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98DFE595-0635-4676-9906-75231F581B59}" xr6:coauthVersionLast="47" xr6:coauthVersionMax="47" xr10:uidLastSave="{00000000-0000-0000-0000-000000000000}"/>
  <bookViews>
    <workbookView xWindow="-120" yWindow="-120" windowWidth="29040" windowHeight="15720" xr2:uid="{00000000-000D-0000-FFFF-FFFF0000000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全体工程表!$A$9:$D$38</definedName>
    <definedName name="_xlnm.Print_Area" localSheetId="0">使い方!$B$2:$S$46</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8" i="89" l="1"/>
  <c r="L7" i="89" s="1"/>
  <c r="L6" i="89" l="1"/>
  <c r="C7" i="92" l="1"/>
  <c r="O8" i="89" l="1"/>
  <c r="O6" i="89" s="1"/>
  <c r="C4" i="10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M38" i="101"/>
  <c r="Y18" i="93"/>
  <c r="Y17" i="93"/>
  <c r="Y16" i="93"/>
  <c r="Y15" i="93"/>
  <c r="Y14" i="93"/>
  <c r="Y13" i="93"/>
  <c r="Y12" i="93"/>
  <c r="Y11" i="93"/>
  <c r="Y10" i="93"/>
  <c r="U18" i="93"/>
  <c r="U17" i="93"/>
  <c r="U16" i="93"/>
  <c r="U15" i="93"/>
  <c r="U14" i="93"/>
  <c r="U13" i="93"/>
  <c r="U12" i="93"/>
  <c r="U11" i="93"/>
  <c r="U10" i="93"/>
  <c r="BY10" i="89"/>
  <c r="BY9" i="89"/>
  <c r="L35" i="101" l="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N16" i="101"/>
  <c r="N22" i="101"/>
  <c r="N32" i="101"/>
  <c r="O7" i="101"/>
  <c r="N25" i="101"/>
  <c r="N17" i="101"/>
  <c r="N23" i="101"/>
  <c r="N33" i="101"/>
  <c r="O21" i="101"/>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G7" i="92"/>
  <c r="R7" i="101" l="1"/>
  <c r="R6" i="101"/>
  <c r="O38" i="101"/>
  <c r="O9" i="101"/>
  <c r="O30" i="101"/>
  <c r="O14" i="101"/>
  <c r="O15" i="101"/>
  <c r="O29" i="101"/>
  <c r="O12" i="101"/>
  <c r="O32" i="101"/>
  <c r="O28" i="101"/>
  <c r="O24" i="101"/>
  <c r="O19" i="101"/>
  <c r="O25" i="101"/>
  <c r="O13" i="101"/>
  <c r="O10" i="101"/>
  <c r="O17" i="101"/>
  <c r="O31" i="101"/>
  <c r="S8" i="101"/>
  <c r="R31" i="101" s="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R23" i="101"/>
  <c r="R37" i="101"/>
  <c r="R9" i="101"/>
  <c r="R34" i="101"/>
  <c r="X8" i="101"/>
  <c r="X6" i="101" s="1"/>
  <c r="R33" i="101"/>
  <c r="T8" i="101"/>
  <c r="T24" i="101" s="1"/>
  <c r="R10" i="101"/>
  <c r="V8" i="101"/>
  <c r="U38" i="101" s="1"/>
  <c r="DM8" i="89"/>
  <c r="DN8" i="89" s="1"/>
  <c r="DO8" i="89" s="1"/>
  <c r="DL8"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V38" i="101" l="1"/>
  <c r="W10" i="101"/>
  <c r="W33" i="101"/>
  <c r="V31" i="101"/>
  <c r="W17" i="101"/>
  <c r="W34" i="101"/>
  <c r="V20" i="101"/>
  <c r="W11" i="101"/>
  <c r="W36" i="101"/>
  <c r="V30" i="101"/>
  <c r="V28" i="101"/>
  <c r="W15" i="101"/>
  <c r="W26" i="101"/>
  <c r="V17" i="101"/>
  <c r="V12" i="101"/>
  <c r="V32" i="101"/>
  <c r="W25" i="101"/>
  <c r="V10" i="101"/>
  <c r="V33" i="101"/>
  <c r="W21" i="101"/>
  <c r="W9" i="101"/>
  <c r="W28" i="101"/>
  <c r="X29" i="10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Z9" i="101" l="1"/>
  <c r="Z26" i="101"/>
  <c r="Y18" i="10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D7" i="92"/>
  <c r="AD12" i="101" l="1"/>
  <c r="AD10" i="101"/>
  <c r="AD25" i="101"/>
  <c r="AD32" i="101"/>
  <c r="AD24" i="101"/>
  <c r="AD29" i="101"/>
  <c r="AD35" i="101"/>
  <c r="AD14" i="101"/>
  <c r="AD36" i="101"/>
  <c r="AD19" i="101"/>
  <c r="AD23" i="101"/>
  <c r="AD22" i="101"/>
  <c r="AD34" i="101"/>
  <c r="AD20" i="101"/>
  <c r="AD26" i="101"/>
  <c r="AD30" i="101"/>
  <c r="AD16" i="101"/>
  <c r="AC11" i="101"/>
  <c r="AB37" i="10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B9" i="92"/>
  <c r="B11" i="92"/>
  <c r="B13" i="92"/>
  <c r="B15" i="92"/>
  <c r="B17" i="92"/>
  <c r="B19" i="92"/>
  <c r="B21" i="92"/>
  <c r="B23" i="92"/>
  <c r="B25" i="92"/>
  <c r="B27" i="92"/>
  <c r="B29" i="92"/>
  <c r="B31" i="92"/>
  <c r="B33" i="92"/>
  <c r="B35" i="92"/>
  <c r="B7" i="92"/>
  <c r="AF29" i="101" l="1"/>
  <c r="AE28" i="101"/>
  <c r="AE27" i="101"/>
  <c r="AE37" i="101"/>
  <c r="AF28" i="101"/>
  <c r="AE13" i="101"/>
  <c r="AF30" i="101"/>
  <c r="AF21" i="101"/>
  <c r="AF18" i="101"/>
  <c r="AF19" i="101"/>
  <c r="AF20" i="101"/>
  <c r="AF38" i="101"/>
  <c r="AF22" i="101"/>
  <c r="AE25" i="101"/>
  <c r="AE36" i="101"/>
  <c r="AF10" i="101"/>
  <c r="AF23" i="101"/>
  <c r="AE14" i="101"/>
  <c r="AF11" i="101"/>
  <c r="AE17" i="101"/>
  <c r="AF26" i="101"/>
  <c r="AE22" i="101"/>
  <c r="AE33" i="101"/>
  <c r="AF36" i="101"/>
  <c r="AE23" i="101"/>
  <c r="AF15" i="101"/>
  <c r="AF31" i="101"/>
  <c r="AE21" i="101"/>
  <c r="AE12" i="101"/>
  <c r="AE26" i="101"/>
  <c r="AE32" i="101"/>
  <c r="AE19" i="101"/>
  <c r="AF32" i="101"/>
  <c r="AE18" i="101"/>
  <c r="AF24" i="101"/>
  <c r="AE34" i="101"/>
  <c r="AE24" i="101"/>
  <c r="AF12" i="101"/>
  <c r="AE20" i="101"/>
  <c r="AF13" i="101"/>
  <c r="AF37" i="101"/>
  <c r="AF14" i="101"/>
  <c r="AE15" i="101"/>
  <c r="AF27" i="101"/>
  <c r="AF35" i="101"/>
  <c r="AE10" i="101"/>
  <c r="AF9" i="101"/>
  <c r="AF17" i="101"/>
  <c r="AF33" i="101"/>
  <c r="AE29" i="101"/>
  <c r="AE31" i="101"/>
  <c r="AE30" i="101"/>
  <c r="AE16" i="101"/>
  <c r="AF16" i="101"/>
  <c r="AF25" i="101"/>
  <c r="AF34" i="101"/>
  <c r="AE11" i="101"/>
  <c r="AE9" i="101"/>
  <c r="AE38" i="101"/>
  <c r="AG37" i="101"/>
  <c r="AG35" i="101"/>
  <c r="AG19" i="101"/>
  <c r="AG10"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R6" i="89" s="1"/>
  <c r="M8" i="89"/>
  <c r="AH37" i="101" l="1"/>
  <c r="AI24" i="101"/>
  <c r="AI34" i="101"/>
  <c r="AI15" i="101"/>
  <c r="AI30" i="101"/>
  <c r="AH19" i="101"/>
  <c r="AI33" i="101"/>
  <c r="AH24" i="101"/>
  <c r="AH28" i="101"/>
  <c r="AH15" i="101"/>
  <c r="AH23" i="101"/>
  <c r="AI14" i="101"/>
  <c r="AN8" i="101"/>
  <c r="AM34" i="101" s="1"/>
  <c r="AP8" i="101"/>
  <c r="AP6" i="101" s="1"/>
  <c r="AI19" i="101"/>
  <c r="AI20" i="101"/>
  <c r="AI26" i="101"/>
  <c r="AI36" i="101"/>
  <c r="AH32" i="101"/>
  <c r="AI21" i="101"/>
  <c r="AH29" i="101"/>
  <c r="AI10" i="101"/>
  <c r="AI9" i="101"/>
  <c r="AI27" i="101"/>
  <c r="AI38" i="101"/>
  <c r="AH9" i="101"/>
  <c r="AH38" i="101"/>
  <c r="AH21" i="101"/>
  <c r="AI11" i="101"/>
  <c r="AI16" i="101"/>
  <c r="AI28" i="101"/>
  <c r="AH27" i="101"/>
  <c r="AH10" i="101"/>
  <c r="AI23" i="101"/>
  <c r="AI37" i="101"/>
  <c r="AH30" i="101"/>
  <c r="AH18" i="101"/>
  <c r="AI12" i="101"/>
  <c r="AI17" i="101"/>
  <c r="AI31" i="101"/>
  <c r="AH14" i="101"/>
  <c r="AI25" i="101"/>
  <c r="AH16" i="101"/>
  <c r="AH22" i="101"/>
  <c r="AH36" i="101"/>
  <c r="AI13" i="101"/>
  <c r="AI18" i="101"/>
  <c r="AI29" i="101"/>
  <c r="AH13" i="101"/>
  <c r="AJ22" i="101"/>
  <c r="AJ23" i="101"/>
  <c r="AI32" i="101"/>
  <c r="AH34" i="101"/>
  <c r="AH25" i="101"/>
  <c r="AJ12" i="101"/>
  <c r="AJ11" i="101"/>
  <c r="AJ21" i="101"/>
  <c r="AJ27" i="101"/>
  <c r="AJ35" i="101"/>
  <c r="AJ26" i="101"/>
  <c r="AJ38" i="101"/>
  <c r="AJ13" i="101"/>
  <c r="AJ28" i="101"/>
  <c r="AJ19" i="101"/>
  <c r="AH11" i="101"/>
  <c r="AJ10" i="101"/>
  <c r="AH12" i="101"/>
  <c r="AJ30" i="101"/>
  <c r="AJ20" i="101"/>
  <c r="AJ24" i="101"/>
  <c r="AJ33" i="101"/>
  <c r="AJ31" i="101"/>
  <c r="AJ9" i="101"/>
  <c r="AJ14" i="101"/>
  <c r="AJ34" i="101"/>
  <c r="AJ16" i="101"/>
  <c r="AJ32" i="101"/>
  <c r="AL8" i="101"/>
  <c r="AK31" i="101" s="1"/>
  <c r="AJ36" i="101"/>
  <c r="AJ25" i="101"/>
  <c r="AJ17" i="101"/>
  <c r="AJ29" i="101"/>
  <c r="AI22" i="101"/>
  <c r="AI35" i="101"/>
  <c r="AH17" i="101"/>
  <c r="AH26" i="101"/>
  <c r="AJ15" i="101"/>
  <c r="AH31" i="101"/>
  <c r="AJ18" i="101"/>
  <c r="AH20" i="101"/>
  <c r="AH33" i="101"/>
  <c r="AM7" i="101"/>
  <c r="L10" i="89"/>
  <c r="L38" i="89"/>
  <c r="L37" i="89"/>
  <c r="L23" i="89"/>
  <c r="L12" i="89"/>
  <c r="L30" i="89"/>
  <c r="L16" i="89"/>
  <c r="L22" i="89"/>
  <c r="L24" i="89"/>
  <c r="L32" i="89"/>
  <c r="L25" i="89"/>
  <c r="L17" i="89"/>
  <c r="L13" i="89"/>
  <c r="L9" i="89"/>
  <c r="L33" i="89"/>
  <c r="L29" i="89"/>
  <c r="L18" i="89"/>
  <c r="L14" i="89"/>
  <c r="L34" i="89"/>
  <c r="L28" i="89"/>
  <c r="L19" i="89"/>
  <c r="L31" i="89"/>
  <c r="L21" i="89"/>
  <c r="L11" i="89"/>
  <c r="L15" i="89"/>
  <c r="L26" i="89"/>
  <c r="L20" i="89"/>
  <c r="L35" i="89"/>
  <c r="L27" i="89"/>
  <c r="R7" i="89"/>
  <c r="O7" i="89"/>
  <c r="N8" i="89"/>
  <c r="P8" i="89"/>
  <c r="U8" i="89"/>
  <c r="U6" i="89" s="1"/>
  <c r="S8" i="89"/>
  <c r="R11" i="89" s="1"/>
  <c r="AQ8" i="101" l="1"/>
  <c r="AP37" i="101" s="1"/>
  <c r="AS8" i="101"/>
  <c r="AS6" i="101" s="1"/>
  <c r="AP7" i="101"/>
  <c r="AM25" i="101"/>
  <c r="AK11" i="101"/>
  <c r="AM32" i="101"/>
  <c r="AM17" i="101"/>
  <c r="AM29" i="101"/>
  <c r="AM23" i="101"/>
  <c r="AM21" i="101"/>
  <c r="AM14" i="101"/>
  <c r="AM18" i="101"/>
  <c r="AM33" i="101"/>
  <c r="AM38" i="101"/>
  <c r="AM13" i="101"/>
  <c r="AM22" i="101"/>
  <c r="AM37" i="101"/>
  <c r="AM16" i="101"/>
  <c r="AM35" i="101"/>
  <c r="AM31" i="101"/>
  <c r="AM27" i="101"/>
  <c r="AM20" i="101"/>
  <c r="AM9" i="101"/>
  <c r="AO8" i="101"/>
  <c r="AN31" i="101" s="1"/>
  <c r="AM26" i="101"/>
  <c r="AM12" i="101"/>
  <c r="AM30" i="101"/>
  <c r="AM24" i="101"/>
  <c r="AM36" i="101"/>
  <c r="AM19" i="101"/>
  <c r="AM28" i="101"/>
  <c r="AM10" i="101"/>
  <c r="AM15" i="101"/>
  <c r="AM11" i="101"/>
  <c r="AL14" i="101"/>
  <c r="AL30" i="101"/>
  <c r="AK24" i="101"/>
  <c r="AL25" i="101"/>
  <c r="AL16" i="101"/>
  <c r="R10" i="89"/>
  <c r="AK10" i="101"/>
  <c r="AL18" i="101"/>
  <c r="AL36" i="101"/>
  <c r="AL31" i="101"/>
  <c r="AL34" i="101"/>
  <c r="AK15" i="101"/>
  <c r="AK36" i="101"/>
  <c r="AK19" i="101"/>
  <c r="AK38" i="101"/>
  <c r="AL35" i="101"/>
  <c r="AK32" i="101"/>
  <c r="AL27" i="101"/>
  <c r="AK23" i="101"/>
  <c r="AK22" i="101"/>
  <c r="AL20" i="101"/>
  <c r="AL28" i="101"/>
  <c r="AL21" i="101"/>
  <c r="AK18" i="101"/>
  <c r="AK27" i="101"/>
  <c r="AL17" i="101"/>
  <c r="AK20" i="101"/>
  <c r="AL33" i="101"/>
  <c r="AL38" i="101"/>
  <c r="AK26" i="101"/>
  <c r="AK35" i="101"/>
  <c r="AK30" i="101"/>
  <c r="AK29" i="101"/>
  <c r="AL11" i="101"/>
  <c r="AL32" i="101"/>
  <c r="AL22" i="101"/>
  <c r="AK12" i="101"/>
  <c r="AK13" i="101"/>
  <c r="AK16" i="101"/>
  <c r="AL15" i="101"/>
  <c r="AK21" i="101"/>
  <c r="AK25" i="101"/>
  <c r="AK37" i="101"/>
  <c r="AK14" i="101"/>
  <c r="AL26" i="101"/>
  <c r="AK33" i="101"/>
  <c r="AL19" i="101"/>
  <c r="AK9" i="101"/>
  <c r="AL10" i="101"/>
  <c r="AL12" i="101"/>
  <c r="AL37" i="101"/>
  <c r="AL23" i="101"/>
  <c r="AK17" i="101"/>
  <c r="AK34" i="101"/>
  <c r="AL9" i="101"/>
  <c r="AL13" i="101"/>
  <c r="AL29" i="101"/>
  <c r="AL24" i="101"/>
  <c r="AK28" i="101"/>
  <c r="M36" i="89"/>
  <c r="N10" i="89"/>
  <c r="O10" i="89"/>
  <c r="R31" i="89"/>
  <c r="M10" i="89"/>
  <c r="R37" i="89"/>
  <c r="AN21" i="101"/>
  <c r="AP10" i="101"/>
  <c r="AN22" i="101"/>
  <c r="AO36" i="101"/>
  <c r="AO24" i="101"/>
  <c r="AO31" i="101"/>
  <c r="AR8" i="101"/>
  <c r="AQ37" i="101" s="1"/>
  <c r="AP14" i="101"/>
  <c r="AP32" i="101"/>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9" i="89"/>
  <c r="N9" i="89"/>
  <c r="T8" i="89"/>
  <c r="R9" i="89"/>
  <c r="U7" i="89"/>
  <c r="X8" i="89"/>
  <c r="X6" i="89" s="1"/>
  <c r="V8" i="89"/>
  <c r="AV8" i="101" l="1"/>
  <c r="AV6" i="101" s="1"/>
  <c r="AP19" i="101"/>
  <c r="AT8" i="101"/>
  <c r="AS38" i="101" s="1"/>
  <c r="AP25" i="101"/>
  <c r="AS7" i="101"/>
  <c r="AO30" i="101"/>
  <c r="AP24" i="101"/>
  <c r="AP27" i="101"/>
  <c r="AP29" i="101"/>
  <c r="AO35" i="101"/>
  <c r="AN14" i="101"/>
  <c r="AP31" i="101"/>
  <c r="AP11" i="101"/>
  <c r="AO27" i="101"/>
  <c r="AP33" i="101"/>
  <c r="AP13" i="101"/>
  <c r="AP16" i="101"/>
  <c r="AP35" i="101"/>
  <c r="AP23" i="101"/>
  <c r="AP18" i="101"/>
  <c r="AN34" i="101"/>
  <c r="AP22" i="101"/>
  <c r="AP38" i="101"/>
  <c r="AO13" i="101"/>
  <c r="AP26" i="101"/>
  <c r="AP20" i="101"/>
  <c r="AP30" i="101"/>
  <c r="AO14" i="101"/>
  <c r="AP9" i="101"/>
  <c r="AP36" i="101"/>
  <c r="AP12" i="101"/>
  <c r="AO15" i="101"/>
  <c r="AP21" i="101"/>
  <c r="AP34" i="101"/>
  <c r="AP17" i="101"/>
  <c r="AO38" i="101"/>
  <c r="AP15" i="101"/>
  <c r="AP28" i="101"/>
  <c r="AO20" i="101"/>
  <c r="AN37" i="101"/>
  <c r="AN17" i="101"/>
  <c r="AO34" i="101"/>
  <c r="AN27" i="101"/>
  <c r="AN35" i="101"/>
  <c r="AN29" i="101"/>
  <c r="AO32" i="101"/>
  <c r="AN20" i="101"/>
  <c r="AN26" i="101"/>
  <c r="AN33" i="101"/>
  <c r="AO33" i="101"/>
  <c r="AN12" i="101"/>
  <c r="AN18" i="101"/>
  <c r="AO10" i="101"/>
  <c r="AO21" i="101"/>
  <c r="AN30" i="101"/>
  <c r="AO22" i="101"/>
  <c r="AN25" i="101"/>
  <c r="AO11" i="101"/>
  <c r="AN32" i="101"/>
  <c r="AN13" i="101"/>
  <c r="AO12" i="101"/>
  <c r="AO23" i="101"/>
  <c r="AN10" i="101"/>
  <c r="AO16" i="101"/>
  <c r="AO25" i="101"/>
  <c r="AN28" i="101"/>
  <c r="AN16" i="101"/>
  <c r="AO17" i="101"/>
  <c r="AO26" i="101"/>
  <c r="AN15" i="101"/>
  <c r="AN38" i="101"/>
  <c r="AN36" i="101"/>
  <c r="AN19" i="101"/>
  <c r="AO9" i="101"/>
  <c r="AO28" i="101"/>
  <c r="AN9" i="101"/>
  <c r="AN24" i="101"/>
  <c r="AN23" i="101"/>
  <c r="AO18" i="101"/>
  <c r="AN11" i="101"/>
  <c r="AO29" i="101"/>
  <c r="AO19" i="101"/>
  <c r="AO37" i="101"/>
  <c r="S10" i="89"/>
  <c r="U10" i="89"/>
  <c r="U38" i="89"/>
  <c r="P34" i="89"/>
  <c r="Q10" i="89"/>
  <c r="P10" i="89"/>
  <c r="S33" i="89"/>
  <c r="T10" i="89"/>
  <c r="P9" i="89"/>
  <c r="AS10" i="101"/>
  <c r="AS21" i="101"/>
  <c r="AS30" i="101"/>
  <c r="AS13" i="101"/>
  <c r="AS27" i="101"/>
  <c r="AQ25" i="101"/>
  <c r="AQ28" i="101"/>
  <c r="AS24" i="101"/>
  <c r="AQ38" i="101"/>
  <c r="AS29" i="101"/>
  <c r="AS28" i="101"/>
  <c r="AS33" i="101"/>
  <c r="P12" i="89"/>
  <c r="P37" i="89"/>
  <c r="Q9"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AA6" i="89" s="1"/>
  <c r="Y8" i="89"/>
  <c r="X7" i="89"/>
  <c r="T9" i="89"/>
  <c r="W8" i="89"/>
  <c r="S9" i="89"/>
  <c r="AW8" i="101" l="1"/>
  <c r="AV26" i="101" s="1"/>
  <c r="X10" i="89"/>
  <c r="V36" i="89"/>
  <c r="W10" i="89"/>
  <c r="X34" i="89"/>
  <c r="V10" i="89"/>
  <c r="AT20" i="101"/>
  <c r="AT22" i="101"/>
  <c r="AT23" i="101"/>
  <c r="AT9" i="101"/>
  <c r="AT10" i="101"/>
  <c r="AT11" i="101"/>
  <c r="AT12" i="101"/>
  <c r="AV29" i="101"/>
  <c r="AT24" i="101"/>
  <c r="AT36" i="101"/>
  <c r="AT13" i="101"/>
  <c r="AT25" i="101"/>
  <c r="AT17" i="101"/>
  <c r="AT33" i="101"/>
  <c r="AT18" i="101"/>
  <c r="AT34" i="101"/>
  <c r="AT19" i="101"/>
  <c r="AT35" i="101"/>
  <c r="AT30" i="101"/>
  <c r="AT26" i="101"/>
  <c r="AT37" i="101"/>
  <c r="AT14" i="101"/>
  <c r="AT28" i="101"/>
  <c r="AT29" i="101"/>
  <c r="AT38" i="101"/>
  <c r="AV18" i="101"/>
  <c r="AV23" i="101"/>
  <c r="AT15" i="101"/>
  <c r="AT27"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D6" i="89" s="1"/>
  <c r="X16" i="89"/>
  <c r="X20" i="89"/>
  <c r="X27" i="89"/>
  <c r="V13" i="89"/>
  <c r="V18" i="89"/>
  <c r="V29" i="89"/>
  <c r="V32" i="89"/>
  <c r="X14" i="89"/>
  <c r="X19" i="89"/>
  <c r="X26" i="89"/>
  <c r="V12" i="89"/>
  <c r="V33" i="89"/>
  <c r="V25" i="89"/>
  <c r="V9" i="89"/>
  <c r="X9" i="89"/>
  <c r="W9" i="89"/>
  <c r="Z8" i="89"/>
  <c r="AA7" i="89"/>
  <c r="AB8" i="89"/>
  <c r="AV20" i="101" l="1"/>
  <c r="AV10" i="101"/>
  <c r="AV31" i="101"/>
  <c r="AV12" i="101"/>
  <c r="AV21" i="101"/>
  <c r="AV28" i="101"/>
  <c r="AV16" i="101"/>
  <c r="AV14" i="101"/>
  <c r="AV24" i="101"/>
  <c r="AV37" i="101"/>
  <c r="AV19" i="101"/>
  <c r="AV30" i="101"/>
  <c r="AV11" i="101"/>
  <c r="AV32" i="101"/>
  <c r="AV38" i="101"/>
  <c r="AV33" i="101"/>
  <c r="AV22" i="101"/>
  <c r="AV15" i="101"/>
  <c r="AV17" i="101"/>
  <c r="AX8" i="101"/>
  <c r="AW32" i="101" s="1"/>
  <c r="AV9" i="101"/>
  <c r="AV27" i="101"/>
  <c r="AV36" i="101"/>
  <c r="AV13" i="101"/>
  <c r="AV34" i="101"/>
  <c r="AA10" i="89"/>
  <c r="Z10" i="89"/>
  <c r="AE8" i="89"/>
  <c r="AD35" i="89" s="1"/>
  <c r="Y10" i="89"/>
  <c r="AA31" i="89"/>
  <c r="AW38" i="101"/>
  <c r="AY17" i="101"/>
  <c r="AW13" i="101"/>
  <c r="AY27" i="101"/>
  <c r="AY11" i="101"/>
  <c r="AY23" i="101"/>
  <c r="AY28" i="101"/>
  <c r="AY18" i="101"/>
  <c r="AY29" i="101"/>
  <c r="AY35" i="101"/>
  <c r="AY15" i="101"/>
  <c r="AW31" i="101"/>
  <c r="AW26" i="101"/>
  <c r="AY33" i="101"/>
  <c r="AY10" i="101"/>
  <c r="AY16" i="101"/>
  <c r="AY34" i="101"/>
  <c r="AY19" i="101"/>
  <c r="AY24" i="101"/>
  <c r="AY36" i="101"/>
  <c r="AY20" i="101"/>
  <c r="AY26" i="101"/>
  <c r="AY37" i="101"/>
  <c r="AW12" i="101"/>
  <c r="AY12" i="101"/>
  <c r="AY25" i="101"/>
  <c r="AY30" i="101"/>
  <c r="AW30" i="101"/>
  <c r="AW16" i="101"/>
  <c r="BA8" i="101"/>
  <c r="AZ31" i="101" s="1"/>
  <c r="AY13" i="101"/>
  <c r="AY21" i="101"/>
  <c r="AY31" i="101"/>
  <c r="AW9" i="101"/>
  <c r="AW17" i="101"/>
  <c r="AW23" i="101"/>
  <c r="AW35" i="101"/>
  <c r="AY9" i="101"/>
  <c r="AY14" i="101"/>
  <c r="AY22" i="101"/>
  <c r="AY32" i="101"/>
  <c r="AW36" i="101"/>
  <c r="AW11" i="101"/>
  <c r="AW19" i="101"/>
  <c r="AW25" i="101"/>
  <c r="AW37" i="101"/>
  <c r="BE8" i="101"/>
  <c r="BE6" i="101" s="1"/>
  <c r="BC8" i="101"/>
  <c r="BB24" i="101" s="1"/>
  <c r="BB7" i="101"/>
  <c r="AX32" i="101"/>
  <c r="AX37" i="101"/>
  <c r="AX31" i="101"/>
  <c r="AX30" i="101"/>
  <c r="AX38" i="101"/>
  <c r="AX34" i="101"/>
  <c r="AX29" i="101"/>
  <c r="AX21" i="101"/>
  <c r="AX33" i="101"/>
  <c r="AX28" i="101"/>
  <c r="AX15" i="101"/>
  <c r="AX14" i="101"/>
  <c r="AX13" i="101"/>
  <c r="AX12" i="101"/>
  <c r="AX16" i="101"/>
  <c r="AX20" i="101"/>
  <c r="AX19" i="101"/>
  <c r="AX18" i="101"/>
  <c r="AW15" i="101"/>
  <c r="AW21" i="101"/>
  <c r="AW28" i="101"/>
  <c r="AA33" i="89"/>
  <c r="AA30" i="89"/>
  <c r="AA19" i="89"/>
  <c r="AA11" i="89"/>
  <c r="AA17" i="89"/>
  <c r="AA22" i="89"/>
  <c r="AA15" i="89"/>
  <c r="AA37" i="89"/>
  <c r="AA25" i="89"/>
  <c r="AD7" i="89"/>
  <c r="AA27"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Y13" i="89"/>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A9" i="89"/>
  <c r="Z9" i="89"/>
  <c r="Y9" i="89"/>
  <c r="AX17" i="101" l="1"/>
  <c r="AX22" i="101"/>
  <c r="AX36" i="101"/>
  <c r="AW24" i="101"/>
  <c r="AW20" i="101"/>
  <c r="AW33" i="101"/>
  <c r="AX35" i="101"/>
  <c r="AX23" i="101"/>
  <c r="AX27" i="101"/>
  <c r="AW18" i="101"/>
  <c r="AX9" i="101"/>
  <c r="AX24" i="101"/>
  <c r="AW29" i="101"/>
  <c r="AW10" i="101"/>
  <c r="AW27" i="101"/>
  <c r="AX10" i="101"/>
  <c r="AX25" i="101"/>
  <c r="AW14" i="101"/>
  <c r="AW34" i="101"/>
  <c r="AX11" i="101"/>
  <c r="AX26" i="101"/>
  <c r="AW22" i="101"/>
  <c r="AD11" i="89"/>
  <c r="AD10" i="89"/>
  <c r="AB10" i="89"/>
  <c r="AD26" i="89"/>
  <c r="AF8" i="89"/>
  <c r="AF10" i="89" s="1"/>
  <c r="AD31" i="89"/>
  <c r="AD14" i="89"/>
  <c r="AD29" i="89"/>
  <c r="AD19" i="89"/>
  <c r="AD16" i="89"/>
  <c r="AD21" i="89"/>
  <c r="AD36" i="89"/>
  <c r="AD18" i="89"/>
  <c r="AD37" i="89"/>
  <c r="AD28" i="89"/>
  <c r="AD12" i="89"/>
  <c r="AD17" i="89"/>
  <c r="AD33" i="89"/>
  <c r="AD32" i="89"/>
  <c r="AD13" i="89"/>
  <c r="AD25" i="89"/>
  <c r="AD34" i="89"/>
  <c r="AD15" i="89"/>
  <c r="AD23" i="89"/>
  <c r="AD24" i="89"/>
  <c r="AD22" i="89"/>
  <c r="AD30" i="89"/>
  <c r="AD20" i="89"/>
  <c r="AD27" i="89"/>
  <c r="AD38" i="89"/>
  <c r="AB33" i="89"/>
  <c r="AC10" i="89"/>
  <c r="BB10" i="101"/>
  <c r="AG7" i="89"/>
  <c r="AH8" i="89"/>
  <c r="AG20" i="89" s="1"/>
  <c r="AJ8" i="89"/>
  <c r="AJ6" i="89" s="1"/>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B21" i="89"/>
  <c r="AB15" i="89"/>
  <c r="AE16" i="89"/>
  <c r="AB29" i="89"/>
  <c r="AB19" i="89"/>
  <c r="AB28" i="89"/>
  <c r="AB36" i="89"/>
  <c r="AB18" i="89"/>
  <c r="AB25" i="89"/>
  <c r="AB34" i="89"/>
  <c r="AB14" i="89"/>
  <c r="AB17" i="89"/>
  <c r="AB37"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B13" i="89"/>
  <c r="AB16" i="89"/>
  <c r="AB30" i="89"/>
  <c r="AB12" i="89"/>
  <c r="AB23" i="89"/>
  <c r="AB31" i="89"/>
  <c r="AB38" i="89"/>
  <c r="AB27" i="89"/>
  <c r="AB20" i="89"/>
  <c r="AB11" i="89"/>
  <c r="AB26" i="89"/>
  <c r="AB22" i="89"/>
  <c r="AD9" i="89"/>
  <c r="AB9" i="89"/>
  <c r="AC9" i="89"/>
  <c r="AG27" i="89" l="1"/>
  <c r="AG31" i="89"/>
  <c r="AG24" i="89"/>
  <c r="AG23" i="89"/>
  <c r="AG25" i="89"/>
  <c r="AG38" i="89"/>
  <c r="AG35" i="89"/>
  <c r="AG18" i="89"/>
  <c r="AG30" i="89"/>
  <c r="AE37" i="89"/>
  <c r="AG26" i="89"/>
  <c r="AF15" i="89"/>
  <c r="AE21" i="89"/>
  <c r="AF30" i="89"/>
  <c r="AF17" i="89"/>
  <c r="AF38" i="89"/>
  <c r="AE34" i="89"/>
  <c r="AF22" i="89"/>
  <c r="AE13" i="89"/>
  <c r="AE27" i="89"/>
  <c r="AE36" i="89"/>
  <c r="AE30" i="89"/>
  <c r="AF23" i="89"/>
  <c r="AE31" i="89"/>
  <c r="AF24" i="89"/>
  <c r="AF18" i="89"/>
  <c r="AE38" i="89"/>
  <c r="AE23" i="89"/>
  <c r="AF32" i="89"/>
  <c r="AE20" i="89"/>
  <c r="AF12" i="89"/>
  <c r="AF21" i="89"/>
  <c r="AF28" i="89"/>
  <c r="AF29" i="89"/>
  <c r="AE18" i="89"/>
  <c r="AF13" i="89"/>
  <c r="AF31" i="89"/>
  <c r="AF27" i="89"/>
  <c r="AF37" i="89"/>
  <c r="AE26" i="89"/>
  <c r="AE14" i="89"/>
  <c r="AE12" i="89"/>
  <c r="AE29" i="89"/>
  <c r="AF11" i="89"/>
  <c r="AF20" i="89"/>
  <c r="AF35" i="89"/>
  <c r="AF36" i="89"/>
  <c r="AE32" i="89"/>
  <c r="AE11" i="89"/>
  <c r="AE22" i="89"/>
  <c r="AE28" i="89"/>
  <c r="AF16" i="89"/>
  <c r="AF19" i="89"/>
  <c r="AF26" i="89"/>
  <c r="AF34" i="89"/>
  <c r="AE19" i="89"/>
  <c r="AE33" i="89"/>
  <c r="AF14" i="89"/>
  <c r="AF25" i="89"/>
  <c r="AF33" i="89"/>
  <c r="AE15" i="89"/>
  <c r="AM8" i="89"/>
  <c r="AM6" i="89" s="1"/>
  <c r="AE10" i="89"/>
  <c r="AG11" i="89"/>
  <c r="AG13" i="89"/>
  <c r="AE35" i="89"/>
  <c r="AE24" i="89"/>
  <c r="AE25" i="89"/>
  <c r="AE17" i="89"/>
  <c r="AJ7" i="89"/>
  <c r="AG29" i="89"/>
  <c r="AG22" i="89"/>
  <c r="AG16" i="89"/>
  <c r="AG19" i="89"/>
  <c r="AG37" i="89"/>
  <c r="AG28" i="89"/>
  <c r="AG15" i="89"/>
  <c r="AG21" i="89"/>
  <c r="AG14" i="89"/>
  <c r="AI8" i="89"/>
  <c r="AH15" i="89" s="1"/>
  <c r="AG32" i="89"/>
  <c r="AG12" i="89"/>
  <c r="AG17" i="89"/>
  <c r="AG34" i="89"/>
  <c r="AG10" i="89"/>
  <c r="AG36" i="89"/>
  <c r="AK8" i="89"/>
  <c r="AJ35" i="89" s="1"/>
  <c r="AG33"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G9" i="89"/>
  <c r="AE9" i="89"/>
  <c r="AF9" i="89"/>
  <c r="AJ15" i="89" l="1"/>
  <c r="AJ18" i="89"/>
  <c r="AJ17" i="89"/>
  <c r="AJ30" i="89"/>
  <c r="AJ26" i="89"/>
  <c r="AJ21" i="89"/>
  <c r="AH23" i="89"/>
  <c r="AI28" i="89"/>
  <c r="AM7" i="89"/>
  <c r="AN8" i="89"/>
  <c r="AM35" i="89" s="1"/>
  <c r="AH25" i="89"/>
  <c r="AP8" i="89"/>
  <c r="AP6" i="89" s="1"/>
  <c r="AJ10" i="89"/>
  <c r="AH24" i="89"/>
  <c r="AJ37" i="89"/>
  <c r="AH37" i="89"/>
  <c r="AI11" i="89"/>
  <c r="AH11" i="89"/>
  <c r="AI19" i="89"/>
  <c r="AJ29" i="89"/>
  <c r="AI15" i="89"/>
  <c r="AH26" i="89"/>
  <c r="AI36" i="89"/>
  <c r="AH21" i="89"/>
  <c r="AH31" i="89"/>
  <c r="AJ19" i="89"/>
  <c r="AJ38" i="89"/>
  <c r="AI34" i="89"/>
  <c r="AH20" i="89"/>
  <c r="AH22" i="89"/>
  <c r="AJ22" i="89"/>
  <c r="AL8" i="89"/>
  <c r="AK15" i="89" s="1"/>
  <c r="AH12" i="89"/>
  <c r="AI20" i="89"/>
  <c r="AI21" i="89"/>
  <c r="AI35" i="89"/>
  <c r="AH35" i="89"/>
  <c r="AH27" i="89"/>
  <c r="AJ32" i="89"/>
  <c r="AJ33" i="89"/>
  <c r="AJ34" i="89"/>
  <c r="AJ23" i="89"/>
  <c r="AJ20" i="89"/>
  <c r="AI25" i="89"/>
  <c r="AI26" i="89"/>
  <c r="AI33" i="89"/>
  <c r="AJ24" i="89"/>
  <c r="AH17" i="89"/>
  <c r="AH13" i="89"/>
  <c r="AJ25" i="89"/>
  <c r="AJ31" i="89"/>
  <c r="AJ28" i="89"/>
  <c r="AH34" i="89"/>
  <c r="AI14" i="89"/>
  <c r="AI18" i="89"/>
  <c r="AI27" i="89"/>
  <c r="AI32" i="89"/>
  <c r="AH36" i="89"/>
  <c r="AH28" i="89"/>
  <c r="AH14" i="89"/>
  <c r="AI22" i="89"/>
  <c r="AI17" i="89"/>
  <c r="AI30" i="89"/>
  <c r="AI31" i="89"/>
  <c r="AH19" i="89"/>
  <c r="AJ13" i="89"/>
  <c r="AJ14" i="89"/>
  <c r="AJ36" i="89"/>
  <c r="AJ16" i="89"/>
  <c r="AI13" i="89"/>
  <c r="AI16" i="89"/>
  <c r="AI24" i="89"/>
  <c r="AI29" i="89"/>
  <c r="AH33" i="89"/>
  <c r="AH29" i="89"/>
  <c r="AH38" i="89"/>
  <c r="AH30" i="89"/>
  <c r="AJ27" i="89"/>
  <c r="AJ11" i="89"/>
  <c r="AI12" i="89"/>
  <c r="AI38" i="89"/>
  <c r="AI23" i="89"/>
  <c r="AI37" i="89"/>
  <c r="AH16" i="89"/>
  <c r="AH18" i="89"/>
  <c r="AH32" i="89"/>
  <c r="AH10" i="89"/>
  <c r="AI10" i="89"/>
  <c r="AJ12"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J9" i="89"/>
  <c r="AH9" i="89"/>
  <c r="AI9" i="89"/>
  <c r="AM33" i="89" l="1"/>
  <c r="AM17" i="89"/>
  <c r="AM16" i="89"/>
  <c r="AL25" i="89"/>
  <c r="AM37" i="89"/>
  <c r="AO8" i="89"/>
  <c r="AN32" i="89" s="1"/>
  <c r="AM34" i="89"/>
  <c r="AM32" i="89"/>
  <c r="AM27" i="89"/>
  <c r="AM18" i="89"/>
  <c r="AM36" i="89"/>
  <c r="AL31" i="89"/>
  <c r="AM14" i="89"/>
  <c r="AM29" i="89"/>
  <c r="AM25" i="89"/>
  <c r="AM23" i="89"/>
  <c r="AM21" i="89"/>
  <c r="AM15" i="89"/>
  <c r="AM20" i="89"/>
  <c r="AM38" i="89"/>
  <c r="AQ8" i="89"/>
  <c r="AP17" i="89" s="1"/>
  <c r="AM26" i="89"/>
  <c r="AM30" i="89"/>
  <c r="AM28" i="89"/>
  <c r="AM31" i="89"/>
  <c r="AM22" i="89"/>
  <c r="AM13" i="89"/>
  <c r="AM19" i="89"/>
  <c r="AM12" i="89"/>
  <c r="AM24" i="89"/>
  <c r="AM11" i="89"/>
  <c r="AS8" i="89"/>
  <c r="AT8" i="89" s="1"/>
  <c r="AK30" i="89"/>
  <c r="AL12" i="89"/>
  <c r="AP7" i="89"/>
  <c r="AL16" i="89"/>
  <c r="AK13" i="89"/>
  <c r="AL22" i="89"/>
  <c r="AL24" i="89"/>
  <c r="AK29" i="89"/>
  <c r="AL21" i="89"/>
  <c r="AL30" i="89"/>
  <c r="AK28" i="89"/>
  <c r="AL23" i="89"/>
  <c r="AL38" i="89"/>
  <c r="AK34" i="89"/>
  <c r="AL15" i="89"/>
  <c r="AL18" i="89"/>
  <c r="AL32" i="89"/>
  <c r="AK35" i="89"/>
  <c r="AM10" i="89"/>
  <c r="AL28" i="89"/>
  <c r="AL17" i="89"/>
  <c r="AL37" i="89"/>
  <c r="AK33" i="89"/>
  <c r="AK11" i="89"/>
  <c r="AK20" i="89"/>
  <c r="AK25" i="89"/>
  <c r="AK37" i="89"/>
  <c r="AK21" i="89"/>
  <c r="AK10" i="89"/>
  <c r="AK22" i="89"/>
  <c r="AK26" i="89"/>
  <c r="AL11" i="89"/>
  <c r="AL20" i="89"/>
  <c r="AL33" i="89"/>
  <c r="AL36" i="89"/>
  <c r="AK38" i="89"/>
  <c r="AK31" i="89"/>
  <c r="AK12" i="89"/>
  <c r="AK17" i="89"/>
  <c r="AK16" i="89"/>
  <c r="AL14" i="89"/>
  <c r="AL19" i="89"/>
  <c r="AL27" i="89"/>
  <c r="AL35" i="89"/>
  <c r="AK19" i="89"/>
  <c r="AK32" i="89"/>
  <c r="AK36" i="89"/>
  <c r="AK18" i="89"/>
  <c r="AL10" i="89"/>
  <c r="AL13" i="89"/>
  <c r="AL29" i="89"/>
  <c r="AL26" i="89"/>
  <c r="AL34" i="89"/>
  <c r="AK14" i="89"/>
  <c r="AK27" i="89"/>
  <c r="AK23" i="89"/>
  <c r="AK24" i="89"/>
  <c r="AN38" i="89"/>
  <c r="AN10"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O23" i="89"/>
  <c r="AO15" i="89"/>
  <c r="AO26" i="89"/>
  <c r="AN37" i="89"/>
  <c r="AN26" i="89"/>
  <c r="AN25" i="89"/>
  <c r="AK9" i="89"/>
  <c r="AL9" i="89"/>
  <c r="AM9" i="89"/>
  <c r="AO21" i="89" l="1"/>
  <c r="AO30" i="89"/>
  <c r="AN18" i="89"/>
  <c r="AN15" i="89"/>
  <c r="AN27" i="89"/>
  <c r="AN20" i="89"/>
  <c r="AP34" i="89"/>
  <c r="AN35" i="89"/>
  <c r="AN30" i="89"/>
  <c r="AN13" i="89"/>
  <c r="AN33" i="89"/>
  <c r="AO14" i="89"/>
  <c r="AO24" i="89"/>
  <c r="AP20" i="89"/>
  <c r="AN21" i="89"/>
  <c r="AO20" i="89"/>
  <c r="AN31" i="89"/>
  <c r="AP13" i="89"/>
  <c r="AO28" i="89"/>
  <c r="AN14" i="89"/>
  <c r="AN29" i="89"/>
  <c r="AO27" i="89"/>
  <c r="AN24" i="89"/>
  <c r="AO33" i="89"/>
  <c r="AN23" i="89"/>
  <c r="AO31" i="89"/>
  <c r="AP38" i="89"/>
  <c r="AP14" i="89"/>
  <c r="AO10" i="89"/>
  <c r="AP33" i="89"/>
  <c r="AP22" i="89"/>
  <c r="AP16" i="89"/>
  <c r="AO18" i="89"/>
  <c r="AO38" i="89"/>
  <c r="AN16" i="89"/>
  <c r="AP12" i="89"/>
  <c r="AO16" i="89"/>
  <c r="AO29" i="89"/>
  <c r="AP23" i="89"/>
  <c r="AP35" i="89"/>
  <c r="AP10" i="89"/>
  <c r="AS7" i="89"/>
  <c r="AP30" i="89"/>
  <c r="AP36" i="89"/>
  <c r="AN11" i="89"/>
  <c r="AO12" i="89"/>
  <c r="AO19" i="89"/>
  <c r="AN17" i="89"/>
  <c r="AP29" i="89"/>
  <c r="AN19" i="89"/>
  <c r="AO11" i="89"/>
  <c r="AO32" i="89"/>
  <c r="AO35" i="89"/>
  <c r="AP15" i="89"/>
  <c r="AN22" i="89"/>
  <c r="AP31" i="89"/>
  <c r="AO13" i="89"/>
  <c r="AO25" i="89"/>
  <c r="AP32" i="89"/>
  <c r="AP21" i="89"/>
  <c r="AP11" i="89"/>
  <c r="AN12" i="89"/>
  <c r="AP37" i="89"/>
  <c r="AO34" i="89"/>
  <c r="AO36" i="89"/>
  <c r="AP26" i="89"/>
  <c r="AP18" i="89"/>
  <c r="AP19" i="89"/>
  <c r="AP24" i="89"/>
  <c r="AP27" i="89"/>
  <c r="AN36" i="89"/>
  <c r="AO37" i="89"/>
  <c r="AN28" i="89"/>
  <c r="AP28" i="89"/>
  <c r="AN34" i="89"/>
  <c r="AR8" i="89"/>
  <c r="AQ10" i="89" s="1"/>
  <c r="AP25" i="89"/>
  <c r="AO17" i="89"/>
  <c r="AO22" i="89"/>
  <c r="AS6" i="89"/>
  <c r="AV8" i="89"/>
  <c r="AV6" i="89" s="1"/>
  <c r="AS23" i="89"/>
  <c r="AS10"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S17" i="89"/>
  <c r="AS35" i="89"/>
  <c r="AS34" i="89"/>
  <c r="AS14" i="89"/>
  <c r="AS13" i="89"/>
  <c r="AS26" i="89"/>
  <c r="AS33" i="89"/>
  <c r="AS37" i="89"/>
  <c r="AS12" i="89"/>
  <c r="AS32" i="89"/>
  <c r="AS31" i="89"/>
  <c r="AS16" i="89"/>
  <c r="AS21" i="89"/>
  <c r="AS25" i="89"/>
  <c r="AS18" i="89"/>
  <c r="AS19" i="89"/>
  <c r="AS30" i="89"/>
  <c r="AS27" i="89"/>
  <c r="AS38" i="89"/>
  <c r="AR31" i="89"/>
  <c r="AS11" i="89"/>
  <c r="AS22" i="89"/>
  <c r="AS24" i="89"/>
  <c r="AQ14" i="89"/>
  <c r="AQ32" i="89"/>
  <c r="AS20" i="89"/>
  <c r="AS15" i="89"/>
  <c r="AU8" i="89"/>
  <c r="AS28" i="89"/>
  <c r="AS36" i="89"/>
  <c r="AS29" i="89"/>
  <c r="AQ25" i="89"/>
  <c r="AP9" i="89"/>
  <c r="AN9" i="89"/>
  <c r="AO9" i="89"/>
  <c r="AQ12" i="89" l="1"/>
  <c r="AR28" i="89"/>
  <c r="AR29" i="89"/>
  <c r="AR22" i="89"/>
  <c r="AY8" i="89"/>
  <c r="AY6" i="89" s="1"/>
  <c r="AQ37" i="89"/>
  <c r="AR36" i="89"/>
  <c r="AR12" i="89"/>
  <c r="AR34" i="89"/>
  <c r="AR11" i="89"/>
  <c r="AQ18" i="89"/>
  <c r="AR10" i="89"/>
  <c r="AQ15" i="89"/>
  <c r="AR21" i="89"/>
  <c r="AQ20" i="89"/>
  <c r="AQ33" i="89"/>
  <c r="AQ17" i="89"/>
  <c r="AR18" i="89"/>
  <c r="AQ23" i="89"/>
  <c r="AQ38" i="89"/>
  <c r="AR26" i="89"/>
  <c r="AQ22" i="89"/>
  <c r="AQ19" i="89"/>
  <c r="AR16" i="89"/>
  <c r="AQ28" i="89"/>
  <c r="AQ29" i="89"/>
  <c r="AQ27" i="89"/>
  <c r="AR35" i="89"/>
  <c r="AQ16" i="89"/>
  <c r="AV7" i="89"/>
  <c r="AQ13" i="89"/>
  <c r="AR19" i="89"/>
  <c r="AR32" i="89"/>
  <c r="AW8" i="89"/>
  <c r="AV32" i="89" s="1"/>
  <c r="AR37" i="89"/>
  <c r="AQ36" i="89"/>
  <c r="AR17" i="89"/>
  <c r="AR33" i="89"/>
  <c r="AQ30" i="89"/>
  <c r="AQ31" i="89"/>
  <c r="AR14" i="89"/>
  <c r="AR23" i="89"/>
  <c r="AR30" i="89"/>
  <c r="AQ11" i="89"/>
  <c r="AQ34" i="89"/>
  <c r="AR13" i="89"/>
  <c r="AR15" i="89"/>
  <c r="AR38" i="89"/>
  <c r="AQ24" i="89"/>
  <c r="AR20" i="89"/>
  <c r="AR25" i="89"/>
  <c r="AQ35" i="89"/>
  <c r="AQ26" i="89"/>
  <c r="AR27" i="89"/>
  <c r="AR24" i="89"/>
  <c r="AQ21" i="89"/>
  <c r="AT36" i="89"/>
  <c r="AU10" i="89"/>
  <c r="AV10" i="89"/>
  <c r="AT10"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T21" i="89"/>
  <c r="AT37" i="89"/>
  <c r="AT30" i="89"/>
  <c r="AT20" i="89"/>
  <c r="AT27" i="89"/>
  <c r="AT38" i="89"/>
  <c r="AT11" i="89"/>
  <c r="AT18" i="89"/>
  <c r="AT26"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BB8" i="89"/>
  <c r="BB6" i="89" s="1"/>
  <c r="AZ8" i="89"/>
  <c r="AY7" i="89"/>
  <c r="AQ9" i="89"/>
  <c r="AS9" i="89"/>
  <c r="AR9" i="89"/>
  <c r="AV27" i="89" l="1"/>
  <c r="AV25" i="89"/>
  <c r="AV17" i="89"/>
  <c r="AV16" i="89"/>
  <c r="AX8" i="89"/>
  <c r="AV37" i="89"/>
  <c r="AV18" i="89"/>
  <c r="AV23" i="89"/>
  <c r="AV14" i="89"/>
  <c r="AV33" i="89"/>
  <c r="AV36" i="89"/>
  <c r="AV13" i="89"/>
  <c r="AV20" i="89"/>
  <c r="AV29" i="89"/>
  <c r="AV12" i="89"/>
  <c r="AV35" i="89"/>
  <c r="AV28" i="89"/>
  <c r="AV15" i="89"/>
  <c r="AV31" i="89"/>
  <c r="AV21" i="89"/>
  <c r="AV11" i="89"/>
  <c r="AV38" i="89"/>
  <c r="AV30" i="89"/>
  <c r="AV34" i="89"/>
  <c r="AV24" i="89"/>
  <c r="AV26" i="89"/>
  <c r="AV22" i="89"/>
  <c r="AV19" i="89"/>
  <c r="AW37" i="89"/>
  <c r="AX10" i="89"/>
  <c r="AY31" i="89"/>
  <c r="AW10" i="89"/>
  <c r="AY10" i="89"/>
  <c r="BT18" i="10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7" i="89"/>
  <c r="AU9" i="89"/>
  <c r="AV9" i="89"/>
  <c r="AT9" i="89"/>
  <c r="BB28" i="89" l="1"/>
  <c r="AZ38" i="89"/>
  <c r="BA10" i="89"/>
  <c r="BB10" i="89"/>
  <c r="AZ10" i="89"/>
  <c r="BU14" i="10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AZ14" i="89"/>
  <c r="AZ18" i="89"/>
  <c r="AZ24" i="89"/>
  <c r="AZ33" i="89"/>
  <c r="BB11" i="89"/>
  <c r="BB19" i="89"/>
  <c r="BB26" i="89"/>
  <c r="BB36" i="89"/>
  <c r="AZ13" i="89"/>
  <c r="AZ17" i="89"/>
  <c r="AZ37" i="89"/>
  <c r="AZ32" i="89"/>
  <c r="BB14" i="89"/>
  <c r="BB18" i="89"/>
  <c r="BB25" i="89"/>
  <c r="BB35" i="89"/>
  <c r="BH8" i="89"/>
  <c r="BH6" i="89" s="1"/>
  <c r="BF8" i="89"/>
  <c r="BE7" i="89"/>
  <c r="AW9" i="89"/>
  <c r="AY9" i="89"/>
  <c r="AX9" i="89"/>
  <c r="BE34" i="89" l="1"/>
  <c r="BC37" i="89"/>
  <c r="BD10" i="89"/>
  <c r="BE10" i="89"/>
  <c r="BC10" i="89"/>
  <c r="BC22" i="89"/>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K6" i="89" s="1"/>
  <c r="BI8" i="89"/>
  <c r="BH7" i="89"/>
  <c r="BB9" i="89"/>
  <c r="AZ9" i="89"/>
  <c r="BA9" i="89"/>
  <c r="BH10" i="89" l="1"/>
  <c r="BF10" i="89"/>
  <c r="BH29" i="89"/>
  <c r="BF22" i="89"/>
  <c r="BG10" i="89"/>
  <c r="BF25" i="89"/>
  <c r="BF21" i="89"/>
  <c r="BF36" i="89"/>
  <c r="BF20" i="89"/>
  <c r="BF12" i="89"/>
  <c r="BF27" i="89"/>
  <c r="BF29" i="89"/>
  <c r="BF24" i="89"/>
  <c r="BF23" i="89"/>
  <c r="BF14" i="89"/>
  <c r="BF11" i="89"/>
  <c r="BF37" i="89"/>
  <c r="BF35" i="89"/>
  <c r="BH33" i="89"/>
  <c r="BH20" i="89"/>
  <c r="BF19" i="89"/>
  <c r="BF26" i="89"/>
  <c r="BH18" i="89"/>
  <c r="BF17" i="89"/>
  <c r="BJ8" i="89"/>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N6" i="89" s="1"/>
  <c r="BL8" i="89"/>
  <c r="BK7" i="89"/>
  <c r="BD9" i="89"/>
  <c r="BE9" i="89"/>
  <c r="BC9" i="89"/>
  <c r="BI10" i="89" l="1"/>
  <c r="BK37" i="89"/>
  <c r="BI33" i="89"/>
  <c r="BJ10" i="89"/>
  <c r="BK10" i="89"/>
  <c r="BI11" i="89"/>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10"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Q6" i="89" s="1"/>
  <c r="BO8" i="89"/>
  <c r="BN7" i="89"/>
  <c r="BF9" i="89"/>
  <c r="BH9" i="89"/>
  <c r="BG9" i="89"/>
  <c r="BN30" i="89" l="1"/>
  <c r="BN10" i="89"/>
  <c r="BL32" i="89"/>
  <c r="BM10" i="89"/>
  <c r="BL30" i="89"/>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T6" i="89" s="1"/>
  <c r="BR8" i="89"/>
  <c r="BQ10" i="89" s="1"/>
  <c r="BQ7" i="89"/>
  <c r="BK9" i="89"/>
  <c r="BI9" i="89"/>
  <c r="BJ9" i="89"/>
  <c r="BO33" i="89" l="1"/>
  <c r="BP10" i="89"/>
  <c r="BQ14" i="89"/>
  <c r="BO10" i="89"/>
  <c r="BQ34" i="89"/>
  <c r="BQ15" i="89"/>
  <c r="BQ24" i="89"/>
  <c r="BS8" i="89"/>
  <c r="BR10" i="89" s="1"/>
  <c r="BO20" i="89"/>
  <c r="BO14" i="89"/>
  <c r="BO28"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W8" i="89"/>
  <c r="BX8" i="89" s="1"/>
  <c r="BU8" i="89"/>
  <c r="BT7" i="89"/>
  <c r="BN9" i="89"/>
  <c r="BL9" i="89"/>
  <c r="BM9" i="89"/>
  <c r="BT37" i="89" l="1"/>
  <c r="BR37" i="89"/>
  <c r="BS10" i="89"/>
  <c r="BT10" i="89"/>
  <c r="BR11" i="89"/>
  <c r="BR21" i="89"/>
  <c r="BR30" i="89"/>
  <c r="BR25"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T11" i="89"/>
  <c r="BT25" i="89"/>
  <c r="BT26" i="89"/>
  <c r="BT16" i="89"/>
  <c r="BT19" i="89"/>
  <c r="BT31" i="89"/>
  <c r="BT28" i="89"/>
  <c r="BS33" i="89"/>
  <c r="BS35" i="89"/>
  <c r="BS36" i="89"/>
  <c r="BS28"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35" i="89" l="1"/>
  <c r="BV10" i="89"/>
  <c r="BU10" i="89"/>
  <c r="BU24" i="89"/>
  <c r="BU19" i="89"/>
  <c r="BU14" i="89"/>
  <c r="BU12" i="89"/>
  <c r="BU28" i="89"/>
  <c r="BU17" i="89"/>
  <c r="BU22" i="89"/>
  <c r="BU27" i="89"/>
  <c r="BU18" i="89"/>
  <c r="BU30" i="89"/>
  <c r="BU11" i="89"/>
  <c r="BU16" i="89"/>
  <c r="BU29" i="89"/>
  <c r="BV9" i="89"/>
  <c r="BU32" i="89"/>
  <c r="BU33" i="89"/>
  <c r="BU26" i="89"/>
  <c r="BU31" i="89"/>
  <c r="BU25" i="89"/>
  <c r="BU9" i="89"/>
  <c r="BU37" i="89"/>
  <c r="BU15" i="89"/>
  <c r="BU36" i="89"/>
  <c r="BU23" i="89"/>
  <c r="BU21" i="89"/>
  <c r="BU38" i="89"/>
  <c r="BU13" i="89"/>
  <c r="BU20" i="89"/>
  <c r="BU34" i="89"/>
  <c r="BV36" i="89"/>
  <c r="BV28"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<sst xmlns="http://schemas.openxmlformats.org/spreadsheetml/2006/main" count="331" uniqueCount="115">
  <si>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</si>
  <si>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</si>
  <si>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</si>
  <si>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</si>
  <si>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</si>
  <si>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</si>
  <si>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</si>
  <si>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</si>
  <si>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</si>
  <si>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</si>
  <si>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</si>
  <si>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</si>
  <si>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</si>
  <si>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</si>
  <si>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</si>
  <si>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</si>
  <si>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</si>
  <si>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</si>
  <si>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</si>
  <si>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</si>
  <si>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</si>
  <si>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</si>
  <si>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</si>
  <si>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</si>
  <si>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</si>
  <si>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</si>
  <si>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</si>
  <si>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</si>
  <si>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</si>
  <si>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</si>
  <si>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</si>
  <si>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</si>
  <si>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</si>
  <si>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</si>
  <si>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</si>
  <si>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</si>
  <si>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</si>
  <si>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</si>
  <si>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</si>
  <si>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</si>
  <si>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</si>
  <si>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</si>
  <si>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リスト</t>
    <phoneticPr fontId="4"/>
  </si>
  <si>
    <t>経費
区分</t>
    <rPh sb="0" eb="2">
      <t>ケイヒ</t>
    </rPh>
    <rPh sb="3" eb="5">
      <t>クブン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</si>
  <si>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</si>
  <si>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</si>
  <si>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</si>
  <si>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</si>
  <si>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</si>
  <si>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</si>
  <si>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</si>
  <si>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</si>
  <si>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</si>
  <si>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</si>
  <si>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</si>
  <si>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</si>
  <si>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</si>
  <si>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</si>
  <si>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</si>
  <si>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</si>
  <si>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〇委託先作業は実施項目に、委託の名称や内容を記載ください。開発工程は空白にしてください。</t>
    <rPh sb="1" eb="4">
      <t>イタクサキ</t>
    </rPh>
    <rPh sb="4" eb="6">
      <t>サギョウ</t>
    </rPh>
    <rPh sb="7" eb="9">
      <t>ジッシ</t>
    </rPh>
    <rPh sb="9" eb="11">
      <t>コウモク</t>
    </rPh>
    <rPh sb="13" eb="15">
      <t>イタク</t>
    </rPh>
    <rPh sb="16" eb="18">
      <t>メイショウ</t>
    </rPh>
    <rPh sb="19" eb="21">
      <t>ナイヨウ</t>
    </rPh>
    <rPh sb="22" eb="24">
      <t>キサイ</t>
    </rPh>
    <rPh sb="29" eb="31">
      <t>カイハツ</t>
    </rPh>
    <rPh sb="31" eb="33">
      <t>コウテイ</t>
    </rPh>
    <rPh sb="34" eb="36">
      <t>クウハク</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</si>
  <si>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</si>
  <si>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</si>
  <si>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</si>
  <si>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</si>
  <si>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</si>
  <si>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</si>
  <si>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</si>
  <si>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</si>
  <si>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</si>
  <si>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</si>
  <si>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</si>
  <si>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</si>
  <si>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</si>
  <si>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</si>
  <si>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〇全体工程表シートでは、開発工程と実施項目（自企業開発・委託外注）と担当者・委託先とその開発日程を明らかにしてください。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23" eb="25">
      <t>キギョウ</t>
    </rPh>
    <rPh sb="34" eb="37">
      <t>タントウシャ</t>
    </rPh>
    <rPh sb="38" eb="40">
      <t>イタク</t>
    </rPh>
    <rPh sb="40" eb="41">
      <t>サキ</t>
    </rPh>
    <rPh sb="44" eb="46">
      <t>カイハツ</t>
    </rPh>
    <rPh sb="46" eb="48">
      <t>ニッテイ</t>
    </rPh>
    <rPh sb="49" eb="50">
      <t>アキ</t>
    </rPh>
    <phoneticPr fontId="4"/>
  </si>
  <si>
    <t>〇成果物まとめシートでは、実施項目（自企業開発・委託外注）と担当者・委託先、及び成果物との関係を明らかにしてください。</t>
    <rPh sb="1" eb="4">
      <t>セイカブツ</t>
    </rPh>
    <rPh sb="13" eb="15">
      <t>ジッシ</t>
    </rPh>
    <rPh sb="15" eb="17">
      <t>コウモク</t>
    </rPh>
    <rPh sb="18" eb="19">
      <t>ジ</t>
    </rPh>
    <rPh sb="19" eb="21">
      <t>キギョウ</t>
    </rPh>
    <rPh sb="21" eb="23">
      <t>カイハツ</t>
    </rPh>
    <rPh sb="24" eb="26">
      <t>イタク</t>
    </rPh>
    <rPh sb="26" eb="28">
      <t>ガイチュウ</t>
    </rPh>
    <rPh sb="30" eb="33">
      <t>タントウシャ</t>
    </rPh>
    <rPh sb="34" eb="37">
      <t>イタクサキ</t>
    </rPh>
    <rPh sb="38" eb="39">
      <t>オヨ</t>
    </rPh>
    <rPh sb="40" eb="43">
      <t>セイカブツ</t>
    </rPh>
    <rPh sb="45" eb="47">
      <t>カンケイ</t>
    </rPh>
    <rPh sb="48" eb="49">
      <t>アキ</t>
    </rPh>
    <phoneticPr fontId="4"/>
  </si>
  <si>
    <t>〇計画の開始・終了日は、申請書のフロー・スケジュールを元に作成をお願いします。</t>
    <rPh sb="1" eb="3">
      <t>ケイカク</t>
    </rPh>
    <rPh sb="4" eb="6">
      <t>カイシ</t>
    </rPh>
    <rPh sb="7" eb="9">
      <t>シュウリョウ</t>
    </rPh>
    <rPh sb="9" eb="10">
      <t>ヒ</t>
    </rPh>
    <rPh sb="12" eb="15">
      <t>シンセイショ</t>
    </rPh>
    <rPh sb="27" eb="28">
      <t>モト</t>
    </rPh>
    <rPh sb="29" eb="31">
      <t>サクセイ</t>
    </rPh>
    <rPh sb="33" eb="34">
      <t>ネガ</t>
    </rPh>
    <phoneticPr fontId="4"/>
  </si>
  <si>
    <t>３．開発・改良工程を追加</t>
    <rPh sb="2" eb="4">
      <t>カイハツ</t>
    </rPh>
    <rPh sb="5" eb="7">
      <t>カイリョウ</t>
    </rPh>
    <rPh sb="7" eb="9">
      <t>コウテイ</t>
    </rPh>
    <rPh sb="10" eb="12">
      <t>ツイカ</t>
    </rPh>
    <phoneticPr fontId="4"/>
  </si>
  <si>
    <t>委託・外注費</t>
    <rPh sb="0" eb="2">
      <t>イタク</t>
    </rPh>
    <rPh sb="3" eb="5">
      <t>ガイチュウ</t>
    </rPh>
    <rPh sb="5" eb="6">
      <t>ヒ</t>
    </rPh>
    <phoneticPr fontId="4"/>
  </si>
  <si>
    <t>開発・改良工程</t>
    <rPh sb="0" eb="2">
      <t>カイハツ</t>
    </rPh>
    <rPh sb="3" eb="5">
      <t>カイリョウ</t>
    </rPh>
    <rPh sb="5" eb="7">
      <t>コウテイ</t>
    </rPh>
    <phoneticPr fontId="4"/>
  </si>
  <si>
    <t>構想</t>
    <rPh sb="0" eb="2">
      <t>コウソウ</t>
    </rPh>
    <phoneticPr fontId="4"/>
  </si>
  <si>
    <t>設計</t>
    <rPh sb="0" eb="2">
      <t>セッケイ</t>
    </rPh>
    <phoneticPr fontId="4"/>
  </si>
  <si>
    <t>製作</t>
    <rPh sb="0" eb="2">
      <t>セイサク</t>
    </rPh>
    <phoneticPr fontId="4"/>
  </si>
  <si>
    <t>試験</t>
    <rPh sb="0" eb="2">
      <t>シケン</t>
    </rPh>
    <phoneticPr fontId="4"/>
  </si>
  <si>
    <t>開発統括</t>
    <rPh sb="0" eb="2">
      <t>カイハツ</t>
    </rPh>
    <rPh sb="2" eb="4">
      <t>トウカツ</t>
    </rPh>
    <phoneticPr fontId="4"/>
  </si>
  <si>
    <t>スケジュール管理</t>
    <rPh sb="6" eb="8">
      <t>カンリ</t>
    </rPh>
    <phoneticPr fontId="4"/>
  </si>
  <si>
    <t>PR</t>
    <phoneticPr fontId="4"/>
  </si>
  <si>
    <t>経理事務</t>
    <rPh sb="0" eb="4">
      <t>ケイリジム</t>
    </rPh>
    <phoneticPr fontId="4"/>
  </si>
  <si>
    <t>展示会出展</t>
    <rPh sb="0" eb="5">
      <t>テンジカイシュッテン</t>
    </rPh>
    <phoneticPr fontId="4"/>
  </si>
  <si>
    <t>←記入例</t>
    <rPh sb="1" eb="4">
      <t>キニュウレイ</t>
    </rPh>
    <phoneticPr fontId="4"/>
  </si>
  <si>
    <t>←記入例</t>
    <rPh sb="1" eb="4">
      <t>キニュウレイ</t>
    </rPh>
    <phoneticPr fontId="4"/>
  </si>
  <si>
    <t>人-1 佐藤〇〇</t>
    <rPh sb="0" eb="1">
      <t>ヒト</t>
    </rPh>
    <rPh sb="4" eb="6">
      <t>サトウ</t>
    </rPh>
    <phoneticPr fontId="4"/>
  </si>
  <si>
    <t>人-2 田中〇〇</t>
    <rPh sb="0" eb="1">
      <t>ヒト</t>
    </rPh>
    <rPh sb="4" eb="6">
      <t>タナカ</t>
    </rPh>
    <phoneticPr fontId="4"/>
  </si>
  <si>
    <t>委-1 (株)東京〇〇〇</t>
    <rPh sb="0" eb="1">
      <t>イ</t>
    </rPh>
    <rPh sb="4" eb="7">
      <t>カブ</t>
    </rPh>
    <rPh sb="7" eb="9">
      <t>トウキョウ</t>
    </rPh>
    <phoneticPr fontId="4"/>
  </si>
  <si>
    <t>委-2 □□工業(株)</t>
    <rPh sb="0" eb="1">
      <t>イ</t>
    </rPh>
    <rPh sb="6" eb="8">
      <t>コウギョウ</t>
    </rPh>
    <rPh sb="8" eb="11">
      <t>カブ</t>
    </rPh>
    <phoneticPr fontId="4"/>
  </si>
  <si>
    <t>山田○○</t>
    <rPh sb="0" eb="2">
      <t>ヤマダ</t>
    </rPh>
    <phoneticPr fontId="4"/>
  </si>
  <si>
    <t>要件定義</t>
    <rPh sb="0" eb="4">
      <t>ヨウケンテイギ</t>
    </rPh>
    <phoneticPr fontId="3"/>
  </si>
  <si>
    <t>運用テスト</t>
    <rPh sb="0" eb="2">
      <t>ウンヨウ</t>
    </rPh>
    <phoneticPr fontId="3"/>
  </si>
  <si>
    <t>システム要件定義</t>
    <rPh sb="4" eb="8">
      <t>ヨウケンテイギ</t>
    </rPh>
    <phoneticPr fontId="3"/>
  </si>
  <si>
    <t>システム方式設計</t>
    <rPh sb="4" eb="8">
      <t>ホウシキセッケイ</t>
    </rPh>
    <phoneticPr fontId="3"/>
  </si>
  <si>
    <t>システム結合</t>
    <rPh sb="4" eb="6">
      <t>ケツゴウ</t>
    </rPh>
    <phoneticPr fontId="3"/>
  </si>
  <si>
    <t>ソフトウェア設計</t>
    <rPh sb="6" eb="8">
      <t>セッケイ</t>
    </rPh>
    <phoneticPr fontId="3"/>
  </si>
  <si>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</si>
  <si>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</si>
  <si>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</si>
  <si>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</si>
  <si>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</si>
  <si>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</si>
  <si>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</si>
  <si>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</si>
  <si>
    <t>この書式では、15行分を準備しています。それで不足する場合は、非表示になっているシート「全体工程表2」と「成果物まとめ2」を使用してください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4" eb="46">
      <t>ゼンタイ</t>
    </rPh>
    <rPh sb="46" eb="48">
      <t>コウテイ</t>
    </rPh>
    <rPh sb="48" eb="49">
      <t>ヒョウ</t>
    </rPh>
    <rPh sb="53" eb="56">
      <t>セイカブツ</t>
    </rPh>
    <rPh sb="62" eb="64">
      <t>シヨウ</t>
    </rPh>
    <phoneticPr fontId="4"/>
  </si>
  <si>
    <t>〇次に、計画の終了日をyyyy/m/d 形式（例 2027/9/30 最長の場合）で記入してください。</t>
    <rPh sb="1" eb="2">
      <t>ツギ</t>
    </rPh>
    <rPh sb="4" eb="6">
      <t>ケイカク</t>
    </rPh>
    <rPh sb="7" eb="10">
      <t>シュウリョウビ</t>
    </rPh>
    <rPh sb="20" eb="22">
      <t>ケイシキ</t>
    </rPh>
    <rPh sb="23" eb="24">
      <t>レイ</t>
    </rPh>
    <rPh sb="35" eb="37">
      <t>サイチョウ</t>
    </rPh>
    <rPh sb="38" eb="40">
      <t>バアイ</t>
    </rPh>
    <rPh sb="42" eb="44">
      <t>キニュウ</t>
    </rPh>
    <phoneticPr fontId="4"/>
  </si>
  <si>
    <t>〇それぞれの実施項目の開発が終了したら、実績の開始日と終了日をyyyy/m/d 形式（例 2026/10/1）で記入してください。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6" eb="58">
      <t>キニュウ</t>
    </rPh>
    <phoneticPr fontId="4"/>
  </si>
  <si>
    <t>R７　高齢者向け新ビジネス創出支援事業/ 【全体工程表/成果物まとめ】の使い方</t>
    <rPh sb="3" eb="7">
      <t>コウレイシャム</t>
    </rPh>
    <rPh sb="8" eb="9">
      <t>シン</t>
    </rPh>
    <rPh sb="13" eb="19">
      <t>ソウシュツシエンジギョウ</t>
    </rPh>
    <rPh sb="22" eb="24">
      <t>ゼンタイ</t>
    </rPh>
    <rPh sb="24" eb="27">
      <t>コウテイヒョウ</t>
    </rPh>
    <rPh sb="28" eb="31">
      <t>セイカブツ</t>
    </rPh>
    <rPh sb="36" eb="37">
      <t>ツカ</t>
    </rPh>
    <rPh sb="38" eb="39">
      <t>カタ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</si>
</sst>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28">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2">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3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6" fillId="8" borderId="0" xfId="0" applyFont="1" applyFill="1"/>
    <xf numFmtId="0" fontId="13" fillId="0" borderId="33" xfId="0" applyFont="1" applyFill="1" applyBorder="1" applyAlignment="1" applyProtection="1">
      <alignment horizontal="center" vertical="center"/>
    </xf>
    <xf numFmtId="0" fontId="18" fillId="0" borderId="2" xfId="0" applyFont="1" applyBorder="1"/>
    <xf numFmtId="0" fontId="26" fillId="8" borderId="0" xfId="0" applyFont="1" applyFill="1" applyAlignment="1">
      <alignment horizontal="left"/>
    </xf>
    <xf numFmtId="0" fontId="0" fillId="0" borderId="0" xfId="0" applyFont="1"/>
    <xf numFmtId="0" fontId="27" fillId="0" borderId="0" xfId="0" applyFont="1" applyAlignment="1" applyProtection="1">
      <alignment horizontal="left" vertical="top"/>
    </xf>
    <xf numFmtId="0" fontId="9" fillId="5" borderId="13" xfId="0" applyFont="1" applyFill="1" applyBorder="1"/>
    <xf numFmtId="0" fontId="9" fillId="5" borderId="6" xfId="0" applyFont="1" applyFill="1" applyBorder="1"/>
    <xf numFmtId="0" fontId="15" fillId="0" borderId="0"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9" xfId="0" applyFont="1" applyFill="1" applyBorder="1" applyAlignment="1" applyProtection="1">
      <alignment horizontal="center" vertical="center"/>
    </xf>
    <xf numFmtId="0" fontId="13" fillId="0" borderId="60"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18"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5" fillId="4" borderId="1" xfId="0" applyFont="1" applyFill="1" applyBorder="1" applyAlignment="1" applyProtection="1">
      <alignment horizontal="left" vertical="center" wrapText="1"/>
      <protection locked="0"/>
    </xf>
    <xf numFmtId="0" fontId="15" fillId="4" borderId="3" xfId="0" applyFont="1" applyFill="1" applyBorder="1" applyAlignment="1" applyProtection="1">
      <alignment horizontal="left" vertical="center" wrapText="1"/>
      <protection locked="0"/>
    </xf>
    <xf numFmtId="0" fontId="15" fillId="4" borderId="4" xfId="0" applyFont="1" applyFill="1" applyBorder="1" applyAlignment="1" applyProtection="1">
      <alignment horizontal="left" vertical="center" wrapTex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78" fontId="0" fillId="0" borderId="4" xfId="0" applyNumberFormat="1" applyBorder="1" applyAlignment="1" applyProtection="1">
      <alignment horizontal="center" vertical="center"/>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4" fontId="16" fillId="0" borderId="1" xfId="0" applyNumberFormat="1" applyFont="1" applyFill="1" applyBorder="1" applyAlignment="1" applyProtection="1">
      <alignment horizontal="center" vertical="center"/>
    </xf>
    <xf numFmtId="14" fontId="16" fillId="0" borderId="3"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xf numFmtId="178" fontId="0" fillId="0" borderId="1" xfId="0" applyNumberFormat="1" applyBorder="1" applyAlignment="1" applyProtection="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EB"/>
      <color rgb="FFFFFFDD"/>
      <color rgb="FFFFFFCD"/>
      <color rgb="FFFFFFCE"/>
      <color rgb="FFFFFFCC"/>
      <color rgb="FFFFFFD9"/>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459221</xdr:colOff>
      <xdr:row>18</xdr:row>
      <xdr:rowOff>166977</xdr:rowOff>
    </xdr:from>
    <xdr:to>
      <xdr:col>11</xdr:col>
      <xdr:colOff>526762</xdr:colOff>
      <xdr:row>22</xdr:row>
      <xdr:rowOff>173328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93821" y="3532477"/>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twoCellAnchor editAs="absolute">
    <xdr:from>
      <xdr:col>13</xdr:col>
      <xdr:colOff>0</xdr:colOff>
      <xdr:row>8</xdr:row>
      <xdr:rowOff>0</xdr:rowOff>
    </xdr:from>
    <xdr:to>
      <xdr:col>32</xdr:col>
      <xdr:colOff>310717</xdr:colOff>
      <xdr:row>19</xdr:row>
      <xdr:rowOff>6060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2263438" y="1333500"/>
          <a:ext cx="6065404" cy="22761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t>＜「直接人件費」において助成対象とならない経費の例＞ </a:t>
          </a:r>
          <a:endParaRPr lang="en-US" altLang="ja-JP" sz="1050"/>
        </a:p>
        <a:p>
          <a:pPr marL="180000" indent="-457200"/>
          <a:r>
            <a:rPr lang="ja-JP" altLang="en-US" sz="1050"/>
            <a:t>ア 助成事業の開発・改良に直接的に関係のない業務［例：開発統括、ディレクション、スケジュール管理、 進行管理、関連資料収集、会議、研修、打合せ等］ </a:t>
          </a:r>
          <a:endParaRPr lang="en-US" altLang="ja-JP" sz="1050"/>
        </a:p>
        <a:p>
          <a:pPr marL="180000" indent="-457200"/>
          <a:r>
            <a:rPr lang="ja-JP" altLang="en-US" sz="1050"/>
            <a:t>イ 就業規則等に定める毎月一定の期日に、給与等の全額が支払われていることが確認できない場合</a:t>
          </a:r>
          <a:r>
            <a:rPr lang="en-US" altLang="ja-JP" sz="1050"/>
            <a:t>(</a:t>
          </a:r>
          <a:r>
            <a:rPr lang="ja-JP" altLang="en-US" sz="1050"/>
            <a:t>役員 の報酬も含みます</a:t>
          </a:r>
          <a:r>
            <a:rPr lang="en-US" altLang="ja-JP" sz="1050"/>
            <a:t>) </a:t>
          </a:r>
        </a:p>
        <a:p>
          <a:pPr marL="180000" indent="-457200"/>
          <a:r>
            <a:rPr lang="ja-JP" altLang="en-US" sz="1050"/>
            <a:t>ウ 給与の支払が振込以外の場合（現金支給は助成対象外） </a:t>
          </a:r>
          <a:endParaRPr lang="en-US" altLang="ja-JP" sz="1050"/>
        </a:p>
        <a:p>
          <a:pPr marL="180000" indent="-457200"/>
          <a:r>
            <a:rPr lang="ja-JP" altLang="en-US" sz="1050"/>
            <a:t>エ 就業規則等に定められた所定労働時間を超えて行われる時間外労働（超過勤務） </a:t>
          </a:r>
          <a:endParaRPr lang="en-US" altLang="ja-JP" sz="1050"/>
        </a:p>
        <a:p>
          <a:pPr marL="180000" indent="-457200"/>
          <a:r>
            <a:rPr lang="ja-JP" altLang="en-US" sz="1050"/>
            <a:t>オ 休日労働（就業規則等に定められた休日に労働した時間） </a:t>
          </a:r>
          <a:r>
            <a:rPr lang="en-US" altLang="ja-JP" sz="1050"/>
            <a:t>(</a:t>
          </a:r>
          <a:r>
            <a:rPr lang="ja-JP" altLang="en-US" sz="1050"/>
            <a:t>上記</a:t>
          </a:r>
          <a:r>
            <a:rPr lang="en-US" altLang="ja-JP" sz="1050"/>
            <a:t>(</a:t>
          </a:r>
          <a:r>
            <a:rPr lang="ja-JP" altLang="en-US" sz="1050"/>
            <a:t>エ</a:t>
          </a:r>
          <a:r>
            <a:rPr lang="en-US" altLang="ja-JP" sz="1050"/>
            <a:t>)</a:t>
          </a:r>
          <a:r>
            <a:rPr lang="ja-JP" altLang="en-US" sz="1050"/>
            <a:t>及び</a:t>
          </a:r>
          <a:r>
            <a:rPr lang="en-US" altLang="ja-JP" sz="1050"/>
            <a:t>(</a:t>
          </a:r>
          <a:r>
            <a:rPr lang="ja-JP" altLang="en-US" sz="1050"/>
            <a:t>オ</a:t>
          </a:r>
          <a:r>
            <a:rPr lang="en-US" altLang="ja-JP" sz="1050"/>
            <a:t>)</a:t>
          </a:r>
          <a:r>
            <a:rPr lang="ja-JP" altLang="en-US" sz="1050"/>
            <a:t>については、本助成事業においては代表又は取締役等役員に対しても就業規則等の規 定が準用されます</a:t>
          </a:r>
          <a:r>
            <a:rPr lang="en-US" altLang="ja-JP" sz="1050"/>
            <a:t>) </a:t>
          </a:r>
        </a:p>
        <a:p>
          <a:pPr marL="180000" indent="-457200"/>
          <a:r>
            <a:rPr lang="ja-JP" altLang="en-US" sz="1050"/>
            <a:t>カ 開発・改良した製品・サービスの広報に係る業務［例：広告案作成、展示会・イベントの打ち合わせ・準 備・実施等］ </a:t>
          </a:r>
          <a:endParaRPr lang="en-US" altLang="ja-JP" sz="1050"/>
        </a:p>
        <a:p>
          <a:pPr marL="180000" indent="-457200"/>
          <a:r>
            <a:rPr lang="ja-JP" altLang="en-US" sz="1050"/>
            <a:t>キ 個人事業者及び創業予定者の自らに対する報酬</a:t>
          </a:r>
          <a:endParaRPr kumimoji="1" lang="ja-JP" altLang="en-US" sz="105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最初に記入されているのは記入例です。消して上書きしてください。</a:t>
          </a:r>
          <a:endParaRPr kumimoji="1" lang="en-US" altLang="ja-JP" sz="1200">
            <a:latin typeface="+mj-ea"/>
            <a:ea typeface="+mj-ea"/>
          </a:endParaRPr>
        </a:p>
      </xdr:txBody>
    </xdr:sp>
    <xdr:clientData fPrintsWithSheet="0"/>
  </xdr:twoCellAnchor>
  <xdr:twoCellAnchor>
    <xdr:from>
      <xdr:col>2</xdr:col>
      <xdr:colOff>1563005</xdr:colOff>
      <xdr:row>0</xdr:row>
      <xdr:rowOff>74841</xdr:rowOff>
    </xdr:from>
    <xdr:to>
      <xdr:col>8</xdr:col>
      <xdr:colOff>404131</xdr:colOff>
      <xdr:row>0</xdr:row>
      <xdr:rowOff>469901</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3571193" y="74841"/>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811213</xdr:colOff>
      <xdr:row>42</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43"/>
  <sheetViews>
    <sheetView showGridLines="0" showRowColHeaders="0" tabSelected="1" workbookViewId="0"/>
  </sheetViews>
  <sheetFormatPr defaultRowHeight="13.5"/>
  <sheetData>
    <row r="2" spans="2:19" ht="22.35" customHeight="1" thickBot="1">
      <c r="B2" s="127" t="s">
        <v>114</v>
      </c>
      <c r="C2" s="128"/>
      <c r="D2" s="129"/>
      <c r="E2" s="129"/>
      <c r="F2" s="129"/>
      <c r="G2" s="130"/>
      <c r="H2" s="130"/>
      <c r="I2" s="130"/>
      <c r="J2" s="130"/>
      <c r="K2" s="130"/>
      <c r="L2" s="130"/>
      <c r="M2" s="130"/>
      <c r="N2" s="130"/>
      <c r="O2" s="130"/>
      <c r="P2" s="130"/>
      <c r="Q2" s="126"/>
      <c r="R2" s="126"/>
    </row>
    <row r="3" spans="2:19" ht="19.5" thickTop="1">
      <c r="B3" s="113"/>
      <c r="C3" s="113"/>
    </row>
    <row r="4" spans="2:19" ht="24">
      <c r="B4" s="114" t="s">
        <v>33</v>
      </c>
      <c r="C4" s="115"/>
      <c r="D4" s="84"/>
      <c r="E4" s="84"/>
    </row>
    <row r="5" spans="2:19" ht="18.75">
      <c r="B5" s="117" t="s">
        <v>62</v>
      </c>
      <c r="C5" s="116"/>
      <c r="D5" s="90"/>
      <c r="E5" s="90"/>
      <c r="F5" s="90"/>
      <c r="G5" s="90"/>
      <c r="H5" s="90"/>
      <c r="I5" s="90"/>
      <c r="J5" s="90"/>
      <c r="K5" s="90"/>
      <c r="L5" s="90"/>
      <c r="M5" s="90"/>
      <c r="N5" s="90"/>
      <c r="O5" s="90"/>
      <c r="P5" s="90"/>
      <c r="Q5" s="90"/>
      <c r="R5" s="90"/>
      <c r="S5" s="90"/>
    </row>
    <row r="6" spans="2:19" ht="18.75">
      <c r="B6" s="117" t="s">
        <v>75</v>
      </c>
      <c r="C6" s="116"/>
      <c r="D6" s="90"/>
      <c r="E6" s="90"/>
      <c r="F6" s="90"/>
      <c r="G6" s="90"/>
      <c r="H6" s="90"/>
      <c r="I6" s="90"/>
      <c r="J6" s="90"/>
      <c r="K6" s="90"/>
      <c r="L6" s="90"/>
      <c r="M6" s="90"/>
      <c r="N6" s="90"/>
      <c r="O6" s="90"/>
      <c r="P6" s="90"/>
      <c r="Q6" s="90"/>
      <c r="R6" s="90"/>
      <c r="S6" s="90"/>
    </row>
    <row r="7" spans="2:19" ht="18.75">
      <c r="B7" s="117" t="s">
        <v>63</v>
      </c>
      <c r="C7" s="116"/>
      <c r="D7" s="90"/>
      <c r="E7" s="90"/>
      <c r="F7" s="90"/>
      <c r="G7" s="90"/>
      <c r="H7" s="90"/>
      <c r="I7" s="90"/>
      <c r="J7" s="90"/>
      <c r="K7" s="90"/>
      <c r="L7" s="90"/>
      <c r="M7" s="90"/>
      <c r="N7" s="90"/>
      <c r="O7" s="90"/>
      <c r="P7" s="90"/>
      <c r="Q7" s="90"/>
      <c r="R7" s="90"/>
      <c r="S7" s="90"/>
    </row>
    <row r="8" spans="2:19" ht="18.75">
      <c r="B8" s="117" t="s">
        <v>64</v>
      </c>
      <c r="C8" s="116"/>
      <c r="D8" s="90"/>
      <c r="E8" s="90"/>
      <c r="F8" s="90"/>
      <c r="G8" s="90"/>
      <c r="H8" s="90"/>
      <c r="I8" s="90"/>
      <c r="J8" s="90"/>
      <c r="K8" s="90"/>
      <c r="L8" s="90"/>
      <c r="M8" s="90"/>
      <c r="N8" s="90"/>
      <c r="O8" s="90"/>
      <c r="P8" s="90"/>
      <c r="Q8" s="90"/>
      <c r="R8" s="90"/>
      <c r="S8" s="90"/>
    </row>
    <row r="9" spans="2:19" ht="18.75">
      <c r="B9" s="117" t="s">
        <v>76</v>
      </c>
      <c r="C9" s="116"/>
      <c r="D9" s="90"/>
      <c r="E9" s="90"/>
      <c r="F9" s="90"/>
      <c r="G9" s="90"/>
      <c r="H9" s="90"/>
      <c r="I9" s="90"/>
      <c r="J9" s="90"/>
      <c r="K9" s="90"/>
      <c r="L9" s="90"/>
      <c r="M9" s="90"/>
      <c r="N9" s="90"/>
      <c r="O9" s="90"/>
      <c r="P9" s="90"/>
      <c r="Q9" s="90"/>
      <c r="R9" s="90"/>
      <c r="S9" s="90"/>
    </row>
    <row r="10" spans="2:19" ht="18.75">
      <c r="B10" s="117" t="s">
        <v>65</v>
      </c>
      <c r="C10" s="116"/>
      <c r="D10" s="90"/>
      <c r="E10" s="90"/>
      <c r="F10" s="90"/>
      <c r="G10" s="90"/>
      <c r="H10" s="90"/>
      <c r="I10" s="90"/>
      <c r="J10" s="90"/>
      <c r="K10" s="90"/>
      <c r="L10" s="90"/>
      <c r="M10" s="90"/>
      <c r="N10" s="90"/>
      <c r="O10" s="90"/>
      <c r="P10" s="90"/>
      <c r="Q10" s="90"/>
      <c r="R10" s="90"/>
      <c r="S10" s="90"/>
    </row>
    <row r="11" spans="2:19" ht="18.75">
      <c r="B11" s="117" t="s">
        <v>66</v>
      </c>
      <c r="C11" s="116"/>
      <c r="D11" s="90"/>
      <c r="E11" s="90"/>
      <c r="F11" s="90"/>
      <c r="G11" s="90"/>
      <c r="H11" s="90"/>
      <c r="I11" s="90"/>
      <c r="J11" s="90"/>
      <c r="K11" s="90"/>
      <c r="L11" s="90"/>
      <c r="M11" s="90"/>
      <c r="N11" s="90"/>
      <c r="O11" s="90"/>
      <c r="P11" s="90"/>
      <c r="Q11" s="90"/>
      <c r="R11" s="90"/>
      <c r="S11" s="90"/>
    </row>
    <row r="12" spans="2:19" ht="18.75">
      <c r="B12" s="113"/>
      <c r="C12" s="113"/>
    </row>
    <row r="13" spans="2:19" ht="24">
      <c r="B13" s="114" t="s">
        <v>34</v>
      </c>
      <c r="C13" s="115"/>
      <c r="D13" s="84"/>
      <c r="E13" s="84"/>
    </row>
    <row r="14" spans="2:19" ht="17.25">
      <c r="B14" s="117" t="s">
        <v>57</v>
      </c>
      <c r="C14" s="90"/>
      <c r="D14" s="90"/>
      <c r="E14" s="90"/>
      <c r="F14" s="90"/>
      <c r="G14" s="90"/>
      <c r="H14" s="90"/>
      <c r="I14" s="90"/>
      <c r="J14" s="90"/>
      <c r="K14" s="90"/>
      <c r="L14" s="90"/>
      <c r="M14" s="90"/>
      <c r="N14" s="90"/>
      <c r="O14" s="90"/>
      <c r="P14" s="90"/>
      <c r="Q14" s="90"/>
      <c r="R14" s="90"/>
      <c r="S14" s="90"/>
    </row>
    <row r="15" spans="2:19" ht="17.25">
      <c r="B15" s="117" t="s">
        <v>58</v>
      </c>
      <c r="C15" s="90"/>
      <c r="D15" s="90"/>
      <c r="E15" s="90"/>
      <c r="F15" s="90"/>
      <c r="G15" s="90"/>
      <c r="H15" s="90"/>
      <c r="I15" s="90"/>
      <c r="J15" s="90"/>
      <c r="K15" s="90"/>
      <c r="L15" s="90"/>
      <c r="M15" s="90"/>
      <c r="N15" s="90"/>
      <c r="O15" s="90"/>
      <c r="P15" s="90"/>
      <c r="Q15" s="90"/>
      <c r="R15" s="90"/>
      <c r="S15" s="90"/>
    </row>
    <row r="16" spans="2:19" ht="17.25">
      <c r="B16" s="120" t="s">
        <v>61</v>
      </c>
      <c r="C16" s="90"/>
      <c r="D16" s="90"/>
      <c r="E16" s="90"/>
      <c r="F16" s="90"/>
      <c r="G16" s="90"/>
      <c r="H16" s="90"/>
      <c r="I16" s="90"/>
      <c r="J16" s="90"/>
      <c r="K16" s="90"/>
      <c r="L16" s="90"/>
      <c r="M16" s="90"/>
      <c r="N16" s="90"/>
      <c r="O16" s="90"/>
      <c r="P16" s="90"/>
      <c r="Q16" s="90"/>
      <c r="R16" s="90"/>
      <c r="S16" s="90"/>
    </row>
    <row r="17" spans="1:19" ht="17.25">
      <c r="B17" s="117" t="s">
        <v>60</v>
      </c>
      <c r="C17" s="90"/>
      <c r="D17" s="90"/>
      <c r="E17" s="90"/>
      <c r="F17" s="90"/>
      <c r="G17" s="90"/>
      <c r="H17" s="90"/>
      <c r="I17" s="90"/>
      <c r="J17" s="90"/>
      <c r="K17" s="90"/>
      <c r="L17" s="90"/>
      <c r="M17" s="90"/>
      <c r="N17" s="90"/>
      <c r="O17" s="90"/>
      <c r="P17" s="90"/>
      <c r="Q17" s="90"/>
      <c r="R17" s="90"/>
      <c r="S17" s="90"/>
    </row>
    <row r="18" spans="1:19" ht="17.25">
      <c r="B18" s="117" t="s">
        <v>59</v>
      </c>
      <c r="C18" s="90"/>
      <c r="D18" s="90"/>
      <c r="E18" s="90"/>
      <c r="F18" s="90"/>
      <c r="G18" s="90"/>
      <c r="H18" s="90"/>
      <c r="I18" s="90"/>
      <c r="J18" s="90"/>
      <c r="K18" s="90"/>
      <c r="L18" s="90"/>
      <c r="M18" s="90"/>
      <c r="N18" s="90"/>
      <c r="O18" s="90"/>
      <c r="P18" s="90"/>
      <c r="Q18" s="90"/>
      <c r="R18" s="90"/>
      <c r="S18" s="90"/>
    </row>
    <row r="19" spans="1:19" ht="17.25">
      <c r="B19" s="117"/>
      <c r="C19" s="90"/>
      <c r="D19" s="90"/>
      <c r="E19" s="90"/>
      <c r="F19" s="90"/>
      <c r="G19" s="90"/>
      <c r="H19" s="90"/>
      <c r="I19" s="90"/>
      <c r="J19" s="90"/>
      <c r="K19" s="90"/>
      <c r="L19" s="90"/>
      <c r="M19" s="90"/>
      <c r="N19" s="90"/>
      <c r="O19" s="90"/>
      <c r="P19" s="90"/>
      <c r="Q19" s="90"/>
      <c r="R19" s="90"/>
      <c r="S19" s="90"/>
    </row>
    <row r="20" spans="1:19" ht="17.25">
      <c r="B20" s="117" t="s">
        <v>51</v>
      </c>
      <c r="C20" s="90"/>
      <c r="D20" s="90"/>
      <c r="E20" s="90"/>
      <c r="F20" s="90"/>
      <c r="G20" s="90"/>
      <c r="H20" s="90"/>
      <c r="I20" s="90"/>
      <c r="J20" s="90"/>
      <c r="K20" s="90"/>
      <c r="L20" s="90"/>
      <c r="M20" s="90"/>
      <c r="N20" s="90"/>
      <c r="O20" s="90"/>
      <c r="P20" s="90"/>
      <c r="Q20" s="90"/>
      <c r="R20" s="90"/>
      <c r="S20" s="90"/>
    </row>
    <row r="21" spans="1:19" ht="18" customHeight="1"/>
    <row r="22" spans="1:19" ht="24">
      <c r="B22" s="114" t="s">
        <v>35</v>
      </c>
      <c r="C22" s="84"/>
      <c r="D22" s="84"/>
      <c r="E22" s="84"/>
    </row>
    <row r="23" spans="1:19" ht="17.25">
      <c r="B23" s="117" t="s">
        <v>69</v>
      </c>
      <c r="C23" s="90"/>
      <c r="D23" s="90"/>
      <c r="E23" s="90"/>
      <c r="F23" s="90"/>
      <c r="G23" s="90"/>
      <c r="H23" s="90"/>
      <c r="I23" s="90"/>
      <c r="J23" s="90"/>
      <c r="K23" s="90"/>
      <c r="L23" s="90"/>
      <c r="M23" s="90"/>
      <c r="N23" s="90"/>
      <c r="O23" s="90"/>
      <c r="P23" s="90"/>
      <c r="Q23" s="90"/>
      <c r="R23" s="90"/>
      <c r="S23" s="90"/>
    </row>
    <row r="24" spans="1:19" ht="17.25">
      <c r="B24" s="117" t="s">
        <v>112</v>
      </c>
      <c r="C24" s="90"/>
      <c r="D24" s="90"/>
      <c r="E24" s="90"/>
      <c r="F24" s="90"/>
      <c r="G24" s="90"/>
      <c r="H24" s="90"/>
      <c r="I24" s="90"/>
      <c r="J24" s="90"/>
      <c r="K24" s="90"/>
      <c r="L24" s="90"/>
      <c r="M24" s="90"/>
      <c r="N24" s="90"/>
      <c r="O24" s="90"/>
      <c r="P24" s="90"/>
      <c r="Q24" s="90"/>
      <c r="R24" s="90"/>
      <c r="S24" s="90"/>
    </row>
    <row r="25" spans="1:19" ht="17.25">
      <c r="B25" s="117" t="s">
        <v>77</v>
      </c>
      <c r="C25" s="90"/>
      <c r="D25" s="90"/>
      <c r="E25" s="90"/>
      <c r="F25" s="90"/>
      <c r="G25" s="90"/>
      <c r="H25" s="90"/>
      <c r="I25" s="90"/>
      <c r="J25" s="90"/>
      <c r="K25" s="90"/>
      <c r="L25" s="90"/>
      <c r="M25" s="90"/>
      <c r="N25" s="90"/>
      <c r="O25" s="90"/>
      <c r="P25" s="90"/>
      <c r="Q25" s="90"/>
      <c r="R25" s="90"/>
      <c r="S25" s="90"/>
    </row>
    <row r="26" spans="1:19" ht="17.25">
      <c r="B26" s="117" t="s">
        <v>113</v>
      </c>
      <c r="C26" s="90"/>
      <c r="D26" s="90"/>
      <c r="E26" s="90"/>
      <c r="F26" s="90"/>
      <c r="G26" s="90"/>
      <c r="H26" s="90"/>
      <c r="I26" s="90"/>
      <c r="J26" s="90"/>
      <c r="K26" s="90"/>
      <c r="L26" s="90"/>
      <c r="M26" s="90"/>
      <c r="N26" s="90"/>
      <c r="O26" s="90"/>
      <c r="P26" s="90"/>
      <c r="Q26" s="90"/>
      <c r="R26" s="90"/>
      <c r="S26" s="90"/>
    </row>
    <row r="27" spans="1:19" ht="17.25">
      <c r="B27" s="117"/>
      <c r="C27" s="90"/>
      <c r="D27" s="90"/>
      <c r="E27" s="90"/>
      <c r="F27" s="90"/>
      <c r="G27" s="90"/>
      <c r="H27" s="90"/>
      <c r="I27" s="90"/>
      <c r="J27" s="90"/>
      <c r="K27" s="90"/>
      <c r="L27" s="90"/>
      <c r="M27" s="90"/>
      <c r="N27" s="90"/>
      <c r="O27" s="90"/>
      <c r="P27" s="90"/>
      <c r="Q27" s="90"/>
      <c r="R27" s="90"/>
      <c r="S27" s="90"/>
    </row>
    <row r="28" spans="1:19" ht="17.25">
      <c r="B28" s="117" t="s">
        <v>52</v>
      </c>
      <c r="C28" s="90"/>
      <c r="D28" s="90"/>
      <c r="E28" s="90"/>
      <c r="F28" s="90"/>
      <c r="G28" s="90"/>
      <c r="H28" s="90"/>
      <c r="I28" s="90"/>
      <c r="J28" s="90"/>
      <c r="K28" s="90"/>
      <c r="L28" s="90"/>
      <c r="M28" s="90"/>
      <c r="N28" s="90"/>
      <c r="O28" s="90"/>
      <c r="P28" s="90"/>
      <c r="Q28" s="90"/>
      <c r="R28" s="90"/>
      <c r="S28" s="90"/>
    </row>
    <row r="29" spans="1:19" ht="18.75">
      <c r="A29" s="121"/>
      <c r="B29" s="113"/>
    </row>
    <row r="30" spans="1:19" ht="24">
      <c r="B30" s="114" t="s">
        <v>36</v>
      </c>
      <c r="C30" s="84"/>
      <c r="D30" s="84"/>
      <c r="E30" s="84"/>
    </row>
    <row r="31" spans="1:19" ht="17.25">
      <c r="B31" s="117" t="s">
        <v>70</v>
      </c>
      <c r="C31" s="90"/>
      <c r="D31" s="90"/>
      <c r="E31" s="90"/>
      <c r="F31" s="90"/>
      <c r="G31" s="90"/>
      <c r="H31" s="90"/>
      <c r="I31" s="90"/>
      <c r="J31" s="90"/>
      <c r="K31" s="90"/>
      <c r="L31" s="90"/>
      <c r="M31" s="90"/>
      <c r="N31" s="90"/>
      <c r="O31" s="90"/>
      <c r="P31" s="90"/>
      <c r="Q31" s="90"/>
      <c r="R31" s="90"/>
      <c r="S31" s="90"/>
    </row>
    <row r="32" spans="1:19" ht="17.25">
      <c r="B32" s="117" t="s">
        <v>71</v>
      </c>
      <c r="C32" s="90"/>
      <c r="D32" s="90"/>
      <c r="E32" s="90"/>
      <c r="F32" s="90"/>
      <c r="G32" s="90"/>
      <c r="H32" s="90"/>
      <c r="I32" s="90"/>
      <c r="J32" s="90"/>
      <c r="K32" s="90"/>
      <c r="L32" s="90"/>
      <c r="M32" s="90"/>
      <c r="N32" s="90"/>
      <c r="O32" s="90"/>
      <c r="P32" s="90"/>
      <c r="Q32" s="90"/>
      <c r="R32" s="90"/>
      <c r="S32" s="90"/>
    </row>
    <row r="33" spans="2:19" ht="17.25">
      <c r="B33" s="117"/>
      <c r="C33" s="90"/>
      <c r="D33" s="90"/>
      <c r="E33" s="90"/>
      <c r="F33" s="90"/>
      <c r="G33" s="90"/>
      <c r="H33" s="90"/>
      <c r="I33" s="90"/>
      <c r="J33" s="90"/>
      <c r="K33" s="90"/>
      <c r="L33" s="90"/>
      <c r="M33" s="90"/>
      <c r="N33" s="90"/>
      <c r="O33" s="90"/>
      <c r="P33" s="90"/>
      <c r="Q33" s="90"/>
      <c r="R33" s="90"/>
      <c r="S33" s="90"/>
    </row>
    <row r="34" spans="2:19" ht="17.25">
      <c r="B34" s="117" t="s">
        <v>72</v>
      </c>
      <c r="C34" s="90"/>
      <c r="D34" s="90"/>
      <c r="E34" s="90"/>
      <c r="F34" s="90"/>
      <c r="G34" s="90"/>
      <c r="H34" s="90"/>
      <c r="I34" s="90"/>
      <c r="J34" s="90"/>
      <c r="K34" s="90"/>
      <c r="L34" s="90"/>
      <c r="M34" s="90"/>
      <c r="N34" s="90"/>
      <c r="O34" s="90"/>
      <c r="P34" s="90"/>
      <c r="Q34" s="90"/>
      <c r="R34" s="90"/>
      <c r="S34" s="90"/>
    </row>
    <row r="35" spans="2:19" ht="18.75">
      <c r="B35" s="113"/>
    </row>
    <row r="36" spans="2:19" ht="24">
      <c r="B36" s="114" t="s">
        <v>44</v>
      </c>
      <c r="C36" s="84"/>
      <c r="D36" s="84"/>
      <c r="E36" s="84"/>
    </row>
    <row r="37" spans="2:19" ht="17.25">
      <c r="B37" s="117" t="s">
        <v>45</v>
      </c>
      <c r="C37" s="90"/>
      <c r="D37" s="90"/>
      <c r="E37" s="90"/>
      <c r="F37" s="90"/>
      <c r="G37" s="90"/>
      <c r="H37" s="90"/>
      <c r="I37" s="90"/>
      <c r="J37" s="90"/>
      <c r="K37" s="90"/>
      <c r="L37" s="90"/>
      <c r="M37" s="90"/>
      <c r="N37" s="90"/>
      <c r="O37" s="90"/>
      <c r="P37" s="90"/>
      <c r="Q37" s="90"/>
      <c r="R37" s="90"/>
      <c r="S37" s="90"/>
    </row>
    <row r="38" spans="2:19" ht="17.25">
      <c r="B38" s="117" t="s">
        <v>41</v>
      </c>
      <c r="C38" s="90"/>
      <c r="D38" s="90"/>
      <c r="E38" s="90"/>
      <c r="F38" s="90"/>
      <c r="G38" s="90"/>
      <c r="H38" s="90"/>
      <c r="I38" s="90"/>
      <c r="J38" s="90"/>
      <c r="K38" s="90"/>
      <c r="L38" s="90"/>
      <c r="M38" s="90"/>
      <c r="N38" s="90"/>
      <c r="O38" s="90"/>
      <c r="P38" s="90"/>
      <c r="Q38" s="90"/>
      <c r="R38" s="90"/>
      <c r="S38" s="90"/>
    </row>
    <row r="39" spans="2:19" ht="17.25">
      <c r="B39" s="117" t="s">
        <v>46</v>
      </c>
      <c r="C39" s="90"/>
      <c r="D39" s="90"/>
      <c r="E39" s="90"/>
      <c r="F39" s="90"/>
      <c r="G39" s="90"/>
      <c r="H39" s="90"/>
      <c r="I39" s="90"/>
      <c r="J39" s="90"/>
      <c r="K39" s="90"/>
      <c r="L39" s="90"/>
      <c r="M39" s="90"/>
      <c r="N39" s="90"/>
      <c r="O39" s="90"/>
      <c r="P39" s="90"/>
      <c r="Q39" s="90"/>
      <c r="R39" s="90"/>
      <c r="S39" s="90"/>
    </row>
    <row r="40" spans="2:19" ht="18.75">
      <c r="B40" s="113"/>
    </row>
    <row r="41" spans="2:19" ht="24">
      <c r="B41" s="114" t="s">
        <v>37</v>
      </c>
      <c r="C41" s="84"/>
      <c r="D41" s="84"/>
      <c r="E41" s="84"/>
    </row>
    <row r="42" spans="2:19" ht="17.25">
      <c r="B42" s="117" t="s">
        <v>111</v>
      </c>
      <c r="C42" s="90"/>
      <c r="D42" s="90"/>
      <c r="E42" s="90"/>
      <c r="F42" s="90"/>
      <c r="G42" s="90"/>
      <c r="H42" s="90"/>
      <c r="I42" s="90"/>
      <c r="J42" s="90"/>
      <c r="K42" s="90"/>
      <c r="L42" s="90"/>
      <c r="M42" s="90"/>
      <c r="N42" s="90"/>
      <c r="O42" s="90"/>
      <c r="P42" s="90"/>
      <c r="Q42" s="90"/>
      <c r="R42" s="90"/>
      <c r="S42" s="90"/>
    </row>
    <row r="43" spans="2:19" ht="17.25">
      <c r="B43" s="117" t="s">
        <v>53</v>
      </c>
      <c r="C43" s="90"/>
      <c r="D43" s="90"/>
      <c r="E43" s="90"/>
      <c r="F43" s="90"/>
      <c r="G43" s="90"/>
      <c r="H43" s="90"/>
      <c r="I43" s="90"/>
      <c r="J43" s="90"/>
      <c r="K43" s="90"/>
      <c r="L43" s="90"/>
      <c r="M43" s="90"/>
      <c r="N43" s="90"/>
      <c r="O43" s="90"/>
      <c r="P43" s="90"/>
      <c r="Q43" s="90"/>
      <c r="R43" s="90"/>
      <c r="S43" s="90"/>
    </row>
  </sheetData>
  <sheetProtection selectLockedCells="1" selectUnlockedCells="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Z41"/>
  <sheetViews>
    <sheetView zoomScaleNormal="100" workbookViewId="0">
      <selection activeCell="B9" sqref="B9"/>
    </sheetView>
  </sheetViews>
  <sheetFormatPr defaultColWidth="9" defaultRowHeight="12"/>
  <cols>
    <col min="1" max="1" width="4.625" style="52" customWidth="1"/>
    <col min="2" max="2" width="40" style="52" customWidth="1"/>
    <col min="3" max="3" width="10.125" style="79" customWidth="1"/>
    <col min="4" max="4" width="7.125" style="79" customWidth="1"/>
    <col min="5" max="5" width="6.125" style="79" customWidth="1"/>
    <col min="6" max="6" width="26.875" style="79" customWidth="1"/>
    <col min="7" max="7" width="10.125" style="79" customWidth="1"/>
    <col min="8" max="8" width="11.375" style="79" customWidth="1"/>
    <col min="9" max="9" width="4.875" style="79" customWidth="1"/>
    <col min="10" max="10" width="23.875" style="52" customWidth="1"/>
    <col min="11" max="11" width="12.5" style="52" customWidth="1"/>
    <col min="12" max="15" width="9" style="52"/>
    <col min="16" max="16" width="10.5" style="52" customWidth="1"/>
    <col min="17" max="17" width="14.875" style="52" hidden="1" customWidth="1"/>
    <col min="18" max="18" width="20.875" style="52" hidden="1" customWidth="1"/>
    <col min="19" max="19" width="14" style="52" hidden="1" customWidth="1"/>
    <col min="20" max="20" width="19.375" style="52" hidden="1" customWidth="1"/>
    <col min="21" max="21" width="14.375" style="52" hidden="1" customWidth="1"/>
    <col min="22" max="22" width="21.875" style="52" hidden="1" customWidth="1"/>
    <col min="23" max="23" width="24.375" style="52" hidden="1" customWidth="1"/>
    <col min="24" max="24" width="21" style="52" hidden="1" customWidth="1"/>
    <col min="25" max="25" width="27.75" style="52" hidden="1" customWidth="1"/>
    <col min="26" max="26" width="21.125" style="52" hidden="1" customWidth="1"/>
    <col min="27" max="16384" width="9" style="52"/>
  </cols>
  <sheetData>
    <row r="1" spans="1:26" ht="12" customHeight="1" thickTop="1">
      <c r="A1" s="136" t="s">
        <v>56</v>
      </c>
      <c r="B1" s="137"/>
      <c r="C1" s="137"/>
      <c r="D1" s="137"/>
      <c r="E1" s="137"/>
      <c r="F1" s="137"/>
      <c r="G1" s="137"/>
      <c r="H1" s="137"/>
      <c r="I1" s="137"/>
      <c r="J1" s="137"/>
      <c r="K1" s="138"/>
      <c r="L1" s="86"/>
    </row>
    <row r="2" spans="1:26">
      <c r="A2" s="139"/>
      <c r="B2" s="140"/>
      <c r="C2" s="140"/>
      <c r="D2" s="140"/>
      <c r="E2" s="140"/>
      <c r="F2" s="140"/>
      <c r="G2" s="140"/>
      <c r="H2" s="140"/>
      <c r="I2" s="140"/>
      <c r="J2" s="140"/>
      <c r="K2" s="141"/>
      <c r="L2" s="86"/>
    </row>
    <row r="3" spans="1:26">
      <c r="A3" s="139"/>
      <c r="B3" s="140"/>
      <c r="C3" s="140"/>
      <c r="D3" s="140"/>
      <c r="E3" s="140"/>
      <c r="F3" s="140"/>
      <c r="G3" s="140"/>
      <c r="H3" s="140"/>
      <c r="I3" s="140"/>
      <c r="J3" s="140"/>
      <c r="K3" s="141"/>
      <c r="L3" s="86"/>
    </row>
    <row r="4" spans="1:26">
      <c r="A4" s="139"/>
      <c r="B4" s="140"/>
      <c r="C4" s="140"/>
      <c r="D4" s="140"/>
      <c r="E4" s="140"/>
      <c r="F4" s="140"/>
      <c r="G4" s="140"/>
      <c r="H4" s="140"/>
      <c r="I4" s="140"/>
      <c r="J4" s="140"/>
      <c r="K4" s="141"/>
      <c r="L4" s="86"/>
    </row>
    <row r="5" spans="1:26" ht="12.75" thickBot="1">
      <c r="A5" s="142"/>
      <c r="B5" s="143"/>
      <c r="C5" s="143"/>
      <c r="D5" s="143"/>
      <c r="E5" s="143"/>
      <c r="F5" s="143"/>
      <c r="G5" s="143"/>
      <c r="H5" s="143"/>
      <c r="I5" s="143"/>
      <c r="J5" s="143"/>
      <c r="K5" s="144"/>
      <c r="L5" s="86"/>
    </row>
    <row r="6" spans="1:26" ht="12.75" thickTop="1"/>
    <row r="7" spans="1:26" ht="16.350000000000001" customHeight="1" thickBot="1">
      <c r="A7" s="51" t="s">
        <v>39</v>
      </c>
      <c r="E7" s="51" t="s">
        <v>67</v>
      </c>
      <c r="F7" s="52"/>
      <c r="I7" s="85" t="s">
        <v>78</v>
      </c>
      <c r="Q7" s="52" t="s">
        <v>26</v>
      </c>
    </row>
    <row r="8" spans="1:26" ht="16.350000000000001" customHeight="1">
      <c r="B8" s="47" t="s">
        <v>47</v>
      </c>
      <c r="E8" s="52"/>
      <c r="F8" s="47" t="s">
        <v>48</v>
      </c>
      <c r="J8" s="119" t="s">
        <v>68</v>
      </c>
      <c r="Q8" s="53"/>
      <c r="R8" s="54"/>
      <c r="S8" s="54"/>
      <c r="T8" s="54"/>
      <c r="U8" s="54"/>
      <c r="V8" s="54"/>
      <c r="W8" s="54"/>
      <c r="X8" s="54"/>
      <c r="Y8" s="54"/>
      <c r="Z8" s="55"/>
    </row>
    <row r="9" spans="1:26" ht="16.350000000000001" customHeight="1">
      <c r="A9" s="56">
        <v>1</v>
      </c>
      <c r="B9" s="73" t="s">
        <v>97</v>
      </c>
      <c r="C9" s="80" t="s">
        <v>91</v>
      </c>
      <c r="D9" s="80"/>
      <c r="E9" s="72">
        <v>1</v>
      </c>
      <c r="F9" s="73" t="s">
        <v>92</v>
      </c>
      <c r="G9" s="80" t="s">
        <v>91</v>
      </c>
      <c r="H9" s="80"/>
      <c r="I9" s="79">
        <v>1</v>
      </c>
      <c r="J9" s="123" t="s">
        <v>81</v>
      </c>
      <c r="K9" s="58" t="s">
        <v>31</v>
      </c>
      <c r="L9" s="57" t="s">
        <v>90</v>
      </c>
      <c r="Q9" s="59">
        <v>1</v>
      </c>
      <c r="R9" s="60" t="s">
        <v>16</v>
      </c>
      <c r="S9" s="61" t="s">
        <v>30</v>
      </c>
      <c r="T9" s="60" t="s">
        <v>17</v>
      </c>
      <c r="U9" s="61" t="s">
        <v>30</v>
      </c>
      <c r="V9" s="60" t="s">
        <v>15</v>
      </c>
      <c r="W9" s="87" t="s">
        <v>30</v>
      </c>
      <c r="X9" s="60" t="s">
        <v>29</v>
      </c>
      <c r="Y9" s="61" t="s">
        <v>30</v>
      </c>
      <c r="Z9" s="62"/>
    </row>
    <row r="10" spans="1:26" ht="16.350000000000001" customHeight="1">
      <c r="A10" s="56">
        <v>2</v>
      </c>
      <c r="B10" s="73" t="s">
        <v>98</v>
      </c>
      <c r="C10" s="80" t="s">
        <v>91</v>
      </c>
      <c r="D10" s="80"/>
      <c r="E10" s="72">
        <v>2</v>
      </c>
      <c r="F10" s="73" t="s">
        <v>93</v>
      </c>
      <c r="G10" s="80" t="s">
        <v>91</v>
      </c>
      <c r="H10" s="80"/>
      <c r="I10" s="79">
        <v>2</v>
      </c>
      <c r="J10" s="73" t="s">
        <v>82</v>
      </c>
      <c r="K10" s="63"/>
      <c r="L10" s="57" t="s">
        <v>90</v>
      </c>
      <c r="Q10" s="59">
        <v>2</v>
      </c>
      <c r="R10" s="60" t="s">
        <v>42</v>
      </c>
      <c r="S10" s="74" t="s">
        <v>38</v>
      </c>
      <c r="T10" s="60" t="s">
        <v>42</v>
      </c>
      <c r="U10" s="65" t="str">
        <f t="shared" ref="U10:U18" si="0">IF(B9="","",B9)</f>
        <v>要件定義</v>
      </c>
      <c r="V10" s="60" t="s">
        <v>42</v>
      </c>
      <c r="W10" s="74" t="s">
        <v>28</v>
      </c>
      <c r="X10" s="60" t="s">
        <v>42</v>
      </c>
      <c r="Y10" s="65" t="str">
        <f t="shared" ref="Y10:Y18" si="1">IF(F9="","",F9)</f>
        <v>人-1 佐藤〇〇</v>
      </c>
      <c r="Z10" s="62"/>
    </row>
    <row r="11" spans="1:26" ht="16.350000000000001" customHeight="1">
      <c r="A11" s="56">
        <v>3</v>
      </c>
      <c r="B11" s="73" t="s">
        <v>99</v>
      </c>
      <c r="C11" s="80" t="s">
        <v>91</v>
      </c>
      <c r="D11" s="80"/>
      <c r="E11" s="72">
        <v>3</v>
      </c>
      <c r="F11" s="73" t="s">
        <v>94</v>
      </c>
      <c r="G11" s="80" t="s">
        <v>91</v>
      </c>
      <c r="H11" s="80"/>
      <c r="I11" s="79">
        <v>3</v>
      </c>
      <c r="J11" s="73" t="s">
        <v>83</v>
      </c>
      <c r="K11" s="63"/>
      <c r="L11" s="57" t="s">
        <v>90</v>
      </c>
      <c r="Q11" s="59">
        <v>3</v>
      </c>
      <c r="R11" s="64"/>
      <c r="S11" s="74" t="s">
        <v>18</v>
      </c>
      <c r="T11" s="64"/>
      <c r="U11" s="65" t="str">
        <f t="shared" si="0"/>
        <v>運用テスト</v>
      </c>
      <c r="V11" s="64"/>
      <c r="W11" s="74" t="s">
        <v>79</v>
      </c>
      <c r="X11" s="64"/>
      <c r="Y11" s="65" t="str">
        <f t="shared" si="1"/>
        <v>人-2 田中〇〇</v>
      </c>
      <c r="Z11" s="62"/>
    </row>
    <row r="12" spans="1:26" ht="16.350000000000001" customHeight="1">
      <c r="A12" s="56">
        <v>4</v>
      </c>
      <c r="B12" s="73" t="s">
        <v>25</v>
      </c>
      <c r="C12" s="80" t="s">
        <v>91</v>
      </c>
      <c r="D12" s="80"/>
      <c r="E12" s="72">
        <v>4</v>
      </c>
      <c r="F12" s="73" t="s">
        <v>95</v>
      </c>
      <c r="G12" s="80" t="s">
        <v>91</v>
      </c>
      <c r="H12" s="80"/>
      <c r="I12" s="79">
        <v>4</v>
      </c>
      <c r="J12" s="73" t="s">
        <v>84</v>
      </c>
      <c r="K12" s="63"/>
      <c r="L12" s="57" t="s">
        <v>90</v>
      </c>
      <c r="Q12" s="59">
        <v>4</v>
      </c>
      <c r="R12" s="64"/>
      <c r="S12" s="74" t="s">
        <v>19</v>
      </c>
      <c r="T12" s="64"/>
      <c r="U12" s="65" t="str">
        <f t="shared" si="0"/>
        <v>システム要件定義</v>
      </c>
      <c r="V12" s="64"/>
      <c r="W12" s="74" t="s">
        <v>27</v>
      </c>
      <c r="X12" s="64"/>
      <c r="Y12" s="65" t="str">
        <f t="shared" si="1"/>
        <v>委-1 (株)東京〇〇〇</v>
      </c>
      <c r="Z12" s="62"/>
    </row>
    <row r="13" spans="1:26" ht="16.350000000000001" customHeight="1">
      <c r="A13" s="56">
        <v>5</v>
      </c>
      <c r="B13" s="73" t="s">
        <v>100</v>
      </c>
      <c r="C13" s="80" t="s">
        <v>91</v>
      </c>
      <c r="E13" s="72">
        <v>5</v>
      </c>
      <c r="F13" s="73" t="s">
        <v>96</v>
      </c>
      <c r="G13" s="80" t="s">
        <v>91</v>
      </c>
      <c r="I13" s="79">
        <v>5</v>
      </c>
      <c r="J13" s="73"/>
      <c r="K13" s="63"/>
      <c r="L13" s="57" t="s">
        <v>90</v>
      </c>
      <c r="Q13" s="59">
        <v>5</v>
      </c>
      <c r="R13" s="64"/>
      <c r="S13" s="74" t="s">
        <v>20</v>
      </c>
      <c r="T13" s="64"/>
      <c r="U13" s="65" t="str">
        <f t="shared" si="0"/>
        <v>システムテスト</v>
      </c>
      <c r="V13" s="64"/>
      <c r="W13" s="74"/>
      <c r="X13" s="64"/>
      <c r="Y13" s="65" t="str">
        <f t="shared" si="1"/>
        <v>委-2 □□工業(株)</v>
      </c>
      <c r="Z13" s="62"/>
    </row>
    <row r="14" spans="1:26" ht="16.350000000000001" customHeight="1">
      <c r="A14" s="56">
        <v>6</v>
      </c>
      <c r="B14" s="73" t="s">
        <v>101</v>
      </c>
      <c r="C14" s="80" t="s">
        <v>91</v>
      </c>
      <c r="E14" s="72">
        <v>6</v>
      </c>
      <c r="F14" s="73"/>
      <c r="I14" s="79">
        <v>6</v>
      </c>
      <c r="J14" s="73" t="s">
        <v>85</v>
      </c>
      <c r="K14" s="66" t="s">
        <v>32</v>
      </c>
      <c r="L14" s="57" t="s">
        <v>90</v>
      </c>
      <c r="Q14" s="59">
        <v>6</v>
      </c>
      <c r="R14" s="64"/>
      <c r="S14" s="74" t="s">
        <v>21</v>
      </c>
      <c r="T14" s="64"/>
      <c r="U14" s="65" t="str">
        <f t="shared" si="0"/>
        <v>システム方式設計</v>
      </c>
      <c r="V14" s="64"/>
      <c r="W14" s="74"/>
      <c r="X14" s="64"/>
      <c r="Y14" s="65" t="str">
        <f t="shared" si="1"/>
        <v>山田○○</v>
      </c>
      <c r="Z14" s="62"/>
    </row>
    <row r="15" spans="1:26" ht="16.350000000000001" customHeight="1">
      <c r="A15" s="56">
        <v>7</v>
      </c>
      <c r="B15" s="73" t="s">
        <v>102</v>
      </c>
      <c r="C15" s="80" t="s">
        <v>91</v>
      </c>
      <c r="E15" s="72">
        <v>7</v>
      </c>
      <c r="F15" s="73"/>
      <c r="I15" s="79">
        <v>7</v>
      </c>
      <c r="J15" s="124" t="s">
        <v>86</v>
      </c>
      <c r="K15" s="67"/>
      <c r="L15" s="57" t="s">
        <v>90</v>
      </c>
      <c r="Q15" s="59">
        <v>7</v>
      </c>
      <c r="R15" s="64"/>
      <c r="S15" s="74" t="s">
        <v>22</v>
      </c>
      <c r="T15" s="64"/>
      <c r="U15" s="65" t="str">
        <f t="shared" si="0"/>
        <v>システム結合</v>
      </c>
      <c r="V15" s="64"/>
      <c r="W15" s="74"/>
      <c r="X15" s="64"/>
      <c r="Y15" s="65" t="str">
        <f t="shared" si="1"/>
        <v/>
      </c>
      <c r="Z15" s="62"/>
    </row>
    <row r="16" spans="1:26" ht="16.350000000000001" customHeight="1">
      <c r="A16" s="56">
        <v>8</v>
      </c>
      <c r="B16" s="73" t="s">
        <v>23</v>
      </c>
      <c r="C16" s="80" t="s">
        <v>91</v>
      </c>
      <c r="E16" s="72">
        <v>8</v>
      </c>
      <c r="F16" s="73"/>
      <c r="I16" s="79">
        <v>8</v>
      </c>
      <c r="J16" s="73" t="s">
        <v>87</v>
      </c>
      <c r="K16" s="67"/>
      <c r="L16" s="57" t="s">
        <v>90</v>
      </c>
      <c r="Q16" s="59">
        <v>8</v>
      </c>
      <c r="R16" s="64"/>
      <c r="S16" s="74" t="s">
        <v>23</v>
      </c>
      <c r="T16" s="64"/>
      <c r="U16" s="65" t="str">
        <f t="shared" si="0"/>
        <v>ソフトウェア設計</v>
      </c>
      <c r="V16" s="64"/>
      <c r="W16" s="74"/>
      <c r="X16" s="64"/>
      <c r="Y16" s="65" t="str">
        <f t="shared" si="1"/>
        <v/>
      </c>
      <c r="Z16" s="62"/>
    </row>
    <row r="17" spans="1:26" ht="16.350000000000001" customHeight="1">
      <c r="A17" s="56">
        <v>9</v>
      </c>
      <c r="B17" s="73" t="s">
        <v>22</v>
      </c>
      <c r="C17" s="80" t="s">
        <v>91</v>
      </c>
      <c r="E17" s="72">
        <v>9</v>
      </c>
      <c r="F17" s="73"/>
      <c r="I17" s="79">
        <v>9</v>
      </c>
      <c r="J17" s="73" t="s">
        <v>89</v>
      </c>
      <c r="K17" s="67"/>
      <c r="L17" s="57" t="s">
        <v>90</v>
      </c>
      <c r="Q17" s="59">
        <v>9</v>
      </c>
      <c r="R17" s="64"/>
      <c r="S17" s="74" t="s">
        <v>24</v>
      </c>
      <c r="T17" s="64"/>
      <c r="U17" s="65" t="str">
        <f t="shared" si="0"/>
        <v>ソフトウェアテスト</v>
      </c>
      <c r="V17" s="64"/>
      <c r="W17" s="74"/>
      <c r="X17" s="64"/>
      <c r="Y17" s="65" t="str">
        <f t="shared" si="1"/>
        <v/>
      </c>
      <c r="Z17" s="62"/>
    </row>
    <row r="18" spans="1:26" ht="16.350000000000001" customHeight="1">
      <c r="A18" s="56">
        <v>10</v>
      </c>
      <c r="B18" s="73" t="s">
        <v>103</v>
      </c>
      <c r="C18" s="80" t="s">
        <v>91</v>
      </c>
      <c r="E18" s="72">
        <v>10</v>
      </c>
      <c r="F18" s="73"/>
      <c r="I18" s="79">
        <v>10</v>
      </c>
      <c r="J18" s="73" t="s">
        <v>88</v>
      </c>
      <c r="K18" s="68"/>
      <c r="L18" s="57" t="s">
        <v>90</v>
      </c>
      <c r="Q18" s="59">
        <v>10</v>
      </c>
      <c r="R18" s="64"/>
      <c r="S18" s="74" t="s">
        <v>25</v>
      </c>
      <c r="T18" s="64"/>
      <c r="U18" s="65" t="str">
        <f t="shared" si="0"/>
        <v>プログラミング</v>
      </c>
      <c r="V18" s="64"/>
      <c r="W18" s="74"/>
      <c r="X18" s="64"/>
      <c r="Y18" s="65" t="str">
        <f t="shared" si="1"/>
        <v/>
      </c>
      <c r="Z18" s="62"/>
    </row>
    <row r="19" spans="1:26" ht="16.350000000000001" customHeight="1">
      <c r="A19" s="56">
        <v>11</v>
      </c>
      <c r="B19" s="73" t="s">
        <v>104</v>
      </c>
      <c r="C19" s="80" t="s">
        <v>90</v>
      </c>
      <c r="Q19" s="59">
        <v>22</v>
      </c>
      <c r="R19" s="64"/>
      <c r="S19" s="64"/>
      <c r="T19" s="64"/>
      <c r="U19" s="64"/>
      <c r="V19" s="64"/>
      <c r="W19" s="64"/>
      <c r="X19" s="64"/>
      <c r="Y19" s="64"/>
      <c r="Z19" s="62"/>
    </row>
    <row r="20" spans="1:26" ht="16.350000000000001" customHeight="1">
      <c r="A20" s="56">
        <v>12</v>
      </c>
      <c r="B20" s="73" t="s">
        <v>105</v>
      </c>
      <c r="C20" s="80" t="s">
        <v>90</v>
      </c>
      <c r="Q20" s="59">
        <v>23</v>
      </c>
      <c r="R20" s="64"/>
      <c r="S20" s="64"/>
      <c r="T20" s="64"/>
      <c r="U20" s="64"/>
      <c r="V20" s="64"/>
      <c r="W20" s="64"/>
      <c r="X20" s="64"/>
      <c r="Y20" s="64"/>
      <c r="Z20" s="62"/>
    </row>
    <row r="21" spans="1:26" ht="16.350000000000001" customHeight="1" thickBot="1">
      <c r="A21" s="56">
        <v>13</v>
      </c>
      <c r="B21" s="73" t="s">
        <v>106</v>
      </c>
      <c r="C21" s="80" t="s">
        <v>90</v>
      </c>
      <c r="Q21" s="69"/>
      <c r="R21" s="70"/>
      <c r="S21" s="70"/>
      <c r="T21" s="70"/>
      <c r="U21" s="70"/>
      <c r="V21" s="70"/>
      <c r="W21" s="70"/>
      <c r="X21" s="70"/>
      <c r="Y21" s="70"/>
      <c r="Z21" s="71"/>
    </row>
    <row r="22" spans="1:26" ht="16.350000000000001" customHeight="1">
      <c r="A22" s="56">
        <v>14</v>
      </c>
      <c r="B22" s="73" t="s">
        <v>107</v>
      </c>
      <c r="C22" s="80" t="s">
        <v>90</v>
      </c>
      <c r="D22" s="80"/>
      <c r="E22" s="80"/>
      <c r="F22" s="80"/>
      <c r="G22" s="80"/>
      <c r="H22" s="80"/>
    </row>
    <row r="23" spans="1:26" ht="16.350000000000001" customHeight="1">
      <c r="A23" s="56">
        <v>15</v>
      </c>
      <c r="B23" s="73" t="s">
        <v>108</v>
      </c>
      <c r="C23" s="80" t="s">
        <v>90</v>
      </c>
      <c r="D23" s="80"/>
      <c r="E23" s="80"/>
      <c r="F23" s="80"/>
      <c r="G23" s="80"/>
      <c r="H23" s="80"/>
    </row>
    <row r="24" spans="1:26" ht="16.350000000000001" customHeight="1">
      <c r="A24" s="56">
        <v>16</v>
      </c>
      <c r="B24" s="73" t="s">
        <v>109</v>
      </c>
      <c r="C24" s="80" t="s">
        <v>90</v>
      </c>
      <c r="D24" s="80"/>
      <c r="E24" s="80"/>
      <c r="F24" s="80"/>
      <c r="G24" s="80"/>
      <c r="H24" s="80"/>
    </row>
    <row r="25" spans="1:26" ht="16.350000000000001" customHeight="1">
      <c r="A25" s="56">
        <v>17</v>
      </c>
      <c r="B25" s="73" t="s">
        <v>98</v>
      </c>
      <c r="C25" s="80" t="s">
        <v>90</v>
      </c>
      <c r="D25" s="80"/>
      <c r="E25" s="80"/>
      <c r="F25" s="80"/>
      <c r="G25" s="80"/>
      <c r="H25" s="80"/>
    </row>
    <row r="26" spans="1:26" ht="16.350000000000001" customHeight="1">
      <c r="A26" s="56">
        <v>18</v>
      </c>
      <c r="B26" s="73" t="s">
        <v>110</v>
      </c>
      <c r="C26" s="80" t="s">
        <v>90</v>
      </c>
      <c r="D26" s="80"/>
      <c r="E26" s="80"/>
      <c r="F26" s="80"/>
      <c r="G26" s="80"/>
      <c r="H26" s="80"/>
    </row>
    <row r="27" spans="1:26" ht="16.350000000000001" customHeight="1">
      <c r="A27" s="56">
        <v>19</v>
      </c>
      <c r="B27" s="73" t="s">
        <v>110</v>
      </c>
      <c r="C27" s="80" t="s">
        <v>90</v>
      </c>
    </row>
    <row r="28" spans="1:26" ht="16.350000000000001" customHeight="1">
      <c r="A28" s="56">
        <v>20</v>
      </c>
      <c r="B28" s="73" t="s">
        <v>110</v>
      </c>
      <c r="C28" s="80" t="s">
        <v>90</v>
      </c>
    </row>
    <row r="29" spans="1:26" ht="16.350000000000001" customHeight="1"/>
    <row r="30" spans="1:26" ht="16.350000000000001" customHeight="1"/>
    <row r="31" spans="1:26" ht="16.350000000000001" customHeight="1"/>
    <row r="32" spans="1:26" ht="16.350000000000001" customHeight="1"/>
    <row r="33" ht="16.350000000000001" customHeight="1"/>
    <row r="34" ht="16.350000000000001" customHeight="1"/>
    <row r="35" ht="16.350000000000001" customHeight="1"/>
    <row r="36" ht="16.350000000000001" customHeight="1"/>
    <row r="37" ht="16.350000000000001" customHeight="1"/>
    <row r="38" ht="16.350000000000001" customHeight="1"/>
    <row r="39" ht="16.350000000000001" customHeight="1"/>
    <row r="40" ht="16.350000000000001" customHeight="1"/>
    <row r="41" ht="16.350000000000001" customHeight="1"/>
  </sheetData>
  <sheetProtection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showGridLines="0" view="pageBreakPreview" zoomScale="70" zoomScaleNormal="70" zoomScaleSheetLayoutView="70" workbookViewId="0">
      <pane xSplit="11" ySplit="8" topLeftCell="L9" activePane="bottomRight" state="frozenSplit"/>
      <selection activeCell="O12" sqref="O12"/>
      <selection pane="topRight" activeCell="O12" sqref="O12"/>
      <selection pane="bottomLeft" activeCell="O12" sqref="O12"/>
      <selection pane="bottomRight"/>
    </sheetView>
  </sheetViews>
  <sheetFormatPr defaultRowHeight="13.5"/>
  <cols>
    <col min="1" max="1" width="4.5" style="29" customWidth="1"/>
    <col min="2" max="2" width="18.875" customWidth="1"/>
    <col min="3" max="3" width="20.875" customWidth="1"/>
    <col min="4" max="4" width="15.5" customWidth="1"/>
    <col min="5" max="5" width="5.125" hidden="1" customWidth="1"/>
    <col min="6" max="6" width="0.875" hidden="1" customWidth="1"/>
    <col min="7" max="7" width="7.62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35" customHeight="1">
      <c r="A1" s="122" t="s">
        <v>73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145"/>
      <c r="B2" s="145"/>
      <c r="C2" s="145"/>
      <c r="D2" s="145"/>
      <c r="E2" s="145"/>
      <c r="F2" s="145"/>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35" customHeight="1">
      <c r="A3" s="158" t="s">
        <v>13</v>
      </c>
      <c r="B3" s="158"/>
      <c r="C3" s="167"/>
      <c r="D3" s="168"/>
      <c r="E3" s="168"/>
      <c r="F3" s="168"/>
      <c r="G3" s="168"/>
      <c r="H3" s="169"/>
      <c r="I3" s="12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35" customHeight="1">
      <c r="A4" s="158" t="s">
        <v>74</v>
      </c>
      <c r="B4" s="159"/>
      <c r="C4" s="110">
        <v>46023</v>
      </c>
      <c r="D4" s="48" t="s">
        <v>40</v>
      </c>
      <c r="E4" s="49"/>
      <c r="F4" s="50" t="s">
        <v>0</v>
      </c>
      <c r="G4" s="160">
        <v>46660</v>
      </c>
      <c r="H4" s="161"/>
      <c r="I4" s="165"/>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1"/>
      <c r="BW4" s="11"/>
    </row>
    <row r="5" spans="1:119">
      <c r="A5" s="12"/>
      <c r="B5" s="11"/>
      <c r="C5" s="11"/>
      <c r="D5" s="11"/>
      <c r="E5" s="11"/>
      <c r="F5" s="11"/>
      <c r="G5" s="11"/>
      <c r="H5" s="11"/>
      <c r="I5" s="11"/>
      <c r="J5" s="11"/>
      <c r="K5" s="11"/>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38"/>
      <c r="BX5" s="11"/>
      <c r="BY5" s="11"/>
    </row>
    <row r="6" spans="1:119" s="1" customFormat="1" ht="28.5" customHeight="1">
      <c r="A6" s="162" t="s">
        <v>3</v>
      </c>
      <c r="B6" s="163"/>
      <c r="C6" s="164"/>
      <c r="D6" s="147" t="s">
        <v>54</v>
      </c>
      <c r="E6" s="148"/>
      <c r="F6" s="149"/>
      <c r="G6" s="152" t="s">
        <v>43</v>
      </c>
      <c r="H6" s="154" t="s">
        <v>4</v>
      </c>
      <c r="I6" s="155"/>
      <c r="J6" s="155" t="s">
        <v>5</v>
      </c>
      <c r="K6" s="155"/>
      <c r="L6" s="3" t="str">
        <f>IF(OR(MONTH(L8)=1,MONTH(L8)=2),TEXT(YEAR(L8),"#"),"")</f>
        <v>2026</v>
      </c>
      <c r="M6" s="3"/>
      <c r="N6" s="3"/>
      <c r="O6" s="3" t="str">
        <f>IF(OR(MONTH(O8)=1),TEXT(YEAR(O8),"#"),"")</f>
        <v/>
      </c>
      <c r="P6" s="3"/>
      <c r="Q6" s="3"/>
      <c r="R6" s="3" t="str">
        <f>IF(OR(MONTH(R8)=1,MONTH(R8)=2),TEXT(YEAR(R8),"#"),"")</f>
        <v/>
      </c>
      <c r="S6" s="3"/>
      <c r="T6" s="3"/>
      <c r="U6" s="3" t="str">
        <f>IF(OR(MONTH(U8)=1,MONTH(U8)=2),TEXT(YEAR(U8),"#"),"")</f>
        <v/>
      </c>
      <c r="V6" s="3"/>
      <c r="W6" s="3"/>
      <c r="X6" s="3" t="str">
        <f>IF(OR(MONTH(X8)=1,MONTH(X8)=2),TEXT(YEAR(X8),"#"),"")</f>
        <v/>
      </c>
      <c r="Y6" s="3"/>
      <c r="Z6" s="3"/>
      <c r="AA6" s="3" t="str">
        <f>IF(OR(MONTH(AA8)=1,MONTH(AA8)=2),TEXT(YEAR(AA8),"#"),"")</f>
        <v/>
      </c>
      <c r="AB6" s="3"/>
      <c r="AC6" s="3"/>
      <c r="AD6" s="3" t="str">
        <f>IF(OR(MONTH(AD8)=1,MONTH(AD8)=2),TEXT(YEAR(AD8),"#"),"")</f>
        <v/>
      </c>
      <c r="AE6" s="3"/>
      <c r="AF6" s="3"/>
      <c r="AG6" s="3" t="str">
        <f>IF(OR(MONTH(AG8)=1,MONTH(AG8)=2),TEXT(YEAR(AG8),"#"),"")</f>
        <v/>
      </c>
      <c r="AH6" s="3"/>
      <c r="AI6" s="3"/>
      <c r="AJ6" s="3" t="str">
        <f>IF(OR(MONTH(AJ8)=1,MONTH(AJ8)=2),TEXT(YEAR(AJ8),"#"),"")</f>
        <v/>
      </c>
      <c r="AK6" s="3"/>
      <c r="AL6" s="3"/>
      <c r="AM6" s="3" t="str">
        <f>IF(OR(MONTH(AM8)=1,MONTH(AM8)=2),TEXT(YEAR(AM8),"#"),"")</f>
        <v/>
      </c>
      <c r="AN6" s="3"/>
      <c r="AO6" s="3"/>
      <c r="AP6" s="3" t="str">
        <f>IF(OR(MONTH(AP8)=1,MONTH(AP8)=2),TEXT(YEAR(AP8),"#"),"")</f>
        <v/>
      </c>
      <c r="AQ6" s="3"/>
      <c r="AR6" s="3"/>
      <c r="AS6" s="3" t="str">
        <f>IF(OR(MONTH(AS8)=1,MONTH(AS8)=2),TEXT(YEAR(AS8),"#"),"")</f>
        <v/>
      </c>
      <c r="AT6" s="3"/>
      <c r="AU6" s="105"/>
      <c r="AV6" s="3" t="str">
        <f>IF(OR(MONTH(AV8)=1),TEXT(YEAR(AV8),"#"),"")</f>
        <v>2027</v>
      </c>
      <c r="AW6" s="3"/>
      <c r="AX6" s="3"/>
      <c r="AY6" s="3" t="str">
        <f>IF(OR(MONTH(AY8)=1),TEXT(YEAR(AY8),"#"),"")</f>
        <v/>
      </c>
      <c r="AZ6" s="3"/>
      <c r="BA6" s="3"/>
      <c r="BB6" s="3" t="str">
        <f>IF(OR(MONTH(BB8)=1,MONTH(BB8)=2),TEXT(YEAR(BB8),"#"),"")</f>
        <v/>
      </c>
      <c r="BC6" s="3"/>
      <c r="BD6" s="3"/>
      <c r="BE6" s="3" t="str">
        <f>IF(OR(MONTH(BE8)=1,MONTH(BE8)=2),TEXT(YEAR(BE8),"#"),"")</f>
        <v/>
      </c>
      <c r="BF6" s="3"/>
      <c r="BG6" s="3"/>
      <c r="BH6" s="3" t="str">
        <f>IF(OR(MONTH(BH8)=1,MONTH(BH8)=2),TEXT(YEAR(BH8),"#"),"")</f>
        <v/>
      </c>
      <c r="BI6" s="3"/>
      <c r="BJ6" s="3"/>
      <c r="BK6" s="3" t="str">
        <f>IF(OR(MONTH(BK8)=1,MONTH(BK8)=2),TEXT(YEAR(BK8),"#"),"")</f>
        <v/>
      </c>
      <c r="BL6" s="14"/>
      <c r="BM6" s="14"/>
      <c r="BN6" s="3" t="str">
        <f>IF(OR(MONTH(BN8)=1,MONTH(BN8)=2),TEXT(YEAR(BN8),"#"),"")</f>
        <v/>
      </c>
      <c r="BO6" s="14"/>
      <c r="BP6" s="14"/>
      <c r="BQ6" s="3" t="str">
        <f>IF(OR(MONTH(BQ8)=1,MONTH(BQ8)=2),TEXT(YEAR(BQ8),"#"),"")</f>
        <v/>
      </c>
      <c r="BR6" s="14"/>
      <c r="BS6" s="14"/>
      <c r="BT6" s="3" t="str">
        <f>IF(OR(MONTH(BT8)=1,MONTH(BT8)=2),TEXT(YEAR(BT8),"#"),"")</f>
        <v/>
      </c>
      <c r="BU6" s="14"/>
      <c r="BV6" s="15"/>
      <c r="BW6" s="16"/>
      <c r="BX6" s="17"/>
      <c r="BY6" s="170" t="s">
        <v>6</v>
      </c>
      <c r="CJ6" s="18" t="s">
        <v>1</v>
      </c>
    </row>
    <row r="7" spans="1:119" s="1" customFormat="1" ht="38.1" customHeight="1">
      <c r="A7" s="19" t="s">
        <v>7</v>
      </c>
      <c r="B7" s="43" t="s">
        <v>80</v>
      </c>
      <c r="C7" s="44" t="s">
        <v>17</v>
      </c>
      <c r="D7" s="150"/>
      <c r="E7" s="146"/>
      <c r="F7" s="151"/>
      <c r="G7" s="153"/>
      <c r="H7" s="35" t="s">
        <v>8</v>
      </c>
      <c r="I7" s="36" t="s">
        <v>9</v>
      </c>
      <c r="J7" s="36" t="s">
        <v>8</v>
      </c>
      <c r="K7" s="36" t="s">
        <v>9</v>
      </c>
      <c r="L7" s="156">
        <f>MONTH(L8)</f>
        <v>1</v>
      </c>
      <c r="M7" s="156"/>
      <c r="N7" s="172"/>
      <c r="O7" s="157">
        <f t="shared" ref="O7" si="0">MONTH(O8)</f>
        <v>2</v>
      </c>
      <c r="P7" s="156"/>
      <c r="Q7" s="172"/>
      <c r="R7" s="157">
        <f t="shared" ref="R7" si="1">MONTH(R8)</f>
        <v>3</v>
      </c>
      <c r="S7" s="156"/>
      <c r="T7" s="172"/>
      <c r="U7" s="157">
        <f t="shared" ref="U7" si="2">MONTH(U8)</f>
        <v>4</v>
      </c>
      <c r="V7" s="156"/>
      <c r="W7" s="156"/>
      <c r="X7" s="157">
        <f t="shared" ref="X7" si="3">MONTH(X8)</f>
        <v>5</v>
      </c>
      <c r="Y7" s="156"/>
      <c r="Z7" s="172"/>
      <c r="AA7" s="157">
        <f t="shared" ref="AA7" si="4">MONTH(AA8)</f>
        <v>6</v>
      </c>
      <c r="AB7" s="156"/>
      <c r="AC7" s="172"/>
      <c r="AD7" s="157">
        <f>IF(AD8="","",MONTH(AD8))</f>
        <v>7</v>
      </c>
      <c r="AE7" s="156"/>
      <c r="AF7" s="172"/>
      <c r="AG7" s="157">
        <f>IF(AG8="","",MONTH(AG8))</f>
        <v>8</v>
      </c>
      <c r="AH7" s="156"/>
      <c r="AI7" s="172"/>
      <c r="AJ7" s="157">
        <f>IF(AJ8="","",MONTH(AJ8))</f>
        <v>9</v>
      </c>
      <c r="AK7" s="156"/>
      <c r="AL7" s="172"/>
      <c r="AM7" s="156">
        <f>IF(AM8="","",MONTH(AM8))</f>
        <v>10</v>
      </c>
      <c r="AN7" s="156"/>
      <c r="AO7" s="156"/>
      <c r="AP7" s="157">
        <f>IF(AP8="","",MONTH(AP8))</f>
        <v>11</v>
      </c>
      <c r="AQ7" s="156"/>
      <c r="AR7" s="156"/>
      <c r="AS7" s="156">
        <f>IF(AS8="","",MONTH(AS8))</f>
        <v>12</v>
      </c>
      <c r="AT7" s="156"/>
      <c r="AU7" s="185"/>
      <c r="AV7" s="156">
        <f>IF(AV8="","",MONTH(AV8))</f>
        <v>1</v>
      </c>
      <c r="AW7" s="156"/>
      <c r="AX7" s="172"/>
      <c r="AY7" s="157">
        <f>IF(AY8="","",MONTH(AY8))</f>
        <v>2</v>
      </c>
      <c r="AZ7" s="156"/>
      <c r="BA7" s="172"/>
      <c r="BB7" s="157">
        <f>IF(BB8="","",MONTH(BB8))</f>
        <v>3</v>
      </c>
      <c r="BC7" s="156"/>
      <c r="BD7" s="172"/>
      <c r="BE7" s="157">
        <f>IF(BE8="","",MONTH(BE8))</f>
        <v>4</v>
      </c>
      <c r="BF7" s="156"/>
      <c r="BG7" s="172"/>
      <c r="BH7" s="156">
        <f>IF(BH8="","",MONTH(BH8))</f>
        <v>5</v>
      </c>
      <c r="BI7" s="156"/>
      <c r="BJ7" s="172"/>
      <c r="BK7" s="157">
        <f>IF(BK8="","",MONTH(BK8))</f>
        <v>6</v>
      </c>
      <c r="BL7" s="156"/>
      <c r="BM7" s="172"/>
      <c r="BN7" s="157">
        <f>IF(BN8="","",MONTH(BN8))</f>
        <v>7</v>
      </c>
      <c r="BO7" s="156"/>
      <c r="BP7" s="172"/>
      <c r="BQ7" s="157">
        <f>IF(BQ8="","",MONTH(BQ8))</f>
        <v>8</v>
      </c>
      <c r="BR7" s="156"/>
      <c r="BS7" s="172"/>
      <c r="BT7" s="157">
        <f>IF(BT8="","",MONTH(BT8))</f>
        <v>9</v>
      </c>
      <c r="BU7" s="156"/>
      <c r="BV7" s="172"/>
      <c r="BW7" s="13"/>
      <c r="BX7" s="21"/>
      <c r="BY7" s="171"/>
      <c r="CD7" s="34"/>
      <c r="CH7" s="33"/>
    </row>
    <row r="8" spans="1:119" s="1" customFormat="1" ht="28.5" hidden="1" customHeight="1">
      <c r="A8" s="91"/>
      <c r="B8" s="92"/>
      <c r="C8" s="93"/>
      <c r="D8" s="94"/>
      <c r="E8" s="95"/>
      <c r="F8" s="96"/>
      <c r="G8" s="97"/>
      <c r="H8" s="93"/>
      <c r="I8" s="98"/>
      <c r="J8" s="98"/>
      <c r="K8" s="93"/>
      <c r="L8" s="99">
        <f>C4</f>
        <v>46023</v>
      </c>
      <c r="M8" s="100">
        <f>L8+10</f>
        <v>46033</v>
      </c>
      <c r="N8" s="100">
        <f>M8+10</f>
        <v>46043</v>
      </c>
      <c r="O8" s="100">
        <f>DATE(YEAR(L8),MONTH(L8)+1,1)</f>
        <v>46054</v>
      </c>
      <c r="P8" s="100">
        <f>O8+10</f>
        <v>46064</v>
      </c>
      <c r="Q8" s="100">
        <f>P8+10</f>
        <v>46074</v>
      </c>
      <c r="R8" s="100">
        <f>DATE(YEAR(O8),MONTH(O8)+1,1)</f>
        <v>46082</v>
      </c>
      <c r="S8" s="100">
        <f>R8+10</f>
        <v>46092</v>
      </c>
      <c r="T8" s="100">
        <f>S8+10</f>
        <v>46102</v>
      </c>
      <c r="U8" s="100">
        <f>DATE(YEAR(R8),MONTH(R8)+1,1)</f>
        <v>46113</v>
      </c>
      <c r="V8" s="100">
        <f>U8+10</f>
        <v>46123</v>
      </c>
      <c r="W8" s="101">
        <f>V8+10</f>
        <v>46133</v>
      </c>
      <c r="X8" s="100">
        <f>DATE(YEAR(U8),MONTH(U8)+1,1)</f>
        <v>46143</v>
      </c>
      <c r="Y8" s="100">
        <f>X8+10</f>
        <v>46153</v>
      </c>
      <c r="Z8" s="100">
        <f>Y8+10</f>
        <v>46163</v>
      </c>
      <c r="AA8" s="100">
        <f>DATE(YEAR(X8),MONTH(X8)+1,1)</f>
        <v>46174</v>
      </c>
      <c r="AB8" s="100">
        <f>AA8+10</f>
        <v>46184</v>
      </c>
      <c r="AC8" s="100">
        <f>AB8+10</f>
        <v>46194</v>
      </c>
      <c r="AD8" s="100">
        <f>IF(DATE(YEAR(AA8),MONTH(AA8)+1,1)&lt;=$G$4,DATE(YEAR(AA8),MONTH(AA8)+1,1),"")</f>
        <v>46204</v>
      </c>
      <c r="AE8" s="100">
        <f>IF(AD8="","",AD8+10)</f>
        <v>46214</v>
      </c>
      <c r="AF8" s="100">
        <f>IF(AE8="","",AE8+10)</f>
        <v>46224</v>
      </c>
      <c r="AG8" s="100">
        <f>IF(AD8="","",IF(DATE(YEAR(AD8),MONTH(AD8)+1,1)&lt;=$G$4,DATE(YEAR(AD8),MONTH(AD8)+1,1),""))</f>
        <v>46235</v>
      </c>
      <c r="AH8" s="100">
        <f>IF(AG8="","",AG8+10)</f>
        <v>46245</v>
      </c>
      <c r="AI8" s="100">
        <f>IF(AH8="","",AH8+10)</f>
        <v>46255</v>
      </c>
      <c r="AJ8" s="100">
        <f>IF(AG8="","",IF(DATE(YEAR(AG8),MONTH(AG8)+1,1)&lt;=$G$4,DATE(YEAR(AG8),MONTH(AG8)+1,1),""))</f>
        <v>46266</v>
      </c>
      <c r="AK8" s="100">
        <f>IF(AJ8="","",AJ8+10)</f>
        <v>46276</v>
      </c>
      <c r="AL8" s="100">
        <f>IF(AK8="","",AK8+10)</f>
        <v>46286</v>
      </c>
      <c r="AM8" s="100">
        <f>IF(AJ8="","",IF(DATE(YEAR(AJ8),MONTH(AJ8)+1,1)&lt;=$G$4,DATE(YEAR(AJ8),MONTH(AJ8)+1,1),""))</f>
        <v>46296</v>
      </c>
      <c r="AN8" s="100">
        <f>IF(AM8="","",AM8+10)</f>
        <v>46306</v>
      </c>
      <c r="AO8" s="101">
        <f>IF(AN8="","",AN8+10)</f>
        <v>46316</v>
      </c>
      <c r="AP8" s="100">
        <f>IF(AM8="","",IF(DATE(YEAR(AM8),MONTH(AM8)+1,1)&lt;=$G$4,DATE(YEAR(AM8),MONTH(AM8)+1,1),""))</f>
        <v>46327</v>
      </c>
      <c r="AQ8" s="100">
        <f>IF(AP8="","",AP8+10)</f>
        <v>46337</v>
      </c>
      <c r="AR8" s="100">
        <f>IF(AQ8="","",AQ8+10)</f>
        <v>46347</v>
      </c>
      <c r="AS8" s="100">
        <f>IF(AP8="","",IF(DATE(YEAR(AP8),MONTH(AP8)+1,1)&lt;=$G$4,DATE(YEAR(AP8),MONTH(AP8)+1,1),""))</f>
        <v>46357</v>
      </c>
      <c r="AT8" s="100">
        <f>IF(AS8="","",AS8+10)</f>
        <v>46367</v>
      </c>
      <c r="AU8" s="101">
        <f>IF(AT8="","",AT8+10)</f>
        <v>46377</v>
      </c>
      <c r="AV8" s="100">
        <f>IF(AS8="","",IF(DATE(YEAR(AS8),MONTH(AS8)+1,1)&lt;=$G$4,DATE(YEAR(AS8),MONTH(AS8)+1,1),""))</f>
        <v>46388</v>
      </c>
      <c r="AW8" s="100">
        <f>IF(AV8="","",AV8+10)</f>
        <v>46398</v>
      </c>
      <c r="AX8" s="100">
        <f>IF(AW8="","",AW8+10)</f>
        <v>46408</v>
      </c>
      <c r="AY8" s="100">
        <f>IF(AV8="","",IF(DATE(YEAR(AV8),MONTH(AV8)+1,1)&lt;=$G$4,DATE(YEAR(AV8),MONTH(AV8)+1,1),""))</f>
        <v>46419</v>
      </c>
      <c r="AZ8" s="100">
        <f>IF(AY8="","",AY8+10)</f>
        <v>46429</v>
      </c>
      <c r="BA8" s="100">
        <f>IF(AZ8="","",AZ8+10)</f>
        <v>46439</v>
      </c>
      <c r="BB8" s="100">
        <f>IF(AY8="","",IF(DATE(YEAR(AY8),MONTH(AY8)+1,1)&lt;=$G$4,DATE(YEAR(AY8),MONTH(AY8)+1,1),""))</f>
        <v>46447</v>
      </c>
      <c r="BC8" s="100">
        <f>IF(BB8="","",BB8+10)</f>
        <v>46457</v>
      </c>
      <c r="BD8" s="100">
        <f>IF(BC8="","",BC8+10)</f>
        <v>46467</v>
      </c>
      <c r="BE8" s="100">
        <f>IF(BB8="","",IF(DATE(YEAR(BB8),MONTH(BB8)+1,1)&lt;=$G$4,DATE(YEAR(BB8),MONTH(BB8)+1,1),""))</f>
        <v>46478</v>
      </c>
      <c r="BF8" s="100">
        <f>IF(BE8="","",BE8+10)</f>
        <v>46488</v>
      </c>
      <c r="BG8" s="101">
        <f>IF(BF8="","",BF8+10)</f>
        <v>46498</v>
      </c>
      <c r="BH8" s="100">
        <f>IF(BE8="","",IF(DATE(YEAR(BE8),MONTH(BE8)+1,1)&lt;=$G$4,DATE(YEAR(BE8),MONTH(BE8)+1,1),""))</f>
        <v>46508</v>
      </c>
      <c r="BI8" s="100">
        <f>IF(BH8="","",BH8+10)</f>
        <v>46518</v>
      </c>
      <c r="BJ8" s="100">
        <f>IF(BI8="","",BI8+10)</f>
        <v>46528</v>
      </c>
      <c r="BK8" s="100">
        <f>IF(BH8="","",IF(DATE(YEAR(BH8),MONTH(BH8)+1,1)&lt;=$G$4,DATE(YEAR(BH8),MONTH(BH8)+1,1),""))</f>
        <v>46539</v>
      </c>
      <c r="BL8" s="100">
        <f>IF(BK8="","",BK8+10)</f>
        <v>46549</v>
      </c>
      <c r="BM8" s="100">
        <f>IF(BL8="","",BL8+10)</f>
        <v>46559</v>
      </c>
      <c r="BN8" s="100">
        <f>IF(BK8="","",IF(DATE(YEAR(BK8),MONTH(BK8)+1,1)&lt;=$G$4,DATE(YEAR(BK8),MONTH(BK8)+1,1),""))</f>
        <v>46569</v>
      </c>
      <c r="BO8" s="100">
        <f>IF(BN8="","",BN8+10)</f>
        <v>46579</v>
      </c>
      <c r="BP8" s="100">
        <f>IF(BO8="","",BO8+10)</f>
        <v>46589</v>
      </c>
      <c r="BQ8" s="100">
        <f>IF(BN8="","",IF(DATE(YEAR(BN8),MONTH(BN8)+1,1)&lt;=$G$4,DATE(YEAR(BN8),MONTH(BN8)+1,1),""))</f>
        <v>46600</v>
      </c>
      <c r="BR8" s="100">
        <f>IF(BQ8="","",BQ8+10)</f>
        <v>46610</v>
      </c>
      <c r="BS8" s="100">
        <f>IF(BR8="","",BR8+10)</f>
        <v>46620</v>
      </c>
      <c r="BT8" s="100">
        <f>IF(BQ8="","",IF(DATE(YEAR(BQ8),MONTH(BQ8)+1,1)&lt;=$G$4,DATE(YEAR(BQ8),MONTH(BQ8)+1,1),""))</f>
        <v>46631</v>
      </c>
      <c r="BU8" s="100">
        <f>IF(BT8="","",BT8+10)</f>
        <v>46641</v>
      </c>
      <c r="BV8" s="101">
        <f>IF(BU8="","",BU8+10)</f>
        <v>46651</v>
      </c>
      <c r="BW8" s="102" t="str">
        <f>IF(BT8="","",IF(DATE(YEAR(BT8),MONTH(BT8)+1,1)&lt;=$G$4,DATE(YEAR(BT8),MONTH(BT8)+1,1),""))</f>
        <v/>
      </c>
      <c r="BX8" s="103" t="str">
        <f>IF(BW8="","",BW8+10)</f>
        <v/>
      </c>
      <c r="BY8" s="104"/>
      <c r="CD8" s="34"/>
      <c r="CH8" s="33"/>
      <c r="DL8" s="23" t="str">
        <f>IF(DK8="","",DK8+10)</f>
        <v/>
      </c>
      <c r="DM8" s="23" t="str">
        <f>IF(DJ8="","",IF(DATE(YEAR(DJ8),MONTH(DJ8)+1,1)&lt;=$I$6,DATE(YEAR(DJ8),MONTH(DJ8)+1,1),""))</f>
        <v/>
      </c>
      <c r="DN8" s="23" t="str">
        <f>IF(DM8="","",DM8+10)</f>
        <v/>
      </c>
      <c r="DO8" s="23" t="str">
        <f>IF(DN8="","",DN8+10)</f>
        <v/>
      </c>
    </row>
    <row r="9" spans="1:119" s="1" customFormat="1" ht="21.95" customHeight="1">
      <c r="A9" s="173">
        <v>1</v>
      </c>
      <c r="B9" s="175"/>
      <c r="C9" s="190"/>
      <c r="D9" s="177"/>
      <c r="E9" s="179"/>
      <c r="F9" s="181"/>
      <c r="G9" s="183"/>
      <c r="H9" s="186"/>
      <c r="I9" s="188"/>
      <c r="J9" s="188"/>
      <c r="K9" s="188"/>
      <c r="L9" s="24" t="str">
        <f>IF(AND($I9&gt;=L$8,$H9&lt;M$8),"━","")</f>
        <v/>
      </c>
      <c r="M9" s="24" t="str">
        <f t="shared" ref="M9:BN9" si="5">IF(AND($I9&gt;=M$8,$H9&lt;N$8),"━","")</f>
        <v/>
      </c>
      <c r="N9" s="24" t="str">
        <f t="shared" si="5"/>
        <v/>
      </c>
      <c r="O9" s="24" t="str">
        <f t="shared" si="5"/>
        <v/>
      </c>
      <c r="P9" s="24" t="str">
        <f t="shared" si="5"/>
        <v/>
      </c>
      <c r="Q9" s="24" t="str">
        <f t="shared" si="5"/>
        <v/>
      </c>
      <c r="R9" s="24" t="str">
        <f t="shared" si="5"/>
        <v/>
      </c>
      <c r="S9" s="24" t="str">
        <f t="shared" si="5"/>
        <v/>
      </c>
      <c r="T9" s="24" t="str">
        <f t="shared" si="5"/>
        <v/>
      </c>
      <c r="U9" s="24" t="str">
        <f t="shared" si="5"/>
        <v/>
      </c>
      <c r="V9" s="24" t="str">
        <f t="shared" si="5"/>
        <v/>
      </c>
      <c r="W9" s="24" t="str">
        <f t="shared" si="5"/>
        <v/>
      </c>
      <c r="X9" s="24" t="str">
        <f t="shared" si="5"/>
        <v/>
      </c>
      <c r="Y9" s="24" t="str">
        <f t="shared" si="5"/>
        <v/>
      </c>
      <c r="Z9" s="24" t="str">
        <f t="shared" si="5"/>
        <v/>
      </c>
      <c r="AA9" s="24" t="str">
        <f t="shared" si="5"/>
        <v/>
      </c>
      <c r="AB9" s="24" t="str">
        <f t="shared" si="5"/>
        <v/>
      </c>
      <c r="AC9" s="24" t="str">
        <f t="shared" si="5"/>
        <v/>
      </c>
      <c r="AD9" s="24" t="str">
        <f t="shared" si="5"/>
        <v/>
      </c>
      <c r="AE9" s="24" t="str">
        <f t="shared" si="5"/>
        <v/>
      </c>
      <c r="AF9" s="24" t="str">
        <f t="shared" si="5"/>
        <v/>
      </c>
      <c r="AG9" s="24" t="str">
        <f t="shared" si="5"/>
        <v/>
      </c>
      <c r="AH9" s="24" t="str">
        <f t="shared" si="5"/>
        <v/>
      </c>
      <c r="AI9" s="24" t="str">
        <f t="shared" si="5"/>
        <v/>
      </c>
      <c r="AJ9" s="24" t="str">
        <f t="shared" si="5"/>
        <v/>
      </c>
      <c r="AK9" s="24" t="str">
        <f t="shared" si="5"/>
        <v/>
      </c>
      <c r="AL9" s="24" t="str">
        <f t="shared" si="5"/>
        <v/>
      </c>
      <c r="AM9" s="24" t="str">
        <f t="shared" si="5"/>
        <v/>
      </c>
      <c r="AN9" s="24" t="str">
        <f t="shared" si="5"/>
        <v/>
      </c>
      <c r="AO9" s="24" t="str">
        <f t="shared" si="5"/>
        <v/>
      </c>
      <c r="AP9" s="24" t="str">
        <f t="shared" si="5"/>
        <v/>
      </c>
      <c r="AQ9" s="24" t="str">
        <f t="shared" si="5"/>
        <v/>
      </c>
      <c r="AR9" s="24" t="str">
        <f t="shared" si="5"/>
        <v/>
      </c>
      <c r="AS9" s="24" t="str">
        <f t="shared" si="5"/>
        <v/>
      </c>
      <c r="AT9" s="24" t="str">
        <f t="shared" si="5"/>
        <v/>
      </c>
      <c r="AU9" s="108" t="str">
        <f t="shared" si="5"/>
        <v/>
      </c>
      <c r="AV9" s="24" t="str">
        <f t="shared" si="5"/>
        <v/>
      </c>
      <c r="AW9" s="24" t="str">
        <f t="shared" si="5"/>
        <v/>
      </c>
      <c r="AX9" s="24" t="str">
        <f t="shared" si="5"/>
        <v/>
      </c>
      <c r="AY9" s="24" t="str">
        <f t="shared" si="5"/>
        <v/>
      </c>
      <c r="AZ9" s="24" t="str">
        <f t="shared" si="5"/>
        <v/>
      </c>
      <c r="BA9" s="24" t="str">
        <f t="shared" si="5"/>
        <v/>
      </c>
      <c r="BB9" s="24" t="str">
        <f t="shared" si="5"/>
        <v/>
      </c>
      <c r="BC9" s="24" t="str">
        <f t="shared" si="5"/>
        <v/>
      </c>
      <c r="BD9" s="24" t="str">
        <f t="shared" si="5"/>
        <v/>
      </c>
      <c r="BE9" s="24" t="str">
        <f t="shared" si="5"/>
        <v/>
      </c>
      <c r="BF9" s="24" t="str">
        <f t="shared" si="5"/>
        <v/>
      </c>
      <c r="BG9" s="24" t="str">
        <f t="shared" si="5"/>
        <v/>
      </c>
      <c r="BH9" s="24" t="str">
        <f t="shared" si="5"/>
        <v/>
      </c>
      <c r="BI9" s="24" t="str">
        <f t="shared" si="5"/>
        <v/>
      </c>
      <c r="BJ9" s="24" t="str">
        <f t="shared" si="5"/>
        <v/>
      </c>
      <c r="BK9" s="24" t="str">
        <f t="shared" si="5"/>
        <v/>
      </c>
      <c r="BL9" s="24" t="str">
        <f t="shared" si="5"/>
        <v/>
      </c>
      <c r="BM9" s="24" t="str">
        <f t="shared" si="5"/>
        <v/>
      </c>
      <c r="BN9" s="24" t="str">
        <f t="shared" si="5"/>
        <v/>
      </c>
      <c r="BO9" s="24" t="str">
        <f t="shared" ref="BO9" si="6">IF(AND($I9&gt;=BO$8,$H9&lt;BP$8),"━","")</f>
        <v/>
      </c>
      <c r="BP9" s="24" t="str">
        <f t="shared" ref="BP9" si="7">IF(AND($I9&gt;=BP$8,$H9&lt;BQ$8),"━","")</f>
        <v/>
      </c>
      <c r="BQ9" s="24" t="str">
        <f t="shared" ref="BQ9" si="8">IF(AND($I9&gt;=BQ$8,$H9&lt;BR$8),"━","")</f>
        <v/>
      </c>
      <c r="BR9" s="24" t="str">
        <f t="shared" ref="BR9" si="9">IF(AND($I9&gt;=BR$8,$H9&lt;BS$8),"━","")</f>
        <v/>
      </c>
      <c r="BS9" s="24" t="str">
        <f t="shared" ref="BS9" si="10">IF(AND($I9&gt;=BS$8,$H9&lt;BT$8),"━","")</f>
        <v/>
      </c>
      <c r="BT9" s="24" t="str">
        <f t="shared" ref="BT9" si="11">IF(AND($I9&gt;=BT$8,$H9&lt;BU$8),"━","")</f>
        <v/>
      </c>
      <c r="BU9" s="24" t="str">
        <f t="shared" ref="BU9" si="12">IF(AND($I9&gt;=BU$8,$H9&lt;BV$8),"━","")</f>
        <v/>
      </c>
      <c r="BV9" s="24" t="str">
        <f>IF(AND($I9&gt;=BV$8,$H9&lt;BW$8),"━","")</f>
        <v/>
      </c>
      <c r="BW9" s="25" t="s">
        <v>10</v>
      </c>
      <c r="BX9" s="2"/>
      <c r="BY9" s="26" t="str">
        <f>IF(OR(H9="",I9=""),"",I9-H9+1)</f>
        <v/>
      </c>
      <c r="CD9" s="34"/>
      <c r="CH9" s="33"/>
    </row>
    <row r="10" spans="1:119" s="1" customFormat="1" ht="21.95" customHeight="1">
      <c r="A10" s="174"/>
      <c r="B10" s="176"/>
      <c r="C10" s="191"/>
      <c r="D10" s="178"/>
      <c r="E10" s="180"/>
      <c r="F10" s="182"/>
      <c r="G10" s="184"/>
      <c r="H10" s="187"/>
      <c r="I10" s="189"/>
      <c r="J10" s="189"/>
      <c r="K10" s="189"/>
      <c r="L10" s="27" t="str">
        <f>IF(AND($K9&gt;=L$8,$J9&lt;M$8),"━","")</f>
        <v/>
      </c>
      <c r="M10" s="27" t="str">
        <f t="shared" ref="M10:BN10" si="13">IF(AND($K9&gt;=M$8,$J9&lt;N$8),"━","")</f>
        <v/>
      </c>
      <c r="N10" s="27" t="str">
        <f t="shared" si="13"/>
        <v/>
      </c>
      <c r="O10" s="27" t="str">
        <f t="shared" si="13"/>
        <v/>
      </c>
      <c r="P10" s="27" t="str">
        <f t="shared" si="13"/>
        <v/>
      </c>
      <c r="Q10" s="27" t="str">
        <f t="shared" si="13"/>
        <v/>
      </c>
      <c r="R10" s="27" t="str">
        <f t="shared" si="13"/>
        <v/>
      </c>
      <c r="S10" s="27" t="str">
        <f t="shared" si="13"/>
        <v/>
      </c>
      <c r="T10" s="27" t="str">
        <f t="shared" si="13"/>
        <v/>
      </c>
      <c r="U10" s="27" t="str">
        <f t="shared" si="13"/>
        <v/>
      </c>
      <c r="V10" s="27" t="str">
        <f t="shared" si="13"/>
        <v/>
      </c>
      <c r="W10" s="27" t="str">
        <f t="shared" si="13"/>
        <v/>
      </c>
      <c r="X10" s="27" t="str">
        <f t="shared" si="13"/>
        <v/>
      </c>
      <c r="Y10" s="27" t="str">
        <f t="shared" si="13"/>
        <v/>
      </c>
      <c r="Z10" s="118" t="str">
        <f t="shared" si="13"/>
        <v/>
      </c>
      <c r="AA10" s="27" t="str">
        <f t="shared" si="13"/>
        <v/>
      </c>
      <c r="AB10" s="27" t="str">
        <f t="shared" si="13"/>
        <v/>
      </c>
      <c r="AC10" s="27" t="str">
        <f t="shared" si="13"/>
        <v/>
      </c>
      <c r="AD10" s="27" t="str">
        <f t="shared" si="13"/>
        <v/>
      </c>
      <c r="AE10" s="27" t="str">
        <f t="shared" si="13"/>
        <v/>
      </c>
      <c r="AF10" s="27" t="str">
        <f t="shared" si="13"/>
        <v/>
      </c>
      <c r="AG10" s="27" t="str">
        <f t="shared" si="13"/>
        <v/>
      </c>
      <c r="AH10" s="27" t="str">
        <f t="shared" si="13"/>
        <v/>
      </c>
      <c r="AI10" s="27" t="str">
        <f t="shared" si="13"/>
        <v/>
      </c>
      <c r="AJ10" s="27" t="str">
        <f t="shared" si="13"/>
        <v/>
      </c>
      <c r="AK10" s="27" t="str">
        <f t="shared" si="13"/>
        <v/>
      </c>
      <c r="AL10" s="27" t="str">
        <f t="shared" si="13"/>
        <v/>
      </c>
      <c r="AM10" s="27" t="str">
        <f t="shared" si="13"/>
        <v/>
      </c>
      <c r="AN10" s="27" t="str">
        <f t="shared" si="13"/>
        <v/>
      </c>
      <c r="AO10" s="27" t="str">
        <f t="shared" si="13"/>
        <v/>
      </c>
      <c r="AP10" s="27" t="str">
        <f t="shared" si="13"/>
        <v/>
      </c>
      <c r="AQ10" s="27" t="str">
        <f t="shared" si="13"/>
        <v/>
      </c>
      <c r="AR10" s="27" t="str">
        <f t="shared" si="13"/>
        <v/>
      </c>
      <c r="AS10" s="27" t="str">
        <f t="shared" si="13"/>
        <v/>
      </c>
      <c r="AT10" s="27" t="str">
        <f t="shared" si="13"/>
        <v/>
      </c>
      <c r="AU10" s="109" t="str">
        <f t="shared" si="13"/>
        <v/>
      </c>
      <c r="AV10" s="27" t="str">
        <f t="shared" si="13"/>
        <v/>
      </c>
      <c r="AW10" s="27" t="str">
        <f t="shared" si="13"/>
        <v/>
      </c>
      <c r="AX10" s="27" t="str">
        <f t="shared" si="13"/>
        <v/>
      </c>
      <c r="AY10" s="27" t="str">
        <f t="shared" si="13"/>
        <v/>
      </c>
      <c r="AZ10" s="27" t="str">
        <f t="shared" si="13"/>
        <v/>
      </c>
      <c r="BA10" s="27" t="str">
        <f t="shared" si="13"/>
        <v/>
      </c>
      <c r="BB10" s="27" t="str">
        <f t="shared" si="13"/>
        <v/>
      </c>
      <c r="BC10" s="27" t="str">
        <f t="shared" si="13"/>
        <v/>
      </c>
      <c r="BD10" s="27" t="str">
        <f t="shared" si="13"/>
        <v/>
      </c>
      <c r="BE10" s="27" t="str">
        <f t="shared" si="13"/>
        <v/>
      </c>
      <c r="BF10" s="27" t="str">
        <f t="shared" si="13"/>
        <v/>
      </c>
      <c r="BG10" s="27" t="str">
        <f t="shared" si="13"/>
        <v/>
      </c>
      <c r="BH10" s="27" t="str">
        <f t="shared" si="13"/>
        <v/>
      </c>
      <c r="BI10" s="27" t="str">
        <f t="shared" si="13"/>
        <v/>
      </c>
      <c r="BJ10" s="27" t="str">
        <f t="shared" si="13"/>
        <v/>
      </c>
      <c r="BK10" s="27" t="str">
        <f t="shared" si="13"/>
        <v/>
      </c>
      <c r="BL10" s="27" t="str">
        <f t="shared" si="13"/>
        <v/>
      </c>
      <c r="BM10" s="27" t="str">
        <f t="shared" si="13"/>
        <v/>
      </c>
      <c r="BN10" s="27" t="str">
        <f t="shared" si="13"/>
        <v/>
      </c>
      <c r="BO10" s="27" t="str">
        <f t="shared" ref="BO10:BV10" si="14">IF(AND($K9&gt;=BO$8,$J9&lt;BP$8),"━","")</f>
        <v/>
      </c>
      <c r="BP10" s="27" t="str">
        <f t="shared" si="14"/>
        <v/>
      </c>
      <c r="BQ10" s="27" t="str">
        <f t="shared" si="14"/>
        <v/>
      </c>
      <c r="BR10" s="27" t="str">
        <f t="shared" si="14"/>
        <v/>
      </c>
      <c r="BS10" s="27" t="str">
        <f t="shared" si="14"/>
        <v/>
      </c>
      <c r="BT10" s="27" t="str">
        <f t="shared" si="14"/>
        <v/>
      </c>
      <c r="BU10" s="27" t="str">
        <f t="shared" si="14"/>
        <v/>
      </c>
      <c r="BV10" s="27" t="str">
        <f t="shared" si="14"/>
        <v/>
      </c>
      <c r="BW10" s="25" t="s">
        <v>10</v>
      </c>
      <c r="BX10" s="2"/>
      <c r="BY10" s="28" t="str">
        <f>IF(OR(J9="",K9=""),"",K9-J9+1)</f>
        <v/>
      </c>
    </row>
    <row r="11" spans="1:119" s="1" customFormat="1" ht="22.35" customHeight="1">
      <c r="A11" s="173">
        <v>2</v>
      </c>
      <c r="B11" s="175"/>
      <c r="C11" s="190"/>
      <c r="D11" s="177"/>
      <c r="E11" s="179"/>
      <c r="F11" s="181"/>
      <c r="G11" s="183"/>
      <c r="H11" s="186"/>
      <c r="I11" s="188"/>
      <c r="J11" s="188"/>
      <c r="K11" s="188"/>
      <c r="L11" s="24" t="str">
        <f>IF(AND($I11&gt;=L$8,$H11&lt;M$8),"━","")</f>
        <v/>
      </c>
      <c r="M11" s="24" t="str">
        <f t="shared" ref="M11" si="15">IF(AND($I11&gt;=M$8,$H11&lt;N$8),"━","")</f>
        <v/>
      </c>
      <c r="N11" s="24" t="str">
        <f t="shared" ref="N11" si="16">IF(AND($I11&gt;=N$8,$H11&lt;O$8),"━","")</f>
        <v/>
      </c>
      <c r="O11" s="24" t="str">
        <f t="shared" ref="O11" si="17">IF(AND($I11&gt;=O$8,$H11&lt;P$8),"━","")</f>
        <v/>
      </c>
      <c r="P11" s="24" t="str">
        <f t="shared" ref="P11" si="18">IF(AND($I11&gt;=P$8,$H11&lt;Q$8),"━","")</f>
        <v/>
      </c>
      <c r="Q11" s="24" t="str">
        <f t="shared" ref="Q11" si="19">IF(AND($I11&gt;=Q$8,$H11&lt;R$8),"━","")</f>
        <v/>
      </c>
      <c r="R11" s="131" t="str">
        <f>IF(AND($I11&gt;=R$8,$H11&lt;S$8),"━","")</f>
        <v/>
      </c>
      <c r="S11" s="131" t="str">
        <f t="shared" ref="S11" si="20">IF(AND($I11&gt;=S$8,$H11&lt;T$8),"━","")</f>
        <v/>
      </c>
      <c r="T11" s="131" t="str">
        <f t="shared" ref="T11" si="21">IF(AND($I11&gt;=T$8,$H11&lt;U$8),"━","")</f>
        <v/>
      </c>
      <c r="U11" s="131" t="str">
        <f t="shared" ref="U11" si="22">IF(AND($I11&gt;=U$8,$H11&lt;V$8),"━","")</f>
        <v/>
      </c>
      <c r="V11" s="131" t="str">
        <f t="shared" ref="V11" si="23">IF(AND($I11&gt;=V$8,$H11&lt;W$8),"━","")</f>
        <v/>
      </c>
      <c r="W11" s="131" t="str">
        <f t="shared" ref="W11" si="24">IF(AND($I11&gt;=W$8,$H11&lt;X$8),"━","")</f>
        <v/>
      </c>
      <c r="X11" s="131" t="str">
        <f t="shared" ref="X11" si="25">IF(AND($I11&gt;=X$8,$H11&lt;Y$8),"━","")</f>
        <v/>
      </c>
      <c r="Y11" s="131" t="str">
        <f t="shared" ref="Y11" si="26">IF(AND($I11&gt;=Y$8,$H11&lt;Z$8),"━","")</f>
        <v/>
      </c>
      <c r="Z11" s="131" t="str">
        <f t="shared" ref="Z11" si="27">IF(AND($I11&gt;=Z$8,$H11&lt;AA$8),"━","")</f>
        <v/>
      </c>
      <c r="AA11" s="131" t="str">
        <f t="shared" ref="AA11" si="28">IF(AND($I11&gt;=AA$8,$H11&lt;AB$8),"━","")</f>
        <v/>
      </c>
      <c r="AB11" s="131" t="str">
        <f t="shared" ref="AB11" si="29">IF(AND($I11&gt;=AB$8,$H11&lt;AC$8),"━","")</f>
        <v/>
      </c>
      <c r="AC11" s="131" t="str">
        <f t="shared" ref="AC11" si="30">IF(AND($I11&gt;=AC$8,$H11&lt;AD$8),"━","")</f>
        <v/>
      </c>
      <c r="AD11" s="131" t="str">
        <f t="shared" ref="AD11" si="31">IF(AND($I11&gt;=AD$8,$H11&lt;AE$8),"━","")</f>
        <v/>
      </c>
      <c r="AE11" s="131" t="str">
        <f t="shared" ref="AE11" si="32">IF(AND($I11&gt;=AE$8,$H11&lt;AF$8),"━","")</f>
        <v/>
      </c>
      <c r="AF11" s="131" t="str">
        <f t="shared" ref="AF11" si="33">IF(AND($I11&gt;=AF$8,$H11&lt;AG$8),"━","")</f>
        <v/>
      </c>
      <c r="AG11" s="131" t="str">
        <f t="shared" ref="AG11" si="34">IF(AND($I11&gt;=AG$8,$H11&lt;AH$8),"━","")</f>
        <v/>
      </c>
      <c r="AH11" s="131" t="str">
        <f t="shared" ref="AH11" si="35">IF(AND($I11&gt;=AH$8,$H11&lt;AI$8),"━","")</f>
        <v/>
      </c>
      <c r="AI11" s="131" t="str">
        <f t="shared" ref="AI11" si="36">IF(AND($I11&gt;=AI$8,$H11&lt;AJ$8),"━","")</f>
        <v/>
      </c>
      <c r="AJ11" s="131" t="str">
        <f t="shared" ref="AJ11" si="37">IF(AND($I11&gt;=AJ$8,$H11&lt;AK$8),"━","")</f>
        <v/>
      </c>
      <c r="AK11" s="131" t="str">
        <f t="shared" ref="AK11" si="38">IF(AND($I11&gt;=AK$8,$H11&lt;AL$8),"━","")</f>
        <v/>
      </c>
      <c r="AL11" s="131" t="str">
        <f t="shared" ref="AL11" si="39">IF(AND($I11&gt;=AL$8,$H11&lt;AM$8),"━","")</f>
        <v/>
      </c>
      <c r="AM11" s="131" t="str">
        <f t="shared" ref="AM11" si="40">IF(AND($I11&gt;=AM$8,$H11&lt;AN$8),"━","")</f>
        <v/>
      </c>
      <c r="AN11" s="131" t="str">
        <f t="shared" ref="AN11" si="41">IF(AND($I11&gt;=AN$8,$H11&lt;AO$8),"━","")</f>
        <v/>
      </c>
      <c r="AO11" s="131" t="str">
        <f t="shared" ref="AO11" si="42">IF(AND($I11&gt;=AO$8,$H11&lt;AP$8),"━","")</f>
        <v/>
      </c>
      <c r="AP11" s="131" t="str">
        <f t="shared" ref="AP11" si="43">IF(AND($I11&gt;=AP$8,$H11&lt;AQ$8),"━","")</f>
        <v/>
      </c>
      <c r="AQ11" s="131" t="str">
        <f t="shared" ref="AQ11" si="44">IF(AND($I11&gt;=AQ$8,$H11&lt;AR$8),"━","")</f>
        <v/>
      </c>
      <c r="AR11" s="131" t="str">
        <f t="shared" ref="AR11" si="45">IF(AND($I11&gt;=AR$8,$H11&lt;AS$8),"━","")</f>
        <v/>
      </c>
      <c r="AS11" s="131" t="str">
        <f t="shared" ref="AS11" si="46">IF(AND($I11&gt;=AS$8,$H11&lt;AT$8),"━","")</f>
        <v/>
      </c>
      <c r="AT11" s="131" t="str">
        <f t="shared" ref="AT11" si="47">IF(AND($I11&gt;=AT$8,$H11&lt;AU$8),"━","")</f>
        <v/>
      </c>
      <c r="AU11" s="132" t="str">
        <f t="shared" ref="AU11" si="48">IF(AND($I11&gt;=AU$8,$H11&lt;AV$8),"━","")</f>
        <v/>
      </c>
      <c r="AV11" s="131" t="str">
        <f t="shared" ref="AV11" si="49">IF(AND($I11&gt;=AV$8,$H11&lt;AW$8),"━","")</f>
        <v/>
      </c>
      <c r="AW11" s="131" t="str">
        <f t="shared" ref="AW11" si="50">IF(AND($I11&gt;=AW$8,$H11&lt;AX$8),"━","")</f>
        <v/>
      </c>
      <c r="AX11" s="131" t="str">
        <f t="shared" ref="AX11" si="51">IF(AND($I11&gt;=AX$8,$H11&lt;AY$8),"━","")</f>
        <v/>
      </c>
      <c r="AY11" s="131" t="str">
        <f t="shared" ref="AY11" si="52">IF(AND($I11&gt;=AY$8,$H11&lt;AZ$8),"━","")</f>
        <v/>
      </c>
      <c r="AZ11" s="131" t="str">
        <f t="shared" ref="AZ11" si="53">IF(AND($I11&gt;=AZ$8,$H11&lt;BA$8),"━","")</f>
        <v/>
      </c>
      <c r="BA11" s="131" t="str">
        <f t="shared" ref="BA11" si="54">IF(AND($I11&gt;=BA$8,$H11&lt;BB$8),"━","")</f>
        <v/>
      </c>
      <c r="BB11" s="131" t="str">
        <f t="shared" ref="BB11" si="55">IF(AND($I11&gt;=BB$8,$H11&lt;BC$8),"━","")</f>
        <v/>
      </c>
      <c r="BC11" s="131" t="str">
        <f t="shared" ref="BC11" si="56">IF(AND($I11&gt;=BC$8,$H11&lt;BD$8),"━","")</f>
        <v/>
      </c>
      <c r="BD11" s="131" t="str">
        <f t="shared" ref="BD11" si="57">IF(AND($I11&gt;=BD$8,$H11&lt;BE$8),"━","")</f>
        <v/>
      </c>
      <c r="BE11" s="131" t="str">
        <f t="shared" ref="BE11" si="58">IF(AND($I11&gt;=BE$8,$H11&lt;BF$8),"━","")</f>
        <v/>
      </c>
      <c r="BF11" s="131" t="str">
        <f t="shared" ref="BF11" si="59">IF(AND($I11&gt;=BF$8,$H11&lt;BG$8),"━","")</f>
        <v/>
      </c>
      <c r="BG11" s="131" t="str">
        <f t="shared" ref="BG11" si="60">IF(AND($I11&gt;=BG$8,$H11&lt;BH$8),"━","")</f>
        <v/>
      </c>
      <c r="BH11" s="131" t="str">
        <f t="shared" ref="BH11" si="61">IF(AND($I11&gt;=BH$8,$H11&lt;BI$8),"━","")</f>
        <v/>
      </c>
      <c r="BI11" s="131" t="str">
        <f t="shared" ref="BI11" si="62">IF(AND($I11&gt;=BI$8,$H11&lt;BJ$8),"━","")</f>
        <v/>
      </c>
      <c r="BJ11" s="131" t="str">
        <f t="shared" ref="BJ11" si="63">IF(AND($I11&gt;=BJ$8,$H11&lt;BK$8),"━","")</f>
        <v/>
      </c>
      <c r="BK11" s="24" t="str">
        <f t="shared" ref="BK11" si="64">IF(AND($I11&gt;=BK$8,$H11&lt;BL$8),"━","")</f>
        <v/>
      </c>
      <c r="BL11" s="24" t="str">
        <f t="shared" ref="BL11" si="65">IF(AND($I11&gt;=BL$8,$H11&lt;BM$8),"━","")</f>
        <v/>
      </c>
      <c r="BM11" s="24" t="str">
        <f t="shared" ref="BM11" si="66">IF(AND($I11&gt;=BM$8,$H11&lt;BN$8),"━","")</f>
        <v/>
      </c>
      <c r="BN11" s="24" t="str">
        <f t="shared" ref="BN11" si="67">IF(AND($I11&gt;=BN$8,$H11&lt;BO$8),"━","")</f>
        <v/>
      </c>
      <c r="BO11" s="24" t="str">
        <f t="shared" ref="BO11" si="68">IF(AND($I11&gt;=BO$8,$H11&lt;BP$8),"━","")</f>
        <v/>
      </c>
      <c r="BP11" s="24" t="str">
        <f t="shared" ref="BP11" si="69">IF(AND($I11&gt;=BP$8,$H11&lt;BQ$8),"━","")</f>
        <v/>
      </c>
      <c r="BQ11" s="24" t="str">
        <f t="shared" ref="BQ11" si="70">IF(AND($I11&gt;=BQ$8,$H11&lt;BR$8),"━","")</f>
        <v/>
      </c>
      <c r="BR11" s="24" t="str">
        <f t="shared" ref="BR11" si="71">IF(AND($I11&gt;=BR$8,$H11&lt;BS$8),"━","")</f>
        <v/>
      </c>
      <c r="BS11" s="24" t="str">
        <f t="shared" ref="BS11" si="72">IF(AND($I11&gt;=BS$8,$H11&lt;BT$8),"━","")</f>
        <v/>
      </c>
      <c r="BT11" s="24" t="str">
        <f t="shared" ref="BT11" si="73">IF(AND($I11&gt;=BT$8,$H11&lt;BU$8),"━","")</f>
        <v/>
      </c>
      <c r="BU11" s="24" t="str">
        <f t="shared" ref="BU11" si="74">IF(AND($I11&gt;=BU$8,$H11&lt;BV$8),"━","")</f>
        <v/>
      </c>
      <c r="BV11" s="24" t="str">
        <f t="shared" ref="BV11" si="75">IF(AND($I11&gt;=BV$8,$H11&lt;BW$8),"━","")</f>
        <v/>
      </c>
      <c r="BW11" s="25" t="s">
        <v>10</v>
      </c>
      <c r="BX11" s="2"/>
      <c r="BY11" s="26" t="str">
        <f>IF(OR(H11="",I11=""),"",I11-H11+1)</f>
        <v/>
      </c>
    </row>
    <row r="12" spans="1:119" s="1" customFormat="1" ht="22.35" customHeight="1">
      <c r="A12" s="174"/>
      <c r="B12" s="176"/>
      <c r="C12" s="191"/>
      <c r="D12" s="178"/>
      <c r="E12" s="180"/>
      <c r="F12" s="182"/>
      <c r="G12" s="184"/>
      <c r="H12" s="187"/>
      <c r="I12" s="189"/>
      <c r="J12" s="189"/>
      <c r="K12" s="189"/>
      <c r="L12" s="27" t="str">
        <f>IF(AND($K11&gt;=L$8,$J11&lt;M$8),"━","")</f>
        <v/>
      </c>
      <c r="M12" s="27" t="str">
        <f t="shared" ref="M12" si="76">IF(AND($K11&gt;=M$8,$J11&lt;N$8),"━","")</f>
        <v/>
      </c>
      <c r="N12" s="27" t="str">
        <f t="shared" ref="N12" si="77">IF(AND($K11&gt;=N$8,$J11&lt;O$8),"━","")</f>
        <v/>
      </c>
      <c r="O12" s="27" t="str">
        <f t="shared" ref="O12" si="78">IF(AND($K11&gt;=O$8,$J11&lt;P$8),"━","")</f>
        <v/>
      </c>
      <c r="P12" s="27" t="str">
        <f t="shared" ref="P12" si="79">IF(AND($K11&gt;=P$8,$J11&lt;Q$8),"━","")</f>
        <v/>
      </c>
      <c r="Q12" s="27" t="str">
        <f t="shared" ref="Q12" si="80">IF(AND($K11&gt;=Q$8,$J11&lt;R$8),"━","")</f>
        <v/>
      </c>
      <c r="R12" s="118" t="str">
        <f t="shared" ref="R12" si="81">IF(AND($K11&gt;=R$8,$J11&lt;S$8),"━","")</f>
        <v/>
      </c>
      <c r="S12" s="118" t="str">
        <f t="shared" ref="S12" si="82">IF(AND($K11&gt;=S$8,$J11&lt;T$8),"━","")</f>
        <v/>
      </c>
      <c r="T12" s="118" t="str">
        <f t="shared" ref="T12" si="83">IF(AND($K11&gt;=T$8,$J11&lt;U$8),"━","")</f>
        <v/>
      </c>
      <c r="U12" s="118" t="str">
        <f t="shared" ref="U12" si="84">IF(AND($K11&gt;=U$8,$J11&lt;V$8),"━","")</f>
        <v/>
      </c>
      <c r="V12" s="118" t="str">
        <f t="shared" ref="V12" si="85">IF(AND($K11&gt;=V$8,$J11&lt;W$8),"━","")</f>
        <v/>
      </c>
      <c r="W12" s="118" t="str">
        <f t="shared" ref="W12" si="86">IF(AND($K11&gt;=W$8,$J11&lt;X$8),"━","")</f>
        <v/>
      </c>
      <c r="X12" s="118" t="str">
        <f t="shared" ref="X12" si="87">IF(AND($K11&gt;=X$8,$J11&lt;Y$8),"━","")</f>
        <v/>
      </c>
      <c r="Y12" s="118" t="str">
        <f t="shared" ref="Y12" si="88">IF(AND($K11&gt;=Y$8,$J11&lt;Z$8),"━","")</f>
        <v/>
      </c>
      <c r="Z12" s="118" t="str">
        <f t="shared" ref="Z12" si="89">IF(AND($K11&gt;=Z$8,$J11&lt;AA$8),"━","")</f>
        <v/>
      </c>
      <c r="AA12" s="118" t="str">
        <f t="shared" ref="AA12" si="90">IF(AND($K11&gt;=AA$8,$J11&lt;AB$8),"━","")</f>
        <v/>
      </c>
      <c r="AB12" s="118" t="str">
        <f t="shared" ref="AB12" si="91">IF(AND($K11&gt;=AB$8,$J11&lt;AC$8),"━","")</f>
        <v/>
      </c>
      <c r="AC12" s="118" t="str">
        <f t="shared" ref="AC12" si="92">IF(AND($K11&gt;=AC$8,$J11&lt;AD$8),"━","")</f>
        <v/>
      </c>
      <c r="AD12" s="118" t="str">
        <f t="shared" ref="AD12" si="93">IF(AND($K11&gt;=AD$8,$J11&lt;AE$8),"━","")</f>
        <v/>
      </c>
      <c r="AE12" s="118" t="str">
        <f t="shared" ref="AE12" si="94">IF(AND($K11&gt;=AE$8,$J11&lt;AF$8),"━","")</f>
        <v/>
      </c>
      <c r="AF12" s="118" t="str">
        <f t="shared" ref="AF12" si="95">IF(AND($K11&gt;=AF$8,$J11&lt;AG$8),"━","")</f>
        <v/>
      </c>
      <c r="AG12" s="118" t="str">
        <f t="shared" ref="AG12" si="96">IF(AND($K11&gt;=AG$8,$J11&lt;AH$8),"━","")</f>
        <v/>
      </c>
      <c r="AH12" s="118" t="str">
        <f t="shared" ref="AH12" si="97">IF(AND($K11&gt;=AH$8,$J11&lt;AI$8),"━","")</f>
        <v/>
      </c>
      <c r="AI12" s="118" t="str">
        <f t="shared" ref="AI12" si="98">IF(AND($K11&gt;=AI$8,$J11&lt;AJ$8),"━","")</f>
        <v/>
      </c>
      <c r="AJ12" s="118" t="str">
        <f t="shared" ref="AJ12" si="99">IF(AND($K11&gt;=AJ$8,$J11&lt;AK$8),"━","")</f>
        <v/>
      </c>
      <c r="AK12" s="118" t="str">
        <f t="shared" ref="AK12" si="100">IF(AND($K11&gt;=AK$8,$J11&lt;AL$8),"━","")</f>
        <v/>
      </c>
      <c r="AL12" s="118" t="str">
        <f t="shared" ref="AL12" si="101">IF(AND($K11&gt;=AL$8,$J11&lt;AM$8),"━","")</f>
        <v/>
      </c>
      <c r="AM12" s="118" t="str">
        <f t="shared" ref="AM12" si="102">IF(AND($K11&gt;=AM$8,$J11&lt;AN$8),"━","")</f>
        <v/>
      </c>
      <c r="AN12" s="118" t="str">
        <f t="shared" ref="AN12" si="103">IF(AND($K11&gt;=AN$8,$J11&lt;AO$8),"━","")</f>
        <v/>
      </c>
      <c r="AO12" s="118" t="str">
        <f t="shared" ref="AO12" si="104">IF(AND($K11&gt;=AO$8,$J11&lt;AP$8),"━","")</f>
        <v/>
      </c>
      <c r="AP12" s="118" t="str">
        <f t="shared" ref="AP12" si="105">IF(AND($K11&gt;=AP$8,$J11&lt;AQ$8),"━","")</f>
        <v/>
      </c>
      <c r="AQ12" s="118" t="str">
        <f t="shared" ref="AQ12" si="106">IF(AND($K11&gt;=AQ$8,$J11&lt;AR$8),"━","")</f>
        <v/>
      </c>
      <c r="AR12" s="118" t="str">
        <f t="shared" ref="AR12" si="107">IF(AND($K11&gt;=AR$8,$J11&lt;AS$8),"━","")</f>
        <v/>
      </c>
      <c r="AS12" s="118" t="str">
        <f t="shared" ref="AS12" si="108">IF(AND($K11&gt;=AS$8,$J11&lt;AT$8),"━","")</f>
        <v/>
      </c>
      <c r="AT12" s="118" t="str">
        <f t="shared" ref="AT12" si="109">IF(AND($K11&gt;=AT$8,$J11&lt;AU$8),"━","")</f>
        <v/>
      </c>
      <c r="AU12" s="133" t="str">
        <f t="shared" ref="AU12" si="110">IF(AND($K11&gt;=AU$8,$J11&lt;AV$8),"━","")</f>
        <v/>
      </c>
      <c r="AV12" s="118" t="str">
        <f t="shared" ref="AV12" si="111">IF(AND($K11&gt;=AV$8,$J11&lt;AW$8),"━","")</f>
        <v/>
      </c>
      <c r="AW12" s="118" t="str">
        <f t="shared" ref="AW12" si="112">IF(AND($K11&gt;=AW$8,$J11&lt;AX$8),"━","")</f>
        <v/>
      </c>
      <c r="AX12" s="118" t="str">
        <f t="shared" ref="AX12" si="113">IF(AND($K11&gt;=AX$8,$J11&lt;AY$8),"━","")</f>
        <v/>
      </c>
      <c r="AY12" s="118" t="str">
        <f t="shared" ref="AY12" si="114">IF(AND($K11&gt;=AY$8,$J11&lt;AZ$8),"━","")</f>
        <v/>
      </c>
      <c r="AZ12" s="118" t="str">
        <f t="shared" ref="AZ12" si="115">IF(AND($K11&gt;=AZ$8,$J11&lt;BA$8),"━","")</f>
        <v/>
      </c>
      <c r="BA12" s="118" t="str">
        <f t="shared" ref="BA12" si="116">IF(AND($K11&gt;=BA$8,$J11&lt;BB$8),"━","")</f>
        <v/>
      </c>
      <c r="BB12" s="118" t="str">
        <f t="shared" ref="BB12" si="117">IF(AND($K11&gt;=BB$8,$J11&lt;BC$8),"━","")</f>
        <v/>
      </c>
      <c r="BC12" s="118" t="str">
        <f t="shared" ref="BC12" si="118">IF(AND($K11&gt;=BC$8,$J11&lt;BD$8),"━","")</f>
        <v/>
      </c>
      <c r="BD12" s="118" t="str">
        <f t="shared" ref="BD12" si="119">IF(AND($K11&gt;=BD$8,$J11&lt;BE$8),"━","")</f>
        <v/>
      </c>
      <c r="BE12" s="118" t="str">
        <f t="shared" ref="BE12" si="120">IF(AND($K11&gt;=BE$8,$J11&lt;BF$8),"━","")</f>
        <v/>
      </c>
      <c r="BF12" s="118" t="str">
        <f t="shared" ref="BF12" si="121">IF(AND($K11&gt;=BF$8,$J11&lt;BG$8),"━","")</f>
        <v/>
      </c>
      <c r="BG12" s="118" t="str">
        <f t="shared" ref="BG12" si="122">IF(AND($K11&gt;=BG$8,$J11&lt;BH$8),"━","")</f>
        <v/>
      </c>
      <c r="BH12" s="118" t="str">
        <f t="shared" ref="BH12" si="123">IF(AND($K11&gt;=BH$8,$J11&lt;BI$8),"━","")</f>
        <v/>
      </c>
      <c r="BI12" s="118" t="str">
        <f t="shared" ref="BI12" si="124">IF(AND($K11&gt;=BI$8,$J11&lt;BJ$8),"━","")</f>
        <v/>
      </c>
      <c r="BJ12" s="118" t="str">
        <f t="shared" ref="BJ12" si="125">IF(AND($K11&gt;=BJ$8,$J11&lt;BK$8),"━","")</f>
        <v/>
      </c>
      <c r="BK12" s="27" t="str">
        <f t="shared" ref="BK12" si="126">IF(AND($K11&gt;=BK$8,$J11&lt;BL$8),"━","")</f>
        <v/>
      </c>
      <c r="BL12" s="27" t="str">
        <f t="shared" ref="BL12" si="127">IF(AND($K11&gt;=BL$8,$J11&lt;BM$8),"━","")</f>
        <v/>
      </c>
      <c r="BM12" s="27" t="str">
        <f t="shared" ref="BM12" si="128">IF(AND($K11&gt;=BM$8,$J11&lt;BN$8),"━","")</f>
        <v/>
      </c>
      <c r="BN12" s="27" t="str">
        <f t="shared" ref="BN12" si="129">IF(AND($K11&gt;=BN$8,$J11&lt;BO$8),"━","")</f>
        <v/>
      </c>
      <c r="BO12" s="27" t="str">
        <f t="shared" ref="BO12:BV12" si="130">IF(AND($K11&gt;=BO$8,$J11&lt;BP$8),"━","")</f>
        <v/>
      </c>
      <c r="BP12" s="27" t="str">
        <f t="shared" si="130"/>
        <v/>
      </c>
      <c r="BQ12" s="27" t="str">
        <f t="shared" si="130"/>
        <v/>
      </c>
      <c r="BR12" s="27" t="str">
        <f t="shared" si="130"/>
        <v/>
      </c>
      <c r="BS12" s="27" t="str">
        <f t="shared" si="130"/>
        <v/>
      </c>
      <c r="BT12" s="27" t="str">
        <f t="shared" si="130"/>
        <v/>
      </c>
      <c r="BU12" s="27" t="str">
        <f t="shared" si="130"/>
        <v/>
      </c>
      <c r="BV12" s="27" t="str">
        <f t="shared" si="130"/>
        <v/>
      </c>
      <c r="BW12" s="25" t="s">
        <v>10</v>
      </c>
      <c r="BX12" s="2"/>
      <c r="BY12" s="28" t="str">
        <f>IF(OR(J11="",K11=""),"",K11-J11+1)</f>
        <v/>
      </c>
    </row>
    <row r="13" spans="1:119" s="1" customFormat="1" ht="22.35" customHeight="1">
      <c r="A13" s="173">
        <v>3</v>
      </c>
      <c r="B13" s="175"/>
      <c r="C13" s="190"/>
      <c r="D13" s="177"/>
      <c r="E13" s="179"/>
      <c r="F13" s="181"/>
      <c r="G13" s="183"/>
      <c r="H13" s="186"/>
      <c r="I13" s="188"/>
      <c r="J13" s="188"/>
      <c r="K13" s="188"/>
      <c r="L13" s="24" t="str">
        <f>IF(AND($I13&gt;=L$8,$H13&lt;M$8),"━","")</f>
        <v/>
      </c>
      <c r="M13" s="24" t="str">
        <f t="shared" ref="M13" si="131">IF(AND($I13&gt;=M$8,$H13&lt;N$8),"━","")</f>
        <v/>
      </c>
      <c r="N13" s="24" t="str">
        <f t="shared" ref="N13" si="132">IF(AND($I13&gt;=N$8,$H13&lt;O$8),"━","")</f>
        <v/>
      </c>
      <c r="O13" s="24" t="str">
        <f t="shared" ref="O13" si="133">IF(AND($I13&gt;=O$8,$H13&lt;P$8),"━","")</f>
        <v/>
      </c>
      <c r="P13" s="24" t="str">
        <f t="shared" ref="P13" si="134">IF(AND($I13&gt;=P$8,$H13&lt;Q$8),"━","")</f>
        <v/>
      </c>
      <c r="Q13" s="24" t="str">
        <f t="shared" ref="Q13" si="135">IF(AND($I13&gt;=Q$8,$H13&lt;R$8),"━","")</f>
        <v/>
      </c>
      <c r="R13" s="131" t="str">
        <f t="shared" ref="R13" si="136">IF(AND($I13&gt;=R$8,$H13&lt;S$8),"━","")</f>
        <v/>
      </c>
      <c r="S13" s="131" t="str">
        <f t="shared" ref="S13" si="137">IF(AND($I13&gt;=S$8,$H13&lt;T$8),"━","")</f>
        <v/>
      </c>
      <c r="T13" s="131" t="str">
        <f t="shared" ref="T13" si="138">IF(AND($I13&gt;=T$8,$H13&lt;U$8),"━","")</f>
        <v/>
      </c>
      <c r="U13" s="131" t="str">
        <f t="shared" ref="U13" si="139">IF(AND($I13&gt;=U$8,$H13&lt;V$8),"━","")</f>
        <v/>
      </c>
      <c r="V13" s="131" t="str">
        <f t="shared" ref="V13" si="140">IF(AND($I13&gt;=V$8,$H13&lt;W$8),"━","")</f>
        <v/>
      </c>
      <c r="W13" s="131" t="str">
        <f t="shared" ref="W13" si="141">IF(AND($I13&gt;=W$8,$H13&lt;X$8),"━","")</f>
        <v/>
      </c>
      <c r="X13" s="131" t="str">
        <f t="shared" ref="X13" si="142">IF(AND($I13&gt;=X$8,$H13&lt;Y$8),"━","")</f>
        <v/>
      </c>
      <c r="Y13" s="131" t="str">
        <f t="shared" ref="Y13" si="143">IF(AND($I13&gt;=Y$8,$H13&lt;Z$8),"━","")</f>
        <v/>
      </c>
      <c r="Z13" s="131" t="str">
        <f t="shared" ref="Z13" si="144">IF(AND($I13&gt;=Z$8,$H13&lt;AA$8),"━","")</f>
        <v/>
      </c>
      <c r="AA13" s="131" t="str">
        <f t="shared" ref="AA13" si="145">IF(AND($I13&gt;=AA$8,$H13&lt;AB$8),"━","")</f>
        <v/>
      </c>
      <c r="AB13" s="131" t="str">
        <f t="shared" ref="AB13" si="146">IF(AND($I13&gt;=AB$8,$H13&lt;AC$8),"━","")</f>
        <v/>
      </c>
      <c r="AC13" s="131" t="str">
        <f t="shared" ref="AC13" si="147">IF(AND($I13&gt;=AC$8,$H13&lt;AD$8),"━","")</f>
        <v/>
      </c>
      <c r="AD13" s="131" t="str">
        <f t="shared" ref="AD13" si="148">IF(AND($I13&gt;=AD$8,$H13&lt;AE$8),"━","")</f>
        <v/>
      </c>
      <c r="AE13" s="131" t="str">
        <f t="shared" ref="AE13" si="149">IF(AND($I13&gt;=AE$8,$H13&lt;AF$8),"━","")</f>
        <v/>
      </c>
      <c r="AF13" s="131" t="str">
        <f t="shared" ref="AF13" si="150">IF(AND($I13&gt;=AF$8,$H13&lt;AG$8),"━","")</f>
        <v/>
      </c>
      <c r="AG13" s="131" t="str">
        <f t="shared" ref="AG13" si="151">IF(AND($I13&gt;=AG$8,$H13&lt;AH$8),"━","")</f>
        <v/>
      </c>
      <c r="AH13" s="131" t="str">
        <f t="shared" ref="AH13" si="152">IF(AND($I13&gt;=AH$8,$H13&lt;AI$8),"━","")</f>
        <v/>
      </c>
      <c r="AI13" s="131" t="str">
        <f t="shared" ref="AI13" si="153">IF(AND($I13&gt;=AI$8,$H13&lt;AJ$8),"━","")</f>
        <v/>
      </c>
      <c r="AJ13" s="131" t="str">
        <f t="shared" ref="AJ13" si="154">IF(AND($I13&gt;=AJ$8,$H13&lt;AK$8),"━","")</f>
        <v/>
      </c>
      <c r="AK13" s="131" t="str">
        <f t="shared" ref="AK13" si="155">IF(AND($I13&gt;=AK$8,$H13&lt;AL$8),"━","")</f>
        <v/>
      </c>
      <c r="AL13" s="131" t="str">
        <f t="shared" ref="AL13" si="156">IF(AND($I13&gt;=AL$8,$H13&lt;AM$8),"━","")</f>
        <v/>
      </c>
      <c r="AM13" s="131" t="str">
        <f t="shared" ref="AM13" si="157">IF(AND($I13&gt;=AM$8,$H13&lt;AN$8),"━","")</f>
        <v/>
      </c>
      <c r="AN13" s="131" t="str">
        <f t="shared" ref="AN13" si="158">IF(AND($I13&gt;=AN$8,$H13&lt;AO$8),"━","")</f>
        <v/>
      </c>
      <c r="AO13" s="131" t="str">
        <f t="shared" ref="AO13" si="159">IF(AND($I13&gt;=AO$8,$H13&lt;AP$8),"━","")</f>
        <v/>
      </c>
      <c r="AP13" s="131" t="str">
        <f t="shared" ref="AP13" si="160">IF(AND($I13&gt;=AP$8,$H13&lt;AQ$8),"━","")</f>
        <v/>
      </c>
      <c r="AQ13" s="131" t="str">
        <f t="shared" ref="AQ13" si="161">IF(AND($I13&gt;=AQ$8,$H13&lt;AR$8),"━","")</f>
        <v/>
      </c>
      <c r="AR13" s="131" t="str">
        <f t="shared" ref="AR13" si="162">IF(AND($I13&gt;=AR$8,$H13&lt;AS$8),"━","")</f>
        <v/>
      </c>
      <c r="AS13" s="131" t="str">
        <f t="shared" ref="AS13" si="163">IF(AND($I13&gt;=AS$8,$H13&lt;AT$8),"━","")</f>
        <v/>
      </c>
      <c r="AT13" s="131" t="str">
        <f t="shared" ref="AT13" si="164">IF(AND($I13&gt;=AT$8,$H13&lt;AU$8),"━","")</f>
        <v/>
      </c>
      <c r="AU13" s="132" t="str">
        <f t="shared" ref="AU13" si="165">IF(AND($I13&gt;=AU$8,$H13&lt;AV$8),"━","")</f>
        <v/>
      </c>
      <c r="AV13" s="131" t="str">
        <f t="shared" ref="AV13" si="166">IF(AND($I13&gt;=AV$8,$H13&lt;AW$8),"━","")</f>
        <v/>
      </c>
      <c r="AW13" s="131" t="str">
        <f t="shared" ref="AW13" si="167">IF(AND($I13&gt;=AW$8,$H13&lt;AX$8),"━","")</f>
        <v/>
      </c>
      <c r="AX13" s="131" t="str">
        <f t="shared" ref="AX13" si="168">IF(AND($I13&gt;=AX$8,$H13&lt;AY$8),"━","")</f>
        <v/>
      </c>
      <c r="AY13" s="131" t="str">
        <f t="shared" ref="AY13" si="169">IF(AND($I13&gt;=AY$8,$H13&lt;AZ$8),"━","")</f>
        <v/>
      </c>
      <c r="AZ13" s="131" t="str">
        <f t="shared" ref="AZ13" si="170">IF(AND($I13&gt;=AZ$8,$H13&lt;BA$8),"━","")</f>
        <v/>
      </c>
      <c r="BA13" s="131" t="str">
        <f t="shared" ref="BA13" si="171">IF(AND($I13&gt;=BA$8,$H13&lt;BB$8),"━","")</f>
        <v/>
      </c>
      <c r="BB13" s="131" t="str">
        <f t="shared" ref="BB13" si="172">IF(AND($I13&gt;=BB$8,$H13&lt;BC$8),"━","")</f>
        <v/>
      </c>
      <c r="BC13" s="131" t="str">
        <f t="shared" ref="BC13" si="173">IF(AND($I13&gt;=BC$8,$H13&lt;BD$8),"━","")</f>
        <v/>
      </c>
      <c r="BD13" s="131" t="str">
        <f t="shared" ref="BD13" si="174">IF(AND($I13&gt;=BD$8,$H13&lt;BE$8),"━","")</f>
        <v/>
      </c>
      <c r="BE13" s="131" t="str">
        <f t="shared" ref="BE13" si="175">IF(AND($I13&gt;=BE$8,$H13&lt;BF$8),"━","")</f>
        <v/>
      </c>
      <c r="BF13" s="131" t="str">
        <f t="shared" ref="BF13" si="176">IF(AND($I13&gt;=BF$8,$H13&lt;BG$8),"━","")</f>
        <v/>
      </c>
      <c r="BG13" s="131" t="str">
        <f t="shared" ref="BG13" si="177">IF(AND($I13&gt;=BG$8,$H13&lt;BH$8),"━","")</f>
        <v/>
      </c>
      <c r="BH13" s="131" t="str">
        <f t="shared" ref="BH13" si="178">IF(AND($I13&gt;=BH$8,$H13&lt;BI$8),"━","")</f>
        <v/>
      </c>
      <c r="BI13" s="131" t="str">
        <f t="shared" ref="BI13" si="179">IF(AND($I13&gt;=BI$8,$H13&lt;BJ$8),"━","")</f>
        <v/>
      </c>
      <c r="BJ13" s="131" t="str">
        <f t="shared" ref="BJ13" si="180">IF(AND($I13&gt;=BJ$8,$H13&lt;BK$8),"━","")</f>
        <v/>
      </c>
      <c r="BK13" s="24" t="str">
        <f t="shared" ref="BK13" si="181">IF(AND($I13&gt;=BK$8,$H13&lt;BL$8),"━","")</f>
        <v/>
      </c>
      <c r="BL13" s="24" t="str">
        <f t="shared" ref="BL13" si="182">IF(AND($I13&gt;=BL$8,$H13&lt;BM$8),"━","")</f>
        <v/>
      </c>
      <c r="BM13" s="24" t="str">
        <f t="shared" ref="BM13" si="183">IF(AND($I13&gt;=BM$8,$H13&lt;BN$8),"━","")</f>
        <v/>
      </c>
      <c r="BN13" s="24" t="str">
        <f t="shared" ref="BN13" si="184">IF(AND($I13&gt;=BN$8,$H13&lt;BO$8),"━","")</f>
        <v/>
      </c>
      <c r="BO13" s="24" t="str">
        <f t="shared" ref="BO13" si="185">IF(AND($I13&gt;=BO$8,$H13&lt;BP$8),"━","")</f>
        <v/>
      </c>
      <c r="BP13" s="24" t="str">
        <f t="shared" ref="BP13" si="186">IF(AND($I13&gt;=BP$8,$H13&lt;BQ$8),"━","")</f>
        <v/>
      </c>
      <c r="BQ13" s="24" t="str">
        <f t="shared" ref="BQ13" si="187">IF(AND($I13&gt;=BQ$8,$H13&lt;BR$8),"━","")</f>
        <v/>
      </c>
      <c r="BR13" s="24" t="str">
        <f t="shared" ref="BR13" si="188">IF(AND($I13&gt;=BR$8,$H13&lt;BS$8),"━","")</f>
        <v/>
      </c>
      <c r="BS13" s="24" t="str">
        <f t="shared" ref="BS13" si="189">IF(AND($I13&gt;=BS$8,$H13&lt;BT$8),"━","")</f>
        <v/>
      </c>
      <c r="BT13" s="24" t="str">
        <f t="shared" ref="BT13" si="190">IF(AND($I13&gt;=BT$8,$H13&lt;BU$8),"━","")</f>
        <v/>
      </c>
      <c r="BU13" s="24" t="str">
        <f t="shared" ref="BU13" si="191">IF(AND($I13&gt;=BU$8,$H13&lt;BV$8),"━","")</f>
        <v/>
      </c>
      <c r="BV13" s="24" t="str">
        <f t="shared" ref="BV13" si="192">IF(AND($I13&gt;=BV$8,$H13&lt;BW$8),"━","")</f>
        <v/>
      </c>
      <c r="BW13" s="25" t="s">
        <v>10</v>
      </c>
      <c r="BX13" s="2"/>
      <c r="BY13" s="26" t="str">
        <f>IF(OR(H13="",I13=""),"",I13-H13+1)</f>
        <v/>
      </c>
    </row>
    <row r="14" spans="1:119" s="1" customFormat="1" ht="22.35" customHeight="1">
      <c r="A14" s="174"/>
      <c r="B14" s="176"/>
      <c r="C14" s="191"/>
      <c r="D14" s="178"/>
      <c r="E14" s="180"/>
      <c r="F14" s="182"/>
      <c r="G14" s="184"/>
      <c r="H14" s="187"/>
      <c r="I14" s="189"/>
      <c r="J14" s="189"/>
      <c r="K14" s="189"/>
      <c r="L14" s="27" t="str">
        <f>IF(AND($K13&gt;=L$8,$J13&lt;M$8),"━","")</f>
        <v/>
      </c>
      <c r="M14" s="27" t="str">
        <f t="shared" ref="M14" si="193">IF(AND($K13&gt;=M$8,$J13&lt;N$8),"━","")</f>
        <v/>
      </c>
      <c r="N14" s="27" t="str">
        <f t="shared" ref="N14" si="194">IF(AND($K13&gt;=N$8,$J13&lt;O$8),"━","")</f>
        <v/>
      </c>
      <c r="O14" s="27" t="str">
        <f t="shared" ref="O14" si="195">IF(AND($K13&gt;=O$8,$J13&lt;P$8),"━","")</f>
        <v/>
      </c>
      <c r="P14" s="27" t="str">
        <f t="shared" ref="P14" si="196">IF(AND($K13&gt;=P$8,$J13&lt;Q$8),"━","")</f>
        <v/>
      </c>
      <c r="Q14" s="27" t="str">
        <f t="shared" ref="Q14" si="197">IF(AND($K13&gt;=Q$8,$J13&lt;R$8),"━","")</f>
        <v/>
      </c>
      <c r="R14" s="118" t="str">
        <f t="shared" ref="R14" si="198">IF(AND($K13&gt;=R$8,$J13&lt;S$8),"━","")</f>
        <v/>
      </c>
      <c r="S14" s="118" t="str">
        <f t="shared" ref="S14" si="199">IF(AND($K13&gt;=S$8,$J13&lt;T$8),"━","")</f>
        <v/>
      </c>
      <c r="T14" s="118" t="str">
        <f t="shared" ref="T14" si="200">IF(AND($K13&gt;=T$8,$J13&lt;U$8),"━","")</f>
        <v/>
      </c>
      <c r="U14" s="118" t="str">
        <f t="shared" ref="U14" si="201">IF(AND($K13&gt;=U$8,$J13&lt;V$8),"━","")</f>
        <v/>
      </c>
      <c r="V14" s="118" t="str">
        <f t="shared" ref="V14" si="202">IF(AND($K13&gt;=V$8,$J13&lt;W$8),"━","")</f>
        <v/>
      </c>
      <c r="W14" s="118" t="str">
        <f t="shared" ref="W14" si="203">IF(AND($K13&gt;=W$8,$J13&lt;X$8),"━","")</f>
        <v/>
      </c>
      <c r="X14" s="118" t="str">
        <f t="shared" ref="X14" si="204">IF(AND($K13&gt;=X$8,$J13&lt;Y$8),"━","")</f>
        <v/>
      </c>
      <c r="Y14" s="118" t="str">
        <f t="shared" ref="Y14" si="205">IF(AND($K13&gt;=Y$8,$J13&lt;Z$8),"━","")</f>
        <v/>
      </c>
      <c r="Z14" s="118" t="str">
        <f t="shared" ref="Z14" si="206">IF(AND($K13&gt;=Z$8,$J13&lt;AA$8),"━","")</f>
        <v/>
      </c>
      <c r="AA14" s="118" t="str">
        <f t="shared" ref="AA14" si="207">IF(AND($K13&gt;=AA$8,$J13&lt;AB$8),"━","")</f>
        <v/>
      </c>
      <c r="AB14" s="118" t="str">
        <f t="shared" ref="AB14" si="208">IF(AND($K13&gt;=AB$8,$J13&lt;AC$8),"━","")</f>
        <v/>
      </c>
      <c r="AC14" s="118" t="str">
        <f t="shared" ref="AC14" si="209">IF(AND($K13&gt;=AC$8,$J13&lt;AD$8),"━","")</f>
        <v/>
      </c>
      <c r="AD14" s="118" t="str">
        <f t="shared" ref="AD14" si="210">IF(AND($K13&gt;=AD$8,$J13&lt;AE$8),"━","")</f>
        <v/>
      </c>
      <c r="AE14" s="118" t="str">
        <f t="shared" ref="AE14" si="211">IF(AND($K13&gt;=AE$8,$J13&lt;AF$8),"━","")</f>
        <v/>
      </c>
      <c r="AF14" s="118" t="str">
        <f t="shared" ref="AF14" si="212">IF(AND($K13&gt;=AF$8,$J13&lt;AG$8),"━","")</f>
        <v/>
      </c>
      <c r="AG14" s="118" t="str">
        <f t="shared" ref="AG14" si="213">IF(AND($K13&gt;=AG$8,$J13&lt;AH$8),"━","")</f>
        <v/>
      </c>
      <c r="AH14" s="118" t="str">
        <f t="shared" ref="AH14" si="214">IF(AND($K13&gt;=AH$8,$J13&lt;AI$8),"━","")</f>
        <v/>
      </c>
      <c r="AI14" s="118" t="str">
        <f t="shared" ref="AI14" si="215">IF(AND($K13&gt;=AI$8,$J13&lt;AJ$8),"━","")</f>
        <v/>
      </c>
      <c r="AJ14" s="118" t="str">
        <f t="shared" ref="AJ14" si="216">IF(AND($K13&gt;=AJ$8,$J13&lt;AK$8),"━","")</f>
        <v/>
      </c>
      <c r="AK14" s="118" t="str">
        <f t="shared" ref="AK14" si="217">IF(AND($K13&gt;=AK$8,$J13&lt;AL$8),"━","")</f>
        <v/>
      </c>
      <c r="AL14" s="118" t="str">
        <f t="shared" ref="AL14" si="218">IF(AND($K13&gt;=AL$8,$J13&lt;AM$8),"━","")</f>
        <v/>
      </c>
      <c r="AM14" s="118" t="str">
        <f t="shared" ref="AM14" si="219">IF(AND($K13&gt;=AM$8,$J13&lt;AN$8),"━","")</f>
        <v/>
      </c>
      <c r="AN14" s="118" t="str">
        <f t="shared" ref="AN14" si="220">IF(AND($K13&gt;=AN$8,$J13&lt;AO$8),"━","")</f>
        <v/>
      </c>
      <c r="AO14" s="118" t="str">
        <f t="shared" ref="AO14" si="221">IF(AND($K13&gt;=AO$8,$J13&lt;AP$8),"━","")</f>
        <v/>
      </c>
      <c r="AP14" s="118" t="str">
        <f t="shared" ref="AP14" si="222">IF(AND($K13&gt;=AP$8,$J13&lt;AQ$8),"━","")</f>
        <v/>
      </c>
      <c r="AQ14" s="118" t="str">
        <f t="shared" ref="AQ14" si="223">IF(AND($K13&gt;=AQ$8,$J13&lt;AR$8),"━","")</f>
        <v/>
      </c>
      <c r="AR14" s="118" t="str">
        <f t="shared" ref="AR14" si="224">IF(AND($K13&gt;=AR$8,$J13&lt;AS$8),"━","")</f>
        <v/>
      </c>
      <c r="AS14" s="118" t="str">
        <f t="shared" ref="AS14" si="225">IF(AND($K13&gt;=AS$8,$J13&lt;AT$8),"━","")</f>
        <v/>
      </c>
      <c r="AT14" s="118" t="str">
        <f t="shared" ref="AT14" si="226">IF(AND($K13&gt;=AT$8,$J13&lt;AU$8),"━","")</f>
        <v/>
      </c>
      <c r="AU14" s="133" t="str">
        <f t="shared" ref="AU14" si="227">IF(AND($K13&gt;=AU$8,$J13&lt;AV$8),"━","")</f>
        <v/>
      </c>
      <c r="AV14" s="118" t="str">
        <f t="shared" ref="AV14" si="228">IF(AND($K13&gt;=AV$8,$J13&lt;AW$8),"━","")</f>
        <v/>
      </c>
      <c r="AW14" s="118" t="str">
        <f t="shared" ref="AW14" si="229">IF(AND($K13&gt;=AW$8,$J13&lt;AX$8),"━","")</f>
        <v/>
      </c>
      <c r="AX14" s="118" t="str">
        <f t="shared" ref="AX14" si="230">IF(AND($K13&gt;=AX$8,$J13&lt;AY$8),"━","")</f>
        <v/>
      </c>
      <c r="AY14" s="118" t="str">
        <f t="shared" ref="AY14" si="231">IF(AND($K13&gt;=AY$8,$J13&lt;AZ$8),"━","")</f>
        <v/>
      </c>
      <c r="AZ14" s="118" t="str">
        <f t="shared" ref="AZ14" si="232">IF(AND($K13&gt;=AZ$8,$J13&lt;BA$8),"━","")</f>
        <v/>
      </c>
      <c r="BA14" s="118" t="str">
        <f t="shared" ref="BA14" si="233">IF(AND($K13&gt;=BA$8,$J13&lt;BB$8),"━","")</f>
        <v/>
      </c>
      <c r="BB14" s="118" t="str">
        <f t="shared" ref="BB14" si="234">IF(AND($K13&gt;=BB$8,$J13&lt;BC$8),"━","")</f>
        <v/>
      </c>
      <c r="BC14" s="118" t="str">
        <f t="shared" ref="BC14" si="235">IF(AND($K13&gt;=BC$8,$J13&lt;BD$8),"━","")</f>
        <v/>
      </c>
      <c r="BD14" s="118" t="str">
        <f t="shared" ref="BD14" si="236">IF(AND($K13&gt;=BD$8,$J13&lt;BE$8),"━","")</f>
        <v/>
      </c>
      <c r="BE14" s="118" t="str">
        <f t="shared" ref="BE14" si="237">IF(AND($K13&gt;=BE$8,$J13&lt;BF$8),"━","")</f>
        <v/>
      </c>
      <c r="BF14" s="118" t="str">
        <f t="shared" ref="BF14" si="238">IF(AND($K13&gt;=BF$8,$J13&lt;BG$8),"━","")</f>
        <v/>
      </c>
      <c r="BG14" s="118" t="str">
        <f t="shared" ref="BG14" si="239">IF(AND($K13&gt;=BG$8,$J13&lt;BH$8),"━","")</f>
        <v/>
      </c>
      <c r="BH14" s="118" t="str">
        <f t="shared" ref="BH14" si="240">IF(AND($K13&gt;=BH$8,$J13&lt;BI$8),"━","")</f>
        <v/>
      </c>
      <c r="BI14" s="118" t="str">
        <f t="shared" ref="BI14" si="241">IF(AND($K13&gt;=BI$8,$J13&lt;BJ$8),"━","")</f>
        <v/>
      </c>
      <c r="BJ14" s="118" t="str">
        <f t="shared" ref="BJ14" si="242">IF(AND($K13&gt;=BJ$8,$J13&lt;BK$8),"━","")</f>
        <v/>
      </c>
      <c r="BK14" s="27" t="str">
        <f t="shared" ref="BK14" si="243">IF(AND($K13&gt;=BK$8,$J13&lt;BL$8),"━","")</f>
        <v/>
      </c>
      <c r="BL14" s="27" t="str">
        <f t="shared" ref="BL14" si="244">IF(AND($K13&gt;=BL$8,$J13&lt;BM$8),"━","")</f>
        <v/>
      </c>
      <c r="BM14" s="27" t="str">
        <f t="shared" ref="BM14" si="245">IF(AND($K13&gt;=BM$8,$J13&lt;BN$8),"━","")</f>
        <v/>
      </c>
      <c r="BN14" s="27" t="str">
        <f t="shared" ref="BN14" si="246">IF(AND($K13&gt;=BN$8,$J13&lt;BO$8),"━","")</f>
        <v/>
      </c>
      <c r="BO14" s="27" t="str">
        <f t="shared" ref="BO14:BV14" si="247">IF(AND($K13&gt;=BO$8,$J13&lt;BP$8),"━","")</f>
        <v/>
      </c>
      <c r="BP14" s="27" t="str">
        <f t="shared" si="247"/>
        <v/>
      </c>
      <c r="BQ14" s="27" t="str">
        <f t="shared" si="247"/>
        <v/>
      </c>
      <c r="BR14" s="27" t="str">
        <f t="shared" si="247"/>
        <v/>
      </c>
      <c r="BS14" s="27" t="str">
        <f t="shared" si="247"/>
        <v/>
      </c>
      <c r="BT14" s="27" t="str">
        <f t="shared" si="247"/>
        <v/>
      </c>
      <c r="BU14" s="27" t="str">
        <f t="shared" si="247"/>
        <v/>
      </c>
      <c r="BV14" s="27" t="str">
        <f t="shared" si="247"/>
        <v/>
      </c>
      <c r="BW14" s="25" t="s">
        <v>10</v>
      </c>
      <c r="BX14" s="2"/>
      <c r="BY14" s="28" t="str">
        <f>IF(OR(J13="",K13=""),"",K13-J13+1)</f>
        <v/>
      </c>
    </row>
    <row r="15" spans="1:119" s="1" customFormat="1" ht="22.35" customHeight="1">
      <c r="A15" s="173">
        <v>4</v>
      </c>
      <c r="B15" s="175"/>
      <c r="C15" s="190"/>
      <c r="D15" s="177"/>
      <c r="E15" s="179"/>
      <c r="F15" s="181"/>
      <c r="G15" s="183"/>
      <c r="H15" s="186"/>
      <c r="I15" s="188"/>
      <c r="J15" s="188"/>
      <c r="K15" s="188"/>
      <c r="L15" s="24" t="str">
        <f>IF(AND($I15&gt;=L$8,$H15&lt;M$8),"━","")</f>
        <v/>
      </c>
      <c r="M15" s="24" t="str">
        <f t="shared" ref="M15" si="248">IF(AND($I15&gt;=M$8,$H15&lt;N$8),"━","")</f>
        <v/>
      </c>
      <c r="N15" s="24" t="str">
        <f t="shared" ref="N15" si="249">IF(AND($I15&gt;=N$8,$H15&lt;O$8),"━","")</f>
        <v/>
      </c>
      <c r="O15" s="24" t="str">
        <f t="shared" ref="O15" si="250">IF(AND($I15&gt;=O$8,$H15&lt;P$8),"━","")</f>
        <v/>
      </c>
      <c r="P15" s="24" t="str">
        <f t="shared" ref="P15" si="251">IF(AND($I15&gt;=P$8,$H15&lt;Q$8),"━","")</f>
        <v/>
      </c>
      <c r="Q15" s="24" t="str">
        <f t="shared" ref="Q15" si="252">IF(AND($I15&gt;=Q$8,$H15&lt;R$8),"━","")</f>
        <v/>
      </c>
      <c r="R15" s="131" t="str">
        <f t="shared" ref="R15" si="253">IF(AND($I15&gt;=R$8,$H15&lt;S$8),"━","")</f>
        <v/>
      </c>
      <c r="S15" s="131" t="str">
        <f t="shared" ref="S15" si="254">IF(AND($I15&gt;=S$8,$H15&lt;T$8),"━","")</f>
        <v/>
      </c>
      <c r="T15" s="131" t="str">
        <f t="shared" ref="T15" si="255">IF(AND($I15&gt;=T$8,$H15&lt;U$8),"━","")</f>
        <v/>
      </c>
      <c r="U15" s="131" t="str">
        <f t="shared" ref="U15" si="256">IF(AND($I15&gt;=U$8,$H15&lt;V$8),"━","")</f>
        <v/>
      </c>
      <c r="V15" s="131" t="str">
        <f t="shared" ref="V15" si="257">IF(AND($I15&gt;=V$8,$H15&lt;W$8),"━","")</f>
        <v/>
      </c>
      <c r="W15" s="131" t="str">
        <f t="shared" ref="W15" si="258">IF(AND($I15&gt;=W$8,$H15&lt;X$8),"━","")</f>
        <v/>
      </c>
      <c r="X15" s="131" t="str">
        <f t="shared" ref="X15" si="259">IF(AND($I15&gt;=X$8,$H15&lt;Y$8),"━","")</f>
        <v/>
      </c>
      <c r="Y15" s="131" t="str">
        <f t="shared" ref="Y15" si="260">IF(AND($I15&gt;=Y$8,$H15&lt;Z$8),"━","")</f>
        <v/>
      </c>
      <c r="Z15" s="131" t="str">
        <f t="shared" ref="Z15" si="261">IF(AND($I15&gt;=Z$8,$H15&lt;AA$8),"━","")</f>
        <v/>
      </c>
      <c r="AA15" s="131" t="str">
        <f t="shared" ref="AA15" si="262">IF(AND($I15&gt;=AA$8,$H15&lt;AB$8),"━","")</f>
        <v/>
      </c>
      <c r="AB15" s="131" t="str">
        <f t="shared" ref="AB15" si="263">IF(AND($I15&gt;=AB$8,$H15&lt;AC$8),"━","")</f>
        <v/>
      </c>
      <c r="AC15" s="131" t="str">
        <f t="shared" ref="AC15" si="264">IF(AND($I15&gt;=AC$8,$H15&lt;AD$8),"━","")</f>
        <v/>
      </c>
      <c r="AD15" s="131" t="str">
        <f t="shared" ref="AD15" si="265">IF(AND($I15&gt;=AD$8,$H15&lt;AE$8),"━","")</f>
        <v/>
      </c>
      <c r="AE15" s="131" t="str">
        <f t="shared" ref="AE15" si="266">IF(AND($I15&gt;=AE$8,$H15&lt;AF$8),"━","")</f>
        <v/>
      </c>
      <c r="AF15" s="131" t="str">
        <f t="shared" ref="AF15" si="267">IF(AND($I15&gt;=AF$8,$H15&lt;AG$8),"━","")</f>
        <v/>
      </c>
      <c r="AG15" s="131" t="str">
        <f t="shared" ref="AG15" si="268">IF(AND($I15&gt;=AG$8,$H15&lt;AH$8),"━","")</f>
        <v/>
      </c>
      <c r="AH15" s="131" t="str">
        <f t="shared" ref="AH15" si="269">IF(AND($I15&gt;=AH$8,$H15&lt;AI$8),"━","")</f>
        <v/>
      </c>
      <c r="AI15" s="131" t="str">
        <f t="shared" ref="AI15" si="270">IF(AND($I15&gt;=AI$8,$H15&lt;AJ$8),"━","")</f>
        <v/>
      </c>
      <c r="AJ15" s="131" t="str">
        <f t="shared" ref="AJ15" si="271">IF(AND($I15&gt;=AJ$8,$H15&lt;AK$8),"━","")</f>
        <v/>
      </c>
      <c r="AK15" s="131" t="str">
        <f t="shared" ref="AK15" si="272">IF(AND($I15&gt;=AK$8,$H15&lt;AL$8),"━","")</f>
        <v/>
      </c>
      <c r="AL15" s="131" t="str">
        <f t="shared" ref="AL15" si="273">IF(AND($I15&gt;=AL$8,$H15&lt;AM$8),"━","")</f>
        <v/>
      </c>
      <c r="AM15" s="131" t="str">
        <f t="shared" ref="AM15" si="274">IF(AND($I15&gt;=AM$8,$H15&lt;AN$8),"━","")</f>
        <v/>
      </c>
      <c r="AN15" s="131" t="str">
        <f t="shared" ref="AN15" si="275">IF(AND($I15&gt;=AN$8,$H15&lt;AO$8),"━","")</f>
        <v/>
      </c>
      <c r="AO15" s="131" t="str">
        <f t="shared" ref="AO15" si="276">IF(AND($I15&gt;=AO$8,$H15&lt;AP$8),"━","")</f>
        <v/>
      </c>
      <c r="AP15" s="131" t="str">
        <f t="shared" ref="AP15" si="277">IF(AND($I15&gt;=AP$8,$H15&lt;AQ$8),"━","")</f>
        <v/>
      </c>
      <c r="AQ15" s="131" t="str">
        <f t="shared" ref="AQ15" si="278">IF(AND($I15&gt;=AQ$8,$H15&lt;AR$8),"━","")</f>
        <v/>
      </c>
      <c r="AR15" s="131" t="str">
        <f t="shared" ref="AR15" si="279">IF(AND($I15&gt;=AR$8,$H15&lt;AS$8),"━","")</f>
        <v/>
      </c>
      <c r="AS15" s="131" t="str">
        <f t="shared" ref="AS15" si="280">IF(AND($I15&gt;=AS$8,$H15&lt;AT$8),"━","")</f>
        <v/>
      </c>
      <c r="AT15" s="131" t="str">
        <f t="shared" ref="AT15" si="281">IF(AND($I15&gt;=AT$8,$H15&lt;AU$8),"━","")</f>
        <v/>
      </c>
      <c r="AU15" s="132" t="str">
        <f t="shared" ref="AU15" si="282">IF(AND($I15&gt;=AU$8,$H15&lt;AV$8),"━","")</f>
        <v/>
      </c>
      <c r="AV15" s="131" t="str">
        <f t="shared" ref="AV15" si="283">IF(AND($I15&gt;=AV$8,$H15&lt;AW$8),"━","")</f>
        <v/>
      </c>
      <c r="AW15" s="131" t="str">
        <f t="shared" ref="AW15" si="284">IF(AND($I15&gt;=AW$8,$H15&lt;AX$8),"━","")</f>
        <v/>
      </c>
      <c r="AX15" s="131" t="str">
        <f t="shared" ref="AX15" si="285">IF(AND($I15&gt;=AX$8,$H15&lt;AY$8),"━","")</f>
        <v/>
      </c>
      <c r="AY15" s="131" t="str">
        <f t="shared" ref="AY15" si="286">IF(AND($I15&gt;=AY$8,$H15&lt;AZ$8),"━","")</f>
        <v/>
      </c>
      <c r="AZ15" s="131" t="str">
        <f t="shared" ref="AZ15" si="287">IF(AND($I15&gt;=AZ$8,$H15&lt;BA$8),"━","")</f>
        <v/>
      </c>
      <c r="BA15" s="131" t="str">
        <f t="shared" ref="BA15" si="288">IF(AND($I15&gt;=BA$8,$H15&lt;BB$8),"━","")</f>
        <v/>
      </c>
      <c r="BB15" s="131" t="str">
        <f t="shared" ref="BB15" si="289">IF(AND($I15&gt;=BB$8,$H15&lt;BC$8),"━","")</f>
        <v/>
      </c>
      <c r="BC15" s="131" t="str">
        <f t="shared" ref="BC15" si="290">IF(AND($I15&gt;=BC$8,$H15&lt;BD$8),"━","")</f>
        <v/>
      </c>
      <c r="BD15" s="131" t="str">
        <f t="shared" ref="BD15" si="291">IF(AND($I15&gt;=BD$8,$H15&lt;BE$8),"━","")</f>
        <v/>
      </c>
      <c r="BE15" s="131" t="str">
        <f t="shared" ref="BE15" si="292">IF(AND($I15&gt;=BE$8,$H15&lt;BF$8),"━","")</f>
        <v/>
      </c>
      <c r="BF15" s="131" t="str">
        <f t="shared" ref="BF15" si="293">IF(AND($I15&gt;=BF$8,$H15&lt;BG$8),"━","")</f>
        <v/>
      </c>
      <c r="BG15" s="131" t="str">
        <f t="shared" ref="BG15" si="294">IF(AND($I15&gt;=BG$8,$H15&lt;BH$8),"━","")</f>
        <v/>
      </c>
      <c r="BH15" s="131" t="str">
        <f t="shared" ref="BH15" si="295">IF(AND($I15&gt;=BH$8,$H15&lt;BI$8),"━","")</f>
        <v/>
      </c>
      <c r="BI15" s="131" t="str">
        <f t="shared" ref="BI15" si="296">IF(AND($I15&gt;=BI$8,$H15&lt;BJ$8),"━","")</f>
        <v/>
      </c>
      <c r="BJ15" s="131" t="str">
        <f t="shared" ref="BJ15" si="297">IF(AND($I15&gt;=BJ$8,$H15&lt;BK$8),"━","")</f>
        <v/>
      </c>
      <c r="BK15" s="131" t="str">
        <f t="shared" ref="BK15" si="298">IF(AND($I15&gt;=BK$8,$H15&lt;BL$8),"━","")</f>
        <v/>
      </c>
      <c r="BL15" s="131" t="str">
        <f t="shared" ref="BL15" si="299">IF(AND($I15&gt;=BL$8,$H15&lt;BM$8),"━","")</f>
        <v/>
      </c>
      <c r="BM15" s="131" t="str">
        <f t="shared" ref="BM15" si="300">IF(AND($I15&gt;=BM$8,$H15&lt;BN$8),"━","")</f>
        <v/>
      </c>
      <c r="BN15" s="131" t="str">
        <f t="shared" ref="BN15" si="301">IF(AND($I15&gt;=BN$8,$H15&lt;BO$8),"━","")</f>
        <v/>
      </c>
      <c r="BO15" s="131" t="str">
        <f t="shared" ref="BO15" si="302">IF(AND($I15&gt;=BO$8,$H15&lt;BP$8),"━","")</f>
        <v/>
      </c>
      <c r="BP15" s="131" t="str">
        <f t="shared" ref="BP15" si="303">IF(AND($I15&gt;=BP$8,$H15&lt;BQ$8),"━","")</f>
        <v/>
      </c>
      <c r="BQ15" s="131" t="str">
        <f t="shared" ref="BQ15" si="304">IF(AND($I15&gt;=BQ$8,$H15&lt;BR$8),"━","")</f>
        <v/>
      </c>
      <c r="BR15" s="131" t="str">
        <f t="shared" ref="BR15" si="305">IF(AND($I15&gt;=BR$8,$H15&lt;BS$8),"━","")</f>
        <v/>
      </c>
      <c r="BS15" s="131" t="str">
        <f t="shared" ref="BS15" si="306">IF(AND($I15&gt;=BS$8,$H15&lt;BT$8),"━","")</f>
        <v/>
      </c>
      <c r="BT15" s="131" t="str">
        <f t="shared" ref="BT15" si="307">IF(AND($I15&gt;=BT$8,$H15&lt;BU$8),"━","")</f>
        <v/>
      </c>
      <c r="BU15" s="131" t="str">
        <f t="shared" ref="BU15" si="308">IF(AND($I15&gt;=BU$8,$H15&lt;BV$8),"━","")</f>
        <v/>
      </c>
      <c r="BV15" s="131" t="str">
        <f t="shared" ref="BV15" si="309">IF(AND($I15&gt;=BV$8,$H15&lt;BW$8),"━","")</f>
        <v/>
      </c>
      <c r="BW15" s="25" t="s">
        <v>10</v>
      </c>
      <c r="BX15" s="2"/>
      <c r="BY15" s="26" t="str">
        <f>IF(OR(H15="",I15=""),"",I15-H15+1)</f>
        <v/>
      </c>
    </row>
    <row r="16" spans="1:119" s="1" customFormat="1" ht="22.35" customHeight="1">
      <c r="A16" s="174"/>
      <c r="B16" s="176"/>
      <c r="C16" s="191"/>
      <c r="D16" s="178"/>
      <c r="E16" s="180"/>
      <c r="F16" s="182"/>
      <c r="G16" s="184"/>
      <c r="H16" s="187"/>
      <c r="I16" s="189"/>
      <c r="J16" s="189"/>
      <c r="K16" s="189"/>
      <c r="L16" s="27" t="str">
        <f>IF(AND($K15&gt;=L$8,$J15&lt;M$8),"━","")</f>
        <v/>
      </c>
      <c r="M16" s="27" t="str">
        <f t="shared" ref="M16" si="310">IF(AND($K15&gt;=M$8,$J15&lt;N$8),"━","")</f>
        <v/>
      </c>
      <c r="N16" s="27" t="str">
        <f t="shared" ref="N16" si="311">IF(AND($K15&gt;=N$8,$J15&lt;O$8),"━","")</f>
        <v/>
      </c>
      <c r="O16" s="27" t="str">
        <f t="shared" ref="O16" si="312">IF(AND($K15&gt;=O$8,$J15&lt;P$8),"━","")</f>
        <v/>
      </c>
      <c r="P16" s="27" t="str">
        <f t="shared" ref="P16" si="313">IF(AND($K15&gt;=P$8,$J15&lt;Q$8),"━","")</f>
        <v/>
      </c>
      <c r="Q16" s="27" t="str">
        <f t="shared" ref="Q16" si="314">IF(AND($K15&gt;=Q$8,$J15&lt;R$8),"━","")</f>
        <v/>
      </c>
      <c r="R16" s="118" t="str">
        <f t="shared" ref="R16" si="315">IF(AND($K15&gt;=R$8,$J15&lt;S$8),"━","")</f>
        <v/>
      </c>
      <c r="S16" s="118" t="str">
        <f t="shared" ref="S16" si="316">IF(AND($K15&gt;=S$8,$J15&lt;T$8),"━","")</f>
        <v/>
      </c>
      <c r="T16" s="118" t="str">
        <f t="shared" ref="T16" si="317">IF(AND($K15&gt;=T$8,$J15&lt;U$8),"━","")</f>
        <v/>
      </c>
      <c r="U16" s="118" t="str">
        <f t="shared" ref="U16" si="318">IF(AND($K15&gt;=U$8,$J15&lt;V$8),"━","")</f>
        <v/>
      </c>
      <c r="V16" s="118" t="str">
        <f t="shared" ref="V16" si="319">IF(AND($K15&gt;=V$8,$J15&lt;W$8),"━","")</f>
        <v/>
      </c>
      <c r="W16" s="118" t="str">
        <f t="shared" ref="W16" si="320">IF(AND($K15&gt;=W$8,$J15&lt;X$8),"━","")</f>
        <v/>
      </c>
      <c r="X16" s="118" t="str">
        <f t="shared" ref="X16" si="321">IF(AND($K15&gt;=X$8,$J15&lt;Y$8),"━","")</f>
        <v/>
      </c>
      <c r="Y16" s="118" t="str">
        <f t="shared" ref="Y16" si="322">IF(AND($K15&gt;=Y$8,$J15&lt;Z$8),"━","")</f>
        <v/>
      </c>
      <c r="Z16" s="118" t="str">
        <f t="shared" ref="Z16" si="323">IF(AND($K15&gt;=Z$8,$J15&lt;AA$8),"━","")</f>
        <v/>
      </c>
      <c r="AA16" s="118" t="str">
        <f t="shared" ref="AA16" si="324">IF(AND($K15&gt;=AA$8,$J15&lt;AB$8),"━","")</f>
        <v/>
      </c>
      <c r="AB16" s="118" t="str">
        <f t="shared" ref="AB16" si="325">IF(AND($K15&gt;=AB$8,$J15&lt;AC$8),"━","")</f>
        <v/>
      </c>
      <c r="AC16" s="118" t="str">
        <f t="shared" ref="AC16" si="326">IF(AND($K15&gt;=AC$8,$J15&lt;AD$8),"━","")</f>
        <v/>
      </c>
      <c r="AD16" s="118" t="str">
        <f t="shared" ref="AD16" si="327">IF(AND($K15&gt;=AD$8,$J15&lt;AE$8),"━","")</f>
        <v/>
      </c>
      <c r="AE16" s="118" t="str">
        <f t="shared" ref="AE16" si="328">IF(AND($K15&gt;=AE$8,$J15&lt;AF$8),"━","")</f>
        <v/>
      </c>
      <c r="AF16" s="118" t="str">
        <f t="shared" ref="AF16" si="329">IF(AND($K15&gt;=AF$8,$J15&lt;AG$8),"━","")</f>
        <v/>
      </c>
      <c r="AG16" s="118" t="str">
        <f t="shared" ref="AG16" si="330">IF(AND($K15&gt;=AG$8,$J15&lt;AH$8),"━","")</f>
        <v/>
      </c>
      <c r="AH16" s="118" t="str">
        <f t="shared" ref="AH16" si="331">IF(AND($K15&gt;=AH$8,$J15&lt;AI$8),"━","")</f>
        <v/>
      </c>
      <c r="AI16" s="118" t="str">
        <f t="shared" ref="AI16" si="332">IF(AND($K15&gt;=AI$8,$J15&lt;AJ$8),"━","")</f>
        <v/>
      </c>
      <c r="AJ16" s="118" t="str">
        <f t="shared" ref="AJ16" si="333">IF(AND($K15&gt;=AJ$8,$J15&lt;AK$8),"━","")</f>
        <v/>
      </c>
      <c r="AK16" s="118" t="str">
        <f t="shared" ref="AK16" si="334">IF(AND($K15&gt;=AK$8,$J15&lt;AL$8),"━","")</f>
        <v/>
      </c>
      <c r="AL16" s="118" t="str">
        <f t="shared" ref="AL16" si="335">IF(AND($K15&gt;=AL$8,$J15&lt;AM$8),"━","")</f>
        <v/>
      </c>
      <c r="AM16" s="118" t="str">
        <f t="shared" ref="AM16" si="336">IF(AND($K15&gt;=AM$8,$J15&lt;AN$8),"━","")</f>
        <v/>
      </c>
      <c r="AN16" s="118" t="str">
        <f t="shared" ref="AN16" si="337">IF(AND($K15&gt;=AN$8,$J15&lt;AO$8),"━","")</f>
        <v/>
      </c>
      <c r="AO16" s="118" t="str">
        <f t="shared" ref="AO16" si="338">IF(AND($K15&gt;=AO$8,$J15&lt;AP$8),"━","")</f>
        <v/>
      </c>
      <c r="AP16" s="118" t="str">
        <f t="shared" ref="AP16" si="339">IF(AND($K15&gt;=AP$8,$J15&lt;AQ$8),"━","")</f>
        <v/>
      </c>
      <c r="AQ16" s="118" t="str">
        <f t="shared" ref="AQ16" si="340">IF(AND($K15&gt;=AQ$8,$J15&lt;AR$8),"━","")</f>
        <v/>
      </c>
      <c r="AR16" s="118" t="str">
        <f t="shared" ref="AR16" si="341">IF(AND($K15&gt;=AR$8,$J15&lt;AS$8),"━","")</f>
        <v/>
      </c>
      <c r="AS16" s="118" t="str">
        <f t="shared" ref="AS16" si="342">IF(AND($K15&gt;=AS$8,$J15&lt;AT$8),"━","")</f>
        <v/>
      </c>
      <c r="AT16" s="118" t="str">
        <f t="shared" ref="AT16" si="343">IF(AND($K15&gt;=AT$8,$J15&lt;AU$8),"━","")</f>
        <v/>
      </c>
      <c r="AU16" s="133" t="str">
        <f t="shared" ref="AU16" si="344">IF(AND($K15&gt;=AU$8,$J15&lt;AV$8),"━","")</f>
        <v/>
      </c>
      <c r="AV16" s="118" t="str">
        <f t="shared" ref="AV16" si="345">IF(AND($K15&gt;=AV$8,$J15&lt;AW$8),"━","")</f>
        <v/>
      </c>
      <c r="AW16" s="118" t="str">
        <f t="shared" ref="AW16" si="346">IF(AND($K15&gt;=AW$8,$J15&lt;AX$8),"━","")</f>
        <v/>
      </c>
      <c r="AX16" s="118" t="str">
        <f t="shared" ref="AX16" si="347">IF(AND($K15&gt;=AX$8,$J15&lt;AY$8),"━","")</f>
        <v/>
      </c>
      <c r="AY16" s="118" t="str">
        <f t="shared" ref="AY16" si="348">IF(AND($K15&gt;=AY$8,$J15&lt;AZ$8),"━","")</f>
        <v/>
      </c>
      <c r="AZ16" s="118" t="str">
        <f t="shared" ref="AZ16" si="349">IF(AND($K15&gt;=AZ$8,$J15&lt;BA$8),"━","")</f>
        <v/>
      </c>
      <c r="BA16" s="118" t="str">
        <f t="shared" ref="BA16" si="350">IF(AND($K15&gt;=BA$8,$J15&lt;BB$8),"━","")</f>
        <v/>
      </c>
      <c r="BB16" s="118" t="str">
        <f t="shared" ref="BB16" si="351">IF(AND($K15&gt;=BB$8,$J15&lt;BC$8),"━","")</f>
        <v/>
      </c>
      <c r="BC16" s="118" t="str">
        <f t="shared" ref="BC16" si="352">IF(AND($K15&gt;=BC$8,$J15&lt;BD$8),"━","")</f>
        <v/>
      </c>
      <c r="BD16" s="118" t="str">
        <f t="shared" ref="BD16" si="353">IF(AND($K15&gt;=BD$8,$J15&lt;BE$8),"━","")</f>
        <v/>
      </c>
      <c r="BE16" s="118" t="str">
        <f t="shared" ref="BE16" si="354">IF(AND($K15&gt;=BE$8,$J15&lt;BF$8),"━","")</f>
        <v/>
      </c>
      <c r="BF16" s="118" t="str">
        <f t="shared" ref="BF16" si="355">IF(AND($K15&gt;=BF$8,$J15&lt;BG$8),"━","")</f>
        <v/>
      </c>
      <c r="BG16" s="118" t="str">
        <f t="shared" ref="BG16" si="356">IF(AND($K15&gt;=BG$8,$J15&lt;BH$8),"━","")</f>
        <v/>
      </c>
      <c r="BH16" s="118" t="str">
        <f t="shared" ref="BH16" si="357">IF(AND($K15&gt;=BH$8,$J15&lt;BI$8),"━","")</f>
        <v/>
      </c>
      <c r="BI16" s="118" t="str">
        <f t="shared" ref="BI16" si="358">IF(AND($K15&gt;=BI$8,$J15&lt;BJ$8),"━","")</f>
        <v/>
      </c>
      <c r="BJ16" s="118" t="str">
        <f t="shared" ref="BJ16" si="359">IF(AND($K15&gt;=BJ$8,$J15&lt;BK$8),"━","")</f>
        <v/>
      </c>
      <c r="BK16" s="118" t="str">
        <f t="shared" ref="BK16" si="360">IF(AND($K15&gt;=BK$8,$J15&lt;BL$8),"━","")</f>
        <v/>
      </c>
      <c r="BL16" s="118" t="str">
        <f t="shared" ref="BL16" si="361">IF(AND($K15&gt;=BL$8,$J15&lt;BM$8),"━","")</f>
        <v/>
      </c>
      <c r="BM16" s="118" t="str">
        <f t="shared" ref="BM16" si="362">IF(AND($K15&gt;=BM$8,$J15&lt;BN$8),"━","")</f>
        <v/>
      </c>
      <c r="BN16" s="118" t="str">
        <f t="shared" ref="BN16" si="363">IF(AND($K15&gt;=BN$8,$J15&lt;BO$8),"━","")</f>
        <v/>
      </c>
      <c r="BO16" s="118" t="str">
        <f t="shared" ref="BO16:BV16" si="364">IF(AND($K15&gt;=BO$8,$J15&lt;BP$8),"━","")</f>
        <v/>
      </c>
      <c r="BP16" s="118" t="str">
        <f t="shared" si="364"/>
        <v/>
      </c>
      <c r="BQ16" s="118" t="str">
        <f t="shared" si="364"/>
        <v/>
      </c>
      <c r="BR16" s="118" t="str">
        <f t="shared" si="364"/>
        <v/>
      </c>
      <c r="BS16" s="118" t="str">
        <f t="shared" si="364"/>
        <v/>
      </c>
      <c r="BT16" s="118" t="str">
        <f t="shared" si="364"/>
        <v/>
      </c>
      <c r="BU16" s="118" t="str">
        <f t="shared" si="364"/>
        <v/>
      </c>
      <c r="BV16" s="118" t="str">
        <f t="shared" si="364"/>
        <v/>
      </c>
      <c r="BW16" s="25" t="s">
        <v>10</v>
      </c>
      <c r="BX16" s="2"/>
      <c r="BY16" s="28" t="str">
        <f>IF(OR(J15="",K15=""),"",K15-J15+1)</f>
        <v/>
      </c>
    </row>
    <row r="17" spans="1:77" s="1" customFormat="1" ht="22.35" customHeight="1">
      <c r="A17" s="173">
        <v>5</v>
      </c>
      <c r="B17" s="175"/>
      <c r="C17" s="190"/>
      <c r="D17" s="177"/>
      <c r="E17" s="179"/>
      <c r="F17" s="181"/>
      <c r="G17" s="183"/>
      <c r="H17" s="186"/>
      <c r="I17" s="188"/>
      <c r="J17" s="188"/>
      <c r="K17" s="188"/>
      <c r="L17" s="24" t="str">
        <f>IF(AND($I17&gt;=L$8,$H17&lt;M$8),"━","")</f>
        <v/>
      </c>
      <c r="M17" s="24" t="str">
        <f t="shared" ref="M17" si="365">IF(AND($I17&gt;=M$8,$H17&lt;N$8),"━","")</f>
        <v/>
      </c>
      <c r="N17" s="24" t="str">
        <f t="shared" ref="N17" si="366">IF(AND($I17&gt;=N$8,$H17&lt;O$8),"━","")</f>
        <v/>
      </c>
      <c r="O17" s="24" t="str">
        <f t="shared" ref="O17" si="367">IF(AND($I17&gt;=O$8,$H17&lt;P$8),"━","")</f>
        <v/>
      </c>
      <c r="P17" s="24" t="str">
        <f t="shared" ref="P17" si="368">IF(AND($I17&gt;=P$8,$H17&lt;Q$8),"━","")</f>
        <v/>
      </c>
      <c r="Q17" s="24" t="str">
        <f t="shared" ref="Q17" si="369">IF(AND($I17&gt;=Q$8,$H17&lt;R$8),"━","")</f>
        <v/>
      </c>
      <c r="R17" s="131" t="str">
        <f t="shared" ref="R17" si="370">IF(AND($I17&gt;=R$8,$H17&lt;S$8),"━","")</f>
        <v/>
      </c>
      <c r="S17" s="131" t="str">
        <f t="shared" ref="S17" si="371">IF(AND($I17&gt;=S$8,$H17&lt;T$8),"━","")</f>
        <v/>
      </c>
      <c r="T17" s="131" t="str">
        <f t="shared" ref="T17" si="372">IF(AND($I17&gt;=T$8,$H17&lt;U$8),"━","")</f>
        <v/>
      </c>
      <c r="U17" s="131" t="str">
        <f t="shared" ref="U17" si="373">IF(AND($I17&gt;=U$8,$H17&lt;V$8),"━","")</f>
        <v/>
      </c>
      <c r="V17" s="131" t="str">
        <f t="shared" ref="V17" si="374">IF(AND($I17&gt;=V$8,$H17&lt;W$8),"━","")</f>
        <v/>
      </c>
      <c r="W17" s="131" t="str">
        <f t="shared" ref="W17" si="375">IF(AND($I17&gt;=W$8,$H17&lt;X$8),"━","")</f>
        <v/>
      </c>
      <c r="X17" s="131" t="str">
        <f t="shared" ref="X17" si="376">IF(AND($I17&gt;=X$8,$H17&lt;Y$8),"━","")</f>
        <v/>
      </c>
      <c r="Y17" s="131" t="str">
        <f t="shared" ref="Y17" si="377">IF(AND($I17&gt;=Y$8,$H17&lt;Z$8),"━","")</f>
        <v/>
      </c>
      <c r="Z17" s="131" t="str">
        <f t="shared" ref="Z17" si="378">IF(AND($I17&gt;=Z$8,$H17&lt;AA$8),"━","")</f>
        <v/>
      </c>
      <c r="AA17" s="131" t="str">
        <f t="shared" ref="AA17" si="379">IF(AND($I17&gt;=AA$8,$H17&lt;AB$8),"━","")</f>
        <v/>
      </c>
      <c r="AB17" s="131" t="str">
        <f t="shared" ref="AB17" si="380">IF(AND($I17&gt;=AB$8,$H17&lt;AC$8),"━","")</f>
        <v/>
      </c>
      <c r="AC17" s="131" t="str">
        <f t="shared" ref="AC17" si="381">IF(AND($I17&gt;=AC$8,$H17&lt;AD$8),"━","")</f>
        <v/>
      </c>
      <c r="AD17" s="131" t="str">
        <f t="shared" ref="AD17" si="382">IF(AND($I17&gt;=AD$8,$H17&lt;AE$8),"━","")</f>
        <v/>
      </c>
      <c r="AE17" s="131" t="str">
        <f t="shared" ref="AE17" si="383">IF(AND($I17&gt;=AE$8,$H17&lt;AF$8),"━","")</f>
        <v/>
      </c>
      <c r="AF17" s="131" t="str">
        <f t="shared" ref="AF17" si="384">IF(AND($I17&gt;=AF$8,$H17&lt;AG$8),"━","")</f>
        <v/>
      </c>
      <c r="AG17" s="131" t="str">
        <f t="shared" ref="AG17" si="385">IF(AND($I17&gt;=AG$8,$H17&lt;AH$8),"━","")</f>
        <v/>
      </c>
      <c r="AH17" s="131" t="str">
        <f t="shared" ref="AH17" si="386">IF(AND($I17&gt;=AH$8,$H17&lt;AI$8),"━","")</f>
        <v/>
      </c>
      <c r="AI17" s="131" t="str">
        <f t="shared" ref="AI17" si="387">IF(AND($I17&gt;=AI$8,$H17&lt;AJ$8),"━","")</f>
        <v/>
      </c>
      <c r="AJ17" s="131" t="str">
        <f t="shared" ref="AJ17" si="388">IF(AND($I17&gt;=AJ$8,$H17&lt;AK$8),"━","")</f>
        <v/>
      </c>
      <c r="AK17" s="131" t="str">
        <f t="shared" ref="AK17" si="389">IF(AND($I17&gt;=AK$8,$H17&lt;AL$8),"━","")</f>
        <v/>
      </c>
      <c r="AL17" s="131" t="str">
        <f t="shared" ref="AL17" si="390">IF(AND($I17&gt;=AL$8,$H17&lt;AM$8),"━","")</f>
        <v/>
      </c>
      <c r="AM17" s="131" t="str">
        <f t="shared" ref="AM17" si="391">IF(AND($I17&gt;=AM$8,$H17&lt;AN$8),"━","")</f>
        <v/>
      </c>
      <c r="AN17" s="131" t="str">
        <f t="shared" ref="AN17" si="392">IF(AND($I17&gt;=AN$8,$H17&lt;AO$8),"━","")</f>
        <v/>
      </c>
      <c r="AO17" s="131" t="str">
        <f t="shared" ref="AO17" si="393">IF(AND($I17&gt;=AO$8,$H17&lt;AP$8),"━","")</f>
        <v/>
      </c>
      <c r="AP17" s="131" t="str">
        <f t="shared" ref="AP17" si="394">IF(AND($I17&gt;=AP$8,$H17&lt;AQ$8),"━","")</f>
        <v/>
      </c>
      <c r="AQ17" s="131" t="str">
        <f t="shared" ref="AQ17" si="395">IF(AND($I17&gt;=AQ$8,$H17&lt;AR$8),"━","")</f>
        <v/>
      </c>
      <c r="AR17" s="131" t="str">
        <f t="shared" ref="AR17" si="396">IF(AND($I17&gt;=AR$8,$H17&lt;AS$8),"━","")</f>
        <v/>
      </c>
      <c r="AS17" s="131" t="str">
        <f t="shared" ref="AS17" si="397">IF(AND($I17&gt;=AS$8,$H17&lt;AT$8),"━","")</f>
        <v/>
      </c>
      <c r="AT17" s="131" t="str">
        <f t="shared" ref="AT17" si="398">IF(AND($I17&gt;=AT$8,$H17&lt;AU$8),"━","")</f>
        <v/>
      </c>
      <c r="AU17" s="132" t="str">
        <f t="shared" ref="AU17" si="399">IF(AND($I17&gt;=AU$8,$H17&lt;AV$8),"━","")</f>
        <v/>
      </c>
      <c r="AV17" s="131" t="str">
        <f t="shared" ref="AV17" si="400">IF(AND($I17&gt;=AV$8,$H17&lt;AW$8),"━","")</f>
        <v/>
      </c>
      <c r="AW17" s="131" t="str">
        <f t="shared" ref="AW17" si="401">IF(AND($I17&gt;=AW$8,$H17&lt;AX$8),"━","")</f>
        <v/>
      </c>
      <c r="AX17" s="131" t="str">
        <f t="shared" ref="AX17" si="402">IF(AND($I17&gt;=AX$8,$H17&lt;AY$8),"━","")</f>
        <v/>
      </c>
      <c r="AY17" s="131" t="str">
        <f t="shared" ref="AY17" si="403">IF(AND($I17&gt;=AY$8,$H17&lt;AZ$8),"━","")</f>
        <v/>
      </c>
      <c r="AZ17" s="131" t="str">
        <f t="shared" ref="AZ17" si="404">IF(AND($I17&gt;=AZ$8,$H17&lt;BA$8),"━","")</f>
        <v/>
      </c>
      <c r="BA17" s="131" t="str">
        <f t="shared" ref="BA17" si="405">IF(AND($I17&gt;=BA$8,$H17&lt;BB$8),"━","")</f>
        <v/>
      </c>
      <c r="BB17" s="131" t="str">
        <f t="shared" ref="BB17" si="406">IF(AND($I17&gt;=BB$8,$H17&lt;BC$8),"━","")</f>
        <v/>
      </c>
      <c r="BC17" s="131" t="str">
        <f t="shared" ref="BC17" si="407">IF(AND($I17&gt;=BC$8,$H17&lt;BD$8),"━","")</f>
        <v/>
      </c>
      <c r="BD17" s="131" t="str">
        <f t="shared" ref="BD17" si="408">IF(AND($I17&gt;=BD$8,$H17&lt;BE$8),"━","")</f>
        <v/>
      </c>
      <c r="BE17" s="131" t="str">
        <f t="shared" ref="BE17" si="409">IF(AND($I17&gt;=BE$8,$H17&lt;BF$8),"━","")</f>
        <v/>
      </c>
      <c r="BF17" s="131" t="str">
        <f t="shared" ref="BF17" si="410">IF(AND($I17&gt;=BF$8,$H17&lt;BG$8),"━","")</f>
        <v/>
      </c>
      <c r="BG17" s="131" t="str">
        <f t="shared" ref="BG17" si="411">IF(AND($I17&gt;=BG$8,$H17&lt;BH$8),"━","")</f>
        <v/>
      </c>
      <c r="BH17" s="131" t="str">
        <f t="shared" ref="BH17" si="412">IF(AND($I17&gt;=BH$8,$H17&lt;BI$8),"━","")</f>
        <v/>
      </c>
      <c r="BI17" s="131" t="str">
        <f t="shared" ref="BI17" si="413">IF(AND($I17&gt;=BI$8,$H17&lt;BJ$8),"━","")</f>
        <v/>
      </c>
      <c r="BJ17" s="131" t="str">
        <f t="shared" ref="BJ17" si="414">IF(AND($I17&gt;=BJ$8,$H17&lt;BK$8),"━","")</f>
        <v/>
      </c>
      <c r="BK17" s="131" t="str">
        <f t="shared" ref="BK17" si="415">IF(AND($I17&gt;=BK$8,$H17&lt;BL$8),"━","")</f>
        <v/>
      </c>
      <c r="BL17" s="131" t="str">
        <f t="shared" ref="BL17" si="416">IF(AND($I17&gt;=BL$8,$H17&lt;BM$8),"━","")</f>
        <v/>
      </c>
      <c r="BM17" s="131" t="str">
        <f t="shared" ref="BM17" si="417">IF(AND($I17&gt;=BM$8,$H17&lt;BN$8),"━","")</f>
        <v/>
      </c>
      <c r="BN17" s="131" t="str">
        <f t="shared" ref="BN17" si="418">IF(AND($I17&gt;=BN$8,$H17&lt;BO$8),"━","")</f>
        <v/>
      </c>
      <c r="BO17" s="131" t="str">
        <f t="shared" ref="BO17" si="419">IF(AND($I17&gt;=BO$8,$H17&lt;BP$8),"━","")</f>
        <v/>
      </c>
      <c r="BP17" s="131" t="str">
        <f t="shared" ref="BP17" si="420">IF(AND($I17&gt;=BP$8,$H17&lt;BQ$8),"━","")</f>
        <v/>
      </c>
      <c r="BQ17" s="131" t="str">
        <f t="shared" ref="BQ17" si="421">IF(AND($I17&gt;=BQ$8,$H17&lt;BR$8),"━","")</f>
        <v/>
      </c>
      <c r="BR17" s="131" t="str">
        <f t="shared" ref="BR17" si="422">IF(AND($I17&gt;=BR$8,$H17&lt;BS$8),"━","")</f>
        <v/>
      </c>
      <c r="BS17" s="131" t="str">
        <f t="shared" ref="BS17" si="423">IF(AND($I17&gt;=BS$8,$H17&lt;BT$8),"━","")</f>
        <v/>
      </c>
      <c r="BT17" s="131" t="str">
        <f t="shared" ref="BT17" si="424">IF(AND($I17&gt;=BT$8,$H17&lt;BU$8),"━","")</f>
        <v/>
      </c>
      <c r="BU17" s="131" t="str">
        <f t="shared" ref="BU17" si="425">IF(AND($I17&gt;=BU$8,$H17&lt;BV$8),"━","")</f>
        <v/>
      </c>
      <c r="BV17" s="131" t="str">
        <f t="shared" ref="BV17" si="426">IF(AND($I17&gt;=BV$8,$H17&lt;BW$8),"━","")</f>
        <v/>
      </c>
      <c r="BW17" s="25" t="s">
        <v>10</v>
      </c>
      <c r="BX17" s="2"/>
      <c r="BY17" s="26" t="str">
        <f>IF(OR(H17="",I17=""),"",I17-H17+1)</f>
        <v/>
      </c>
    </row>
    <row r="18" spans="1:77" s="1" customFormat="1" ht="22.35" customHeight="1">
      <c r="A18" s="174"/>
      <c r="B18" s="176"/>
      <c r="C18" s="191"/>
      <c r="D18" s="178"/>
      <c r="E18" s="180"/>
      <c r="F18" s="182"/>
      <c r="G18" s="184"/>
      <c r="H18" s="187"/>
      <c r="I18" s="189"/>
      <c r="J18" s="189"/>
      <c r="K18" s="189"/>
      <c r="L18" s="27" t="str">
        <f>IF(AND($K17&gt;=L$8,$J17&lt;M$8),"━","")</f>
        <v/>
      </c>
      <c r="M18" s="27" t="str">
        <f t="shared" ref="M18" si="427">IF(AND($K17&gt;=M$8,$J17&lt;N$8),"━","")</f>
        <v/>
      </c>
      <c r="N18" s="27" t="str">
        <f t="shared" ref="N18" si="428">IF(AND($K17&gt;=N$8,$J17&lt;O$8),"━","")</f>
        <v/>
      </c>
      <c r="O18" s="27" t="str">
        <f t="shared" ref="O18" si="429">IF(AND($K17&gt;=O$8,$J17&lt;P$8),"━","")</f>
        <v/>
      </c>
      <c r="P18" s="27" t="str">
        <f t="shared" ref="P18" si="430">IF(AND($K17&gt;=P$8,$J17&lt;Q$8),"━","")</f>
        <v/>
      </c>
      <c r="Q18" s="27" t="str">
        <f t="shared" ref="Q18" si="431">IF(AND($K17&gt;=Q$8,$J17&lt;R$8),"━","")</f>
        <v/>
      </c>
      <c r="R18" s="118" t="str">
        <f t="shared" ref="R18" si="432">IF(AND($K17&gt;=R$8,$J17&lt;S$8),"━","")</f>
        <v/>
      </c>
      <c r="S18" s="118" t="str">
        <f t="shared" ref="S18" si="433">IF(AND($K17&gt;=S$8,$J17&lt;T$8),"━","")</f>
        <v/>
      </c>
      <c r="T18" s="118" t="str">
        <f t="shared" ref="T18" si="434">IF(AND($K17&gt;=T$8,$J17&lt;U$8),"━","")</f>
        <v/>
      </c>
      <c r="U18" s="118" t="str">
        <f t="shared" ref="U18" si="435">IF(AND($K17&gt;=U$8,$J17&lt;V$8),"━","")</f>
        <v/>
      </c>
      <c r="V18" s="118" t="str">
        <f t="shared" ref="V18" si="436">IF(AND($K17&gt;=V$8,$J17&lt;W$8),"━","")</f>
        <v/>
      </c>
      <c r="W18" s="118" t="str">
        <f t="shared" ref="W18" si="437">IF(AND($K17&gt;=W$8,$J17&lt;X$8),"━","")</f>
        <v/>
      </c>
      <c r="X18" s="118" t="str">
        <f t="shared" ref="X18" si="438">IF(AND($K17&gt;=X$8,$J17&lt;Y$8),"━","")</f>
        <v/>
      </c>
      <c r="Y18" s="118" t="str">
        <f t="shared" ref="Y18" si="439">IF(AND($K17&gt;=Y$8,$J17&lt;Z$8),"━","")</f>
        <v/>
      </c>
      <c r="Z18" s="118" t="str">
        <f t="shared" ref="Z18" si="440">IF(AND($K17&gt;=Z$8,$J17&lt;AA$8),"━","")</f>
        <v/>
      </c>
      <c r="AA18" s="118" t="str">
        <f t="shared" ref="AA18" si="441">IF(AND($K17&gt;=AA$8,$J17&lt;AB$8),"━","")</f>
        <v/>
      </c>
      <c r="AB18" s="118" t="str">
        <f t="shared" ref="AB18" si="442">IF(AND($K17&gt;=AB$8,$J17&lt;AC$8),"━","")</f>
        <v/>
      </c>
      <c r="AC18" s="118" t="str">
        <f t="shared" ref="AC18" si="443">IF(AND($K17&gt;=AC$8,$J17&lt;AD$8),"━","")</f>
        <v/>
      </c>
      <c r="AD18" s="118" t="str">
        <f t="shared" ref="AD18" si="444">IF(AND($K17&gt;=AD$8,$J17&lt;AE$8),"━","")</f>
        <v/>
      </c>
      <c r="AE18" s="118" t="str">
        <f t="shared" ref="AE18" si="445">IF(AND($K17&gt;=AE$8,$J17&lt;AF$8),"━","")</f>
        <v/>
      </c>
      <c r="AF18" s="118" t="str">
        <f t="shared" ref="AF18" si="446">IF(AND($K17&gt;=AF$8,$J17&lt;AG$8),"━","")</f>
        <v/>
      </c>
      <c r="AG18" s="118" t="str">
        <f t="shared" ref="AG18" si="447">IF(AND($K17&gt;=AG$8,$J17&lt;AH$8),"━","")</f>
        <v/>
      </c>
      <c r="AH18" s="118" t="str">
        <f t="shared" ref="AH18" si="448">IF(AND($K17&gt;=AH$8,$J17&lt;AI$8),"━","")</f>
        <v/>
      </c>
      <c r="AI18" s="118" t="str">
        <f t="shared" ref="AI18" si="449">IF(AND($K17&gt;=AI$8,$J17&lt;AJ$8),"━","")</f>
        <v/>
      </c>
      <c r="AJ18" s="118" t="str">
        <f t="shared" ref="AJ18" si="450">IF(AND($K17&gt;=AJ$8,$J17&lt;AK$8),"━","")</f>
        <v/>
      </c>
      <c r="AK18" s="118" t="str">
        <f t="shared" ref="AK18" si="451">IF(AND($K17&gt;=AK$8,$J17&lt;AL$8),"━","")</f>
        <v/>
      </c>
      <c r="AL18" s="118" t="str">
        <f t="shared" ref="AL18" si="452">IF(AND($K17&gt;=AL$8,$J17&lt;AM$8),"━","")</f>
        <v/>
      </c>
      <c r="AM18" s="118" t="str">
        <f t="shared" ref="AM18" si="453">IF(AND($K17&gt;=AM$8,$J17&lt;AN$8),"━","")</f>
        <v/>
      </c>
      <c r="AN18" s="118" t="str">
        <f t="shared" ref="AN18" si="454">IF(AND($K17&gt;=AN$8,$J17&lt;AO$8),"━","")</f>
        <v/>
      </c>
      <c r="AO18" s="118" t="str">
        <f t="shared" ref="AO18" si="455">IF(AND($K17&gt;=AO$8,$J17&lt;AP$8),"━","")</f>
        <v/>
      </c>
      <c r="AP18" s="118" t="str">
        <f t="shared" ref="AP18" si="456">IF(AND($K17&gt;=AP$8,$J17&lt;AQ$8),"━","")</f>
        <v/>
      </c>
      <c r="AQ18" s="118" t="str">
        <f t="shared" ref="AQ18" si="457">IF(AND($K17&gt;=AQ$8,$J17&lt;AR$8),"━","")</f>
        <v/>
      </c>
      <c r="AR18" s="118" t="str">
        <f t="shared" ref="AR18" si="458">IF(AND($K17&gt;=AR$8,$J17&lt;AS$8),"━","")</f>
        <v/>
      </c>
      <c r="AS18" s="118" t="str">
        <f t="shared" ref="AS18" si="459">IF(AND($K17&gt;=AS$8,$J17&lt;AT$8),"━","")</f>
        <v/>
      </c>
      <c r="AT18" s="118" t="str">
        <f t="shared" ref="AT18" si="460">IF(AND($K17&gt;=AT$8,$J17&lt;AU$8),"━","")</f>
        <v/>
      </c>
      <c r="AU18" s="133" t="str">
        <f t="shared" ref="AU18" si="461">IF(AND($K17&gt;=AU$8,$J17&lt;AV$8),"━","")</f>
        <v/>
      </c>
      <c r="AV18" s="118" t="str">
        <f t="shared" ref="AV18" si="462">IF(AND($K17&gt;=AV$8,$J17&lt;AW$8),"━","")</f>
        <v/>
      </c>
      <c r="AW18" s="118" t="str">
        <f t="shared" ref="AW18" si="463">IF(AND($K17&gt;=AW$8,$J17&lt;AX$8),"━","")</f>
        <v/>
      </c>
      <c r="AX18" s="118" t="str">
        <f t="shared" ref="AX18" si="464">IF(AND($K17&gt;=AX$8,$J17&lt;AY$8),"━","")</f>
        <v/>
      </c>
      <c r="AY18" s="118" t="str">
        <f t="shared" ref="AY18" si="465">IF(AND($K17&gt;=AY$8,$J17&lt;AZ$8),"━","")</f>
        <v/>
      </c>
      <c r="AZ18" s="118" t="str">
        <f t="shared" ref="AZ18" si="466">IF(AND($K17&gt;=AZ$8,$J17&lt;BA$8),"━","")</f>
        <v/>
      </c>
      <c r="BA18" s="118" t="str">
        <f t="shared" ref="BA18" si="467">IF(AND($K17&gt;=BA$8,$J17&lt;BB$8),"━","")</f>
        <v/>
      </c>
      <c r="BB18" s="118" t="str">
        <f t="shared" ref="BB18" si="468">IF(AND($K17&gt;=BB$8,$J17&lt;BC$8),"━","")</f>
        <v/>
      </c>
      <c r="BC18" s="118" t="str">
        <f t="shared" ref="BC18" si="469">IF(AND($K17&gt;=BC$8,$J17&lt;BD$8),"━","")</f>
        <v/>
      </c>
      <c r="BD18" s="118" t="str">
        <f t="shared" ref="BD18" si="470">IF(AND($K17&gt;=BD$8,$J17&lt;BE$8),"━","")</f>
        <v/>
      </c>
      <c r="BE18" s="118" t="str">
        <f t="shared" ref="BE18" si="471">IF(AND($K17&gt;=BE$8,$J17&lt;BF$8),"━","")</f>
        <v/>
      </c>
      <c r="BF18" s="118" t="str">
        <f t="shared" ref="BF18" si="472">IF(AND($K17&gt;=BF$8,$J17&lt;BG$8),"━","")</f>
        <v/>
      </c>
      <c r="BG18" s="118" t="str">
        <f t="shared" ref="BG18" si="473">IF(AND($K17&gt;=BG$8,$J17&lt;BH$8),"━","")</f>
        <v/>
      </c>
      <c r="BH18" s="118" t="str">
        <f t="shared" ref="BH18" si="474">IF(AND($K17&gt;=BH$8,$J17&lt;BI$8),"━","")</f>
        <v/>
      </c>
      <c r="BI18" s="118" t="str">
        <f t="shared" ref="BI18" si="475">IF(AND($K17&gt;=BI$8,$J17&lt;BJ$8),"━","")</f>
        <v/>
      </c>
      <c r="BJ18" s="118" t="str">
        <f t="shared" ref="BJ18" si="476">IF(AND($K17&gt;=BJ$8,$J17&lt;BK$8),"━","")</f>
        <v/>
      </c>
      <c r="BK18" s="118" t="str">
        <f t="shared" ref="BK18" si="477">IF(AND($K17&gt;=BK$8,$J17&lt;BL$8),"━","")</f>
        <v/>
      </c>
      <c r="BL18" s="118" t="str">
        <f t="shared" ref="BL18" si="478">IF(AND($K17&gt;=BL$8,$J17&lt;BM$8),"━","")</f>
        <v/>
      </c>
      <c r="BM18" s="118" t="str">
        <f t="shared" ref="BM18" si="479">IF(AND($K17&gt;=BM$8,$J17&lt;BN$8),"━","")</f>
        <v/>
      </c>
      <c r="BN18" s="118" t="str">
        <f t="shared" ref="BN18" si="480">IF(AND($K17&gt;=BN$8,$J17&lt;BO$8),"━","")</f>
        <v/>
      </c>
      <c r="BO18" s="118" t="str">
        <f t="shared" ref="BO18:BV18" si="481">IF(AND($K17&gt;=BO$8,$J17&lt;BP$8),"━","")</f>
        <v/>
      </c>
      <c r="BP18" s="118" t="str">
        <f t="shared" si="481"/>
        <v/>
      </c>
      <c r="BQ18" s="118" t="str">
        <f t="shared" si="481"/>
        <v/>
      </c>
      <c r="BR18" s="118" t="str">
        <f t="shared" si="481"/>
        <v/>
      </c>
      <c r="BS18" s="118" t="str">
        <f t="shared" si="481"/>
        <v/>
      </c>
      <c r="BT18" s="118" t="str">
        <f t="shared" si="481"/>
        <v/>
      </c>
      <c r="BU18" s="118" t="str">
        <f t="shared" si="481"/>
        <v/>
      </c>
      <c r="BV18" s="118" t="str">
        <f t="shared" si="481"/>
        <v/>
      </c>
      <c r="BW18" s="25" t="s">
        <v>10</v>
      </c>
      <c r="BX18" s="2"/>
      <c r="BY18" s="28" t="str">
        <f>IF(OR(J17="",K17=""),"",K17-J17+1)</f>
        <v/>
      </c>
    </row>
    <row r="19" spans="1:77" s="1" customFormat="1" ht="22.35" customHeight="1">
      <c r="A19" s="173">
        <v>6</v>
      </c>
      <c r="B19" s="175"/>
      <c r="C19" s="190"/>
      <c r="D19" s="177"/>
      <c r="E19" s="179"/>
      <c r="F19" s="181"/>
      <c r="G19" s="183"/>
      <c r="H19" s="186"/>
      <c r="I19" s="188"/>
      <c r="J19" s="188"/>
      <c r="K19" s="188"/>
      <c r="L19" s="24" t="str">
        <f>IF(AND($I19&gt;=L$8,$H19&lt;M$8),"━","")</f>
        <v/>
      </c>
      <c r="M19" s="24" t="str">
        <f t="shared" ref="M19" si="482">IF(AND($I19&gt;=M$8,$H19&lt;N$8),"━","")</f>
        <v/>
      </c>
      <c r="N19" s="24" t="str">
        <f t="shared" ref="N19" si="483">IF(AND($I19&gt;=N$8,$H19&lt;O$8),"━","")</f>
        <v/>
      </c>
      <c r="O19" s="24" t="str">
        <f t="shared" ref="O19" si="484">IF(AND($I19&gt;=O$8,$H19&lt;P$8),"━","")</f>
        <v/>
      </c>
      <c r="P19" s="24" t="str">
        <f t="shared" ref="P19" si="485">IF(AND($I19&gt;=P$8,$H19&lt;Q$8),"━","")</f>
        <v/>
      </c>
      <c r="Q19" s="24" t="str">
        <f t="shared" ref="Q19" si="486">IF(AND($I19&gt;=Q$8,$H19&lt;R$8),"━","")</f>
        <v/>
      </c>
      <c r="R19" s="24" t="str">
        <f t="shared" ref="R19" si="487">IF(AND($I19&gt;=R$8,$H19&lt;S$8),"━","")</f>
        <v/>
      </c>
      <c r="S19" s="24" t="str">
        <f t="shared" ref="S19" si="488">IF(AND($I19&gt;=S$8,$H19&lt;T$8),"━","")</f>
        <v/>
      </c>
      <c r="T19" s="24" t="str">
        <f t="shared" ref="T19" si="489">IF(AND($I19&gt;=T$8,$H19&lt;U$8),"━","")</f>
        <v/>
      </c>
      <c r="U19" s="24" t="str">
        <f t="shared" ref="U19" si="490">IF(AND($I19&gt;=U$8,$H19&lt;V$8),"━","")</f>
        <v/>
      </c>
      <c r="V19" s="24" t="str">
        <f t="shared" ref="V19" si="491">IF(AND($I19&gt;=V$8,$H19&lt;W$8),"━","")</f>
        <v/>
      </c>
      <c r="W19" s="24" t="str">
        <f t="shared" ref="W19" si="492">IF(AND($I19&gt;=W$8,$H19&lt;X$8),"━","")</f>
        <v/>
      </c>
      <c r="X19" s="24" t="str">
        <f t="shared" ref="X19" si="493">IF(AND($I19&gt;=X$8,$H19&lt;Y$8),"━","")</f>
        <v/>
      </c>
      <c r="Y19" s="24" t="str">
        <f t="shared" ref="Y19" si="494">IF(AND($I19&gt;=Y$8,$H19&lt;Z$8),"━","")</f>
        <v/>
      </c>
      <c r="Z19" s="24" t="str">
        <f t="shared" ref="Z19" si="495">IF(AND($I19&gt;=Z$8,$H19&lt;AA$8),"━","")</f>
        <v/>
      </c>
      <c r="AA19" s="24" t="str">
        <f t="shared" ref="AA19" si="496">IF(AND($I19&gt;=AA$8,$H19&lt;AB$8),"━","")</f>
        <v/>
      </c>
      <c r="AB19" s="24" t="str">
        <f t="shared" ref="AB19" si="497">IF(AND($I19&gt;=AB$8,$H19&lt;AC$8),"━","")</f>
        <v/>
      </c>
      <c r="AC19" s="24" t="str">
        <f t="shared" ref="AC19" si="498">IF(AND($I19&gt;=AC$8,$H19&lt;AD$8),"━","")</f>
        <v/>
      </c>
      <c r="AD19" s="24" t="str">
        <f t="shared" ref="AD19" si="499">IF(AND($I19&gt;=AD$8,$H19&lt;AE$8),"━","")</f>
        <v/>
      </c>
      <c r="AE19" s="24" t="str">
        <f t="shared" ref="AE19" si="500">IF(AND($I19&gt;=AE$8,$H19&lt;AF$8),"━","")</f>
        <v/>
      </c>
      <c r="AF19" s="24" t="str">
        <f t="shared" ref="AF19" si="501">IF(AND($I19&gt;=AF$8,$H19&lt;AG$8),"━","")</f>
        <v/>
      </c>
      <c r="AG19" s="24" t="str">
        <f t="shared" ref="AG19" si="502">IF(AND($I19&gt;=AG$8,$H19&lt;AH$8),"━","")</f>
        <v/>
      </c>
      <c r="AH19" s="24" t="str">
        <f t="shared" ref="AH19" si="503">IF(AND($I19&gt;=AH$8,$H19&lt;AI$8),"━","")</f>
        <v/>
      </c>
      <c r="AI19" s="24" t="str">
        <f t="shared" ref="AI19" si="504">IF(AND($I19&gt;=AI$8,$H19&lt;AJ$8),"━","")</f>
        <v/>
      </c>
      <c r="AJ19" s="131" t="str">
        <f t="shared" ref="AJ19" si="505">IF(AND($I19&gt;=AJ$8,$H19&lt;AK$8),"━","")</f>
        <v/>
      </c>
      <c r="AK19" s="131" t="str">
        <f t="shared" ref="AK19" si="506">IF(AND($I19&gt;=AK$8,$H19&lt;AL$8),"━","")</f>
        <v/>
      </c>
      <c r="AL19" s="131" t="str">
        <f t="shared" ref="AL19" si="507">IF(AND($I19&gt;=AL$8,$H19&lt;AM$8),"━","")</f>
        <v/>
      </c>
      <c r="AM19" s="131" t="str">
        <f t="shared" ref="AM19" si="508">IF(AND($I19&gt;=AM$8,$H19&lt;AN$8),"━","")</f>
        <v/>
      </c>
      <c r="AN19" s="131" t="str">
        <f t="shared" ref="AN19" si="509">IF(AND($I19&gt;=AN$8,$H19&lt;AO$8),"━","")</f>
        <v/>
      </c>
      <c r="AO19" s="131" t="str">
        <f t="shared" ref="AO19" si="510">IF(AND($I19&gt;=AO$8,$H19&lt;AP$8),"━","")</f>
        <v/>
      </c>
      <c r="AP19" s="131" t="str">
        <f t="shared" ref="AP19" si="511">IF(AND($I19&gt;=AP$8,$H19&lt;AQ$8),"━","")</f>
        <v/>
      </c>
      <c r="AQ19" s="131" t="str">
        <f t="shared" ref="AQ19" si="512">IF(AND($I19&gt;=AQ$8,$H19&lt;AR$8),"━","")</f>
        <v/>
      </c>
      <c r="AR19" s="131" t="str">
        <f t="shared" ref="AR19" si="513">IF(AND($I19&gt;=AR$8,$H19&lt;AS$8),"━","")</f>
        <v/>
      </c>
      <c r="AS19" s="131" t="str">
        <f t="shared" ref="AS19" si="514">IF(AND($I19&gt;=AS$8,$H19&lt;AT$8),"━","")</f>
        <v/>
      </c>
      <c r="AT19" s="131" t="str">
        <f t="shared" ref="AT19" si="515">IF(AND($I19&gt;=AT$8,$H19&lt;AU$8),"━","")</f>
        <v/>
      </c>
      <c r="AU19" s="132" t="str">
        <f t="shared" ref="AU19" si="516">IF(AND($I19&gt;=AU$8,$H19&lt;AV$8),"━","")</f>
        <v/>
      </c>
      <c r="AV19" s="131" t="str">
        <f t="shared" ref="AV19" si="517">IF(AND($I19&gt;=AV$8,$H19&lt;AW$8),"━","")</f>
        <v/>
      </c>
      <c r="AW19" s="131" t="str">
        <f t="shared" ref="AW19" si="518">IF(AND($I19&gt;=AW$8,$H19&lt;AX$8),"━","")</f>
        <v/>
      </c>
      <c r="AX19" s="131" t="str">
        <f t="shared" ref="AX19" si="519">IF(AND($I19&gt;=AX$8,$H19&lt;AY$8),"━","")</f>
        <v/>
      </c>
      <c r="AY19" s="131" t="str">
        <f t="shared" ref="AY19" si="520">IF(AND($I19&gt;=AY$8,$H19&lt;AZ$8),"━","")</f>
        <v/>
      </c>
      <c r="AZ19" s="131" t="str">
        <f t="shared" ref="AZ19" si="521">IF(AND($I19&gt;=AZ$8,$H19&lt;BA$8),"━","")</f>
        <v/>
      </c>
      <c r="BA19" s="131" t="str">
        <f t="shared" ref="BA19" si="522">IF(AND($I19&gt;=BA$8,$H19&lt;BB$8),"━","")</f>
        <v/>
      </c>
      <c r="BB19" s="131" t="str">
        <f t="shared" ref="BB19" si="523">IF(AND($I19&gt;=BB$8,$H19&lt;BC$8),"━","")</f>
        <v/>
      </c>
      <c r="BC19" s="131" t="str">
        <f t="shared" ref="BC19" si="524">IF(AND($I19&gt;=BC$8,$H19&lt;BD$8),"━","")</f>
        <v/>
      </c>
      <c r="BD19" s="131" t="str">
        <f t="shared" ref="BD19" si="525">IF(AND($I19&gt;=BD$8,$H19&lt;BE$8),"━","")</f>
        <v/>
      </c>
      <c r="BE19" s="131" t="str">
        <f t="shared" ref="BE19" si="526">IF(AND($I19&gt;=BE$8,$H19&lt;BF$8),"━","")</f>
        <v/>
      </c>
      <c r="BF19" s="131" t="str">
        <f t="shared" ref="BF19" si="527">IF(AND($I19&gt;=BF$8,$H19&lt;BG$8),"━","")</f>
        <v/>
      </c>
      <c r="BG19" s="131" t="str">
        <f t="shared" ref="BG19" si="528">IF(AND($I19&gt;=BG$8,$H19&lt;BH$8),"━","")</f>
        <v/>
      </c>
      <c r="BH19" s="131" t="str">
        <f t="shared" ref="BH19" si="529">IF(AND($I19&gt;=BH$8,$H19&lt;BI$8),"━","")</f>
        <v/>
      </c>
      <c r="BI19" s="131" t="str">
        <f t="shared" ref="BI19" si="530">IF(AND($I19&gt;=BI$8,$H19&lt;BJ$8),"━","")</f>
        <v/>
      </c>
      <c r="BJ19" s="131" t="str">
        <f t="shared" ref="BJ19" si="531">IF(AND($I19&gt;=BJ$8,$H19&lt;BK$8),"━","")</f>
        <v/>
      </c>
      <c r="BK19" s="131" t="str">
        <f t="shared" ref="BK19" si="532">IF(AND($I19&gt;=BK$8,$H19&lt;BL$8),"━","")</f>
        <v/>
      </c>
      <c r="BL19" s="131" t="str">
        <f t="shared" ref="BL19" si="533">IF(AND($I19&gt;=BL$8,$H19&lt;BM$8),"━","")</f>
        <v/>
      </c>
      <c r="BM19" s="131" t="str">
        <f t="shared" ref="BM19" si="534">IF(AND($I19&gt;=BM$8,$H19&lt;BN$8),"━","")</f>
        <v/>
      </c>
      <c r="BN19" s="134" t="str">
        <f t="shared" ref="BN19" si="535">IF(AND($I19&gt;=BN$8,$H19&lt;BO$8),"━","")</f>
        <v/>
      </c>
      <c r="BO19" s="131" t="str">
        <f t="shared" ref="BO19" si="536">IF(AND($I19&gt;=BO$8,$H19&lt;BP$8),"━","")</f>
        <v/>
      </c>
      <c r="BP19" s="131" t="str">
        <f t="shared" ref="BP19" si="537">IF(AND($I19&gt;=BP$8,$H19&lt;BQ$8),"━","")</f>
        <v/>
      </c>
      <c r="BQ19" s="131" t="str">
        <f t="shared" ref="BQ19" si="538">IF(AND($I19&gt;=BQ$8,$H19&lt;BR$8),"━","")</f>
        <v/>
      </c>
      <c r="BR19" s="131" t="str">
        <f t="shared" ref="BR19" si="539">IF(AND($I19&gt;=BR$8,$H19&lt;BS$8),"━","")</f>
        <v/>
      </c>
      <c r="BS19" s="131" t="str">
        <f t="shared" ref="BS19" si="540">IF(AND($I19&gt;=BS$8,$H19&lt;BT$8),"━","")</f>
        <v/>
      </c>
      <c r="BT19" s="131" t="str">
        <f t="shared" ref="BT19" si="541">IF(AND($I19&gt;=BT$8,$H19&lt;BU$8),"━","")</f>
        <v/>
      </c>
      <c r="BU19" s="131" t="str">
        <f t="shared" ref="BU19" si="542">IF(AND($I19&gt;=BU$8,$H19&lt;BV$8),"━","")</f>
        <v/>
      </c>
      <c r="BV19" s="131" t="str">
        <f t="shared" ref="BV19" si="543">IF(AND($I19&gt;=BV$8,$H19&lt;BW$8),"━","")</f>
        <v/>
      </c>
      <c r="BW19" s="25" t="s">
        <v>10</v>
      </c>
      <c r="BX19" s="2"/>
      <c r="BY19" s="26" t="str">
        <f>IF(OR(H19="",I19=""),"",I19-H19+1)</f>
        <v/>
      </c>
    </row>
    <row r="20" spans="1:77" s="1" customFormat="1" ht="22.35" customHeight="1">
      <c r="A20" s="174"/>
      <c r="B20" s="176"/>
      <c r="C20" s="191"/>
      <c r="D20" s="178"/>
      <c r="E20" s="180"/>
      <c r="F20" s="182"/>
      <c r="G20" s="184"/>
      <c r="H20" s="187"/>
      <c r="I20" s="189"/>
      <c r="J20" s="189"/>
      <c r="K20" s="189"/>
      <c r="L20" s="27" t="str">
        <f>IF(AND($K19&gt;=L$8,$J19&lt;M$8),"━","")</f>
        <v/>
      </c>
      <c r="M20" s="27" t="str">
        <f t="shared" ref="M20" si="544">IF(AND($K19&gt;=M$8,$J19&lt;N$8),"━","")</f>
        <v/>
      </c>
      <c r="N20" s="27" t="str">
        <f t="shared" ref="N20" si="545">IF(AND($K19&gt;=N$8,$J19&lt;O$8),"━","")</f>
        <v/>
      </c>
      <c r="O20" s="27" t="str">
        <f t="shared" ref="O20" si="546">IF(AND($K19&gt;=O$8,$J19&lt;P$8),"━","")</f>
        <v/>
      </c>
      <c r="P20" s="27" t="str">
        <f t="shared" ref="P20" si="547">IF(AND($K19&gt;=P$8,$J19&lt;Q$8),"━","")</f>
        <v/>
      </c>
      <c r="Q20" s="27" t="str">
        <f t="shared" ref="Q20" si="548">IF(AND($K19&gt;=Q$8,$J19&lt;R$8),"━","")</f>
        <v/>
      </c>
      <c r="R20" s="27" t="str">
        <f t="shared" ref="R20" si="549">IF(AND($K19&gt;=R$8,$J19&lt;S$8),"━","")</f>
        <v/>
      </c>
      <c r="S20" s="27" t="str">
        <f t="shared" ref="S20" si="550">IF(AND($K19&gt;=S$8,$J19&lt;T$8),"━","")</f>
        <v/>
      </c>
      <c r="T20" s="27" t="str">
        <f t="shared" ref="T20" si="551">IF(AND($K19&gt;=T$8,$J19&lt;U$8),"━","")</f>
        <v/>
      </c>
      <c r="U20" s="27" t="str">
        <f t="shared" ref="U20" si="552">IF(AND($K19&gt;=U$8,$J19&lt;V$8),"━","")</f>
        <v/>
      </c>
      <c r="V20" s="27" t="str">
        <f t="shared" ref="V20" si="553">IF(AND($K19&gt;=V$8,$J19&lt;W$8),"━","")</f>
        <v/>
      </c>
      <c r="W20" s="27" t="str">
        <f t="shared" ref="W20" si="554">IF(AND($K19&gt;=W$8,$J19&lt;X$8),"━","")</f>
        <v/>
      </c>
      <c r="X20" s="27" t="str">
        <f t="shared" ref="X20" si="555">IF(AND($K19&gt;=X$8,$J19&lt;Y$8),"━","")</f>
        <v/>
      </c>
      <c r="Y20" s="27" t="str">
        <f t="shared" ref="Y20" si="556">IF(AND($K19&gt;=Y$8,$J19&lt;Z$8),"━","")</f>
        <v/>
      </c>
      <c r="Z20" s="27" t="str">
        <f t="shared" ref="Z20" si="557">IF(AND($K19&gt;=Z$8,$J19&lt;AA$8),"━","")</f>
        <v/>
      </c>
      <c r="AA20" s="27" t="str">
        <f t="shared" ref="AA20" si="558">IF(AND($K19&gt;=AA$8,$J19&lt;AB$8),"━","")</f>
        <v/>
      </c>
      <c r="AB20" s="27" t="str">
        <f t="shared" ref="AB20" si="559">IF(AND($K19&gt;=AB$8,$J19&lt;AC$8),"━","")</f>
        <v/>
      </c>
      <c r="AC20" s="27" t="str">
        <f t="shared" ref="AC20" si="560">IF(AND($K19&gt;=AC$8,$J19&lt;AD$8),"━","")</f>
        <v/>
      </c>
      <c r="AD20" s="27" t="str">
        <f t="shared" ref="AD20" si="561">IF(AND($K19&gt;=AD$8,$J19&lt;AE$8),"━","")</f>
        <v/>
      </c>
      <c r="AE20" s="27" t="str">
        <f t="shared" ref="AE20" si="562">IF(AND($K19&gt;=AE$8,$J19&lt;AF$8),"━","")</f>
        <v/>
      </c>
      <c r="AF20" s="27" t="str">
        <f t="shared" ref="AF20" si="563">IF(AND($K19&gt;=AF$8,$J19&lt;AG$8),"━","")</f>
        <v/>
      </c>
      <c r="AG20" s="27" t="str">
        <f t="shared" ref="AG20" si="564">IF(AND($K19&gt;=AG$8,$J19&lt;AH$8),"━","")</f>
        <v/>
      </c>
      <c r="AH20" s="27" t="str">
        <f t="shared" ref="AH20" si="565">IF(AND($K19&gt;=AH$8,$J19&lt;AI$8),"━","")</f>
        <v/>
      </c>
      <c r="AI20" s="27" t="str">
        <f t="shared" ref="AI20" si="566">IF(AND($K19&gt;=AI$8,$J19&lt;AJ$8),"━","")</f>
        <v/>
      </c>
      <c r="AJ20" s="118" t="str">
        <f t="shared" ref="AJ20" si="567">IF(AND($K19&gt;=AJ$8,$J19&lt;AK$8),"━","")</f>
        <v/>
      </c>
      <c r="AK20" s="118" t="str">
        <f t="shared" ref="AK20" si="568">IF(AND($K19&gt;=AK$8,$J19&lt;AL$8),"━","")</f>
        <v/>
      </c>
      <c r="AL20" s="118" t="str">
        <f t="shared" ref="AL20" si="569">IF(AND($K19&gt;=AL$8,$J19&lt;AM$8),"━","")</f>
        <v/>
      </c>
      <c r="AM20" s="118" t="str">
        <f t="shared" ref="AM20" si="570">IF(AND($K19&gt;=AM$8,$J19&lt;AN$8),"━","")</f>
        <v/>
      </c>
      <c r="AN20" s="118" t="str">
        <f t="shared" ref="AN20" si="571">IF(AND($K19&gt;=AN$8,$J19&lt;AO$8),"━","")</f>
        <v/>
      </c>
      <c r="AO20" s="118" t="str">
        <f t="shared" ref="AO20" si="572">IF(AND($K19&gt;=AO$8,$J19&lt;AP$8),"━","")</f>
        <v/>
      </c>
      <c r="AP20" s="118" t="str">
        <f t="shared" ref="AP20" si="573">IF(AND($K19&gt;=AP$8,$J19&lt;AQ$8),"━","")</f>
        <v/>
      </c>
      <c r="AQ20" s="118" t="str">
        <f t="shared" ref="AQ20" si="574">IF(AND($K19&gt;=AQ$8,$J19&lt;AR$8),"━","")</f>
        <v/>
      </c>
      <c r="AR20" s="118" t="str">
        <f t="shared" ref="AR20" si="575">IF(AND($K19&gt;=AR$8,$J19&lt;AS$8),"━","")</f>
        <v/>
      </c>
      <c r="AS20" s="118" t="str">
        <f t="shared" ref="AS20" si="576">IF(AND($K19&gt;=AS$8,$J19&lt;AT$8),"━","")</f>
        <v/>
      </c>
      <c r="AT20" s="118" t="str">
        <f t="shared" ref="AT20" si="577">IF(AND($K19&gt;=AT$8,$J19&lt;AU$8),"━","")</f>
        <v/>
      </c>
      <c r="AU20" s="133" t="str">
        <f t="shared" ref="AU20" si="578">IF(AND($K19&gt;=AU$8,$J19&lt;AV$8),"━","")</f>
        <v/>
      </c>
      <c r="AV20" s="118" t="str">
        <f t="shared" ref="AV20" si="579">IF(AND($K19&gt;=AV$8,$J19&lt;AW$8),"━","")</f>
        <v/>
      </c>
      <c r="AW20" s="118" t="str">
        <f t="shared" ref="AW20" si="580">IF(AND($K19&gt;=AW$8,$J19&lt;AX$8),"━","")</f>
        <v/>
      </c>
      <c r="AX20" s="118" t="str">
        <f t="shared" ref="AX20" si="581">IF(AND($K19&gt;=AX$8,$J19&lt;AY$8),"━","")</f>
        <v/>
      </c>
      <c r="AY20" s="118" t="str">
        <f t="shared" ref="AY20" si="582">IF(AND($K19&gt;=AY$8,$J19&lt;AZ$8),"━","")</f>
        <v/>
      </c>
      <c r="AZ20" s="118" t="str">
        <f t="shared" ref="AZ20" si="583">IF(AND($K19&gt;=AZ$8,$J19&lt;BA$8),"━","")</f>
        <v/>
      </c>
      <c r="BA20" s="118" t="str">
        <f t="shared" ref="BA20" si="584">IF(AND($K19&gt;=BA$8,$J19&lt;BB$8),"━","")</f>
        <v/>
      </c>
      <c r="BB20" s="118" t="str">
        <f t="shared" ref="BB20" si="585">IF(AND($K19&gt;=BB$8,$J19&lt;BC$8),"━","")</f>
        <v/>
      </c>
      <c r="BC20" s="118" t="str">
        <f t="shared" ref="BC20" si="586">IF(AND($K19&gt;=BC$8,$J19&lt;BD$8),"━","")</f>
        <v/>
      </c>
      <c r="BD20" s="118" t="str">
        <f t="shared" ref="BD20" si="587">IF(AND($K19&gt;=BD$8,$J19&lt;BE$8),"━","")</f>
        <v/>
      </c>
      <c r="BE20" s="118" t="str">
        <f t="shared" ref="BE20" si="588">IF(AND($K19&gt;=BE$8,$J19&lt;BF$8),"━","")</f>
        <v/>
      </c>
      <c r="BF20" s="118" t="str">
        <f t="shared" ref="BF20" si="589">IF(AND($K19&gt;=BF$8,$J19&lt;BG$8),"━","")</f>
        <v/>
      </c>
      <c r="BG20" s="118" t="str">
        <f t="shared" ref="BG20" si="590">IF(AND($K19&gt;=BG$8,$J19&lt;BH$8),"━","")</f>
        <v/>
      </c>
      <c r="BH20" s="118" t="str">
        <f t="shared" ref="BH20" si="591">IF(AND($K19&gt;=BH$8,$J19&lt;BI$8),"━","")</f>
        <v/>
      </c>
      <c r="BI20" s="118" t="str">
        <f t="shared" ref="BI20" si="592">IF(AND($K19&gt;=BI$8,$J19&lt;BJ$8),"━","")</f>
        <v/>
      </c>
      <c r="BJ20" s="118" t="str">
        <f t="shared" ref="BJ20" si="593">IF(AND($K19&gt;=BJ$8,$J19&lt;BK$8),"━","")</f>
        <v/>
      </c>
      <c r="BK20" s="118" t="str">
        <f t="shared" ref="BK20" si="594">IF(AND($K19&gt;=BK$8,$J19&lt;BL$8),"━","")</f>
        <v/>
      </c>
      <c r="BL20" s="118" t="str">
        <f t="shared" ref="BL20" si="595">IF(AND($K19&gt;=BL$8,$J19&lt;BM$8),"━","")</f>
        <v/>
      </c>
      <c r="BM20" s="118" t="str">
        <f t="shared" ref="BM20" si="596">IF(AND($K19&gt;=BM$8,$J19&lt;BN$8),"━","")</f>
        <v/>
      </c>
      <c r="BN20" s="135" t="str">
        <f t="shared" ref="BN20" si="597">IF(AND($K19&gt;=BN$8,$J19&lt;BO$8),"━","")</f>
        <v/>
      </c>
      <c r="BO20" s="118" t="str">
        <f t="shared" ref="BO20:BV20" si="598">IF(AND($K19&gt;=BO$8,$J19&lt;BP$8),"━","")</f>
        <v/>
      </c>
      <c r="BP20" s="118" t="str">
        <f t="shared" si="598"/>
        <v/>
      </c>
      <c r="BQ20" s="118" t="str">
        <f t="shared" si="598"/>
        <v/>
      </c>
      <c r="BR20" s="118" t="str">
        <f t="shared" si="598"/>
        <v/>
      </c>
      <c r="BS20" s="118" t="str">
        <f t="shared" si="598"/>
        <v/>
      </c>
      <c r="BT20" s="118" t="str">
        <f t="shared" si="598"/>
        <v/>
      </c>
      <c r="BU20" s="118" t="str">
        <f t="shared" si="598"/>
        <v/>
      </c>
      <c r="BV20" s="118" t="str">
        <f t="shared" si="598"/>
        <v/>
      </c>
      <c r="BW20" s="25" t="s">
        <v>10</v>
      </c>
      <c r="BX20" s="2"/>
      <c r="BY20" s="28" t="str">
        <f>IF(OR(J19="",K19=""),"",K19-J19+1)</f>
        <v/>
      </c>
    </row>
    <row r="21" spans="1:77" s="1" customFormat="1" ht="22.35" customHeight="1">
      <c r="A21" s="173">
        <v>7</v>
      </c>
      <c r="B21" s="175"/>
      <c r="C21" s="190"/>
      <c r="D21" s="177"/>
      <c r="E21" s="179"/>
      <c r="F21" s="181"/>
      <c r="G21" s="183"/>
      <c r="H21" s="186"/>
      <c r="I21" s="188"/>
      <c r="J21" s="188"/>
      <c r="K21" s="188"/>
      <c r="L21" s="24" t="str">
        <f>IF(AND($I21&gt;=L$8,$H21&lt;M$8),"━","")</f>
        <v/>
      </c>
      <c r="M21" s="24" t="str">
        <f t="shared" ref="M21" si="599">IF(AND($I21&gt;=M$8,$H21&lt;N$8),"━","")</f>
        <v/>
      </c>
      <c r="N21" s="24" t="str">
        <f t="shared" ref="N21" si="600">IF(AND($I21&gt;=N$8,$H21&lt;O$8),"━","")</f>
        <v/>
      </c>
      <c r="O21" s="24" t="str">
        <f t="shared" ref="O21" si="601">IF(AND($I21&gt;=O$8,$H21&lt;P$8),"━","")</f>
        <v/>
      </c>
      <c r="P21" s="24" t="str">
        <f t="shared" ref="P21" si="602">IF(AND($I21&gt;=P$8,$H21&lt;Q$8),"━","")</f>
        <v/>
      </c>
      <c r="Q21" s="24" t="str">
        <f t="shared" ref="Q21" si="603">IF(AND($I21&gt;=Q$8,$H21&lt;R$8),"━","")</f>
        <v/>
      </c>
      <c r="R21" s="24" t="str">
        <f t="shared" ref="R21" si="604">IF(AND($I21&gt;=R$8,$H21&lt;S$8),"━","")</f>
        <v/>
      </c>
      <c r="S21" s="24" t="str">
        <f t="shared" ref="S21" si="605">IF(AND($I21&gt;=S$8,$H21&lt;T$8),"━","")</f>
        <v/>
      </c>
      <c r="T21" s="24" t="str">
        <f t="shared" ref="T21" si="606">IF(AND($I21&gt;=T$8,$H21&lt;U$8),"━","")</f>
        <v/>
      </c>
      <c r="U21" s="24" t="str">
        <f t="shared" ref="U21" si="607">IF(AND($I21&gt;=U$8,$H21&lt;V$8),"━","")</f>
        <v/>
      </c>
      <c r="V21" s="24" t="str">
        <f t="shared" ref="V21" si="608">IF(AND($I21&gt;=V$8,$H21&lt;W$8),"━","")</f>
        <v/>
      </c>
      <c r="W21" s="24" t="str">
        <f t="shared" ref="W21" si="609">IF(AND($I21&gt;=W$8,$H21&lt;X$8),"━","")</f>
        <v/>
      </c>
      <c r="X21" s="24" t="str">
        <f t="shared" ref="X21" si="610">IF(AND($I21&gt;=X$8,$H21&lt;Y$8),"━","")</f>
        <v/>
      </c>
      <c r="Y21" s="24" t="str">
        <f t="shared" ref="Y21" si="611">IF(AND($I21&gt;=Y$8,$H21&lt;Z$8),"━","")</f>
        <v/>
      </c>
      <c r="Z21" s="24" t="str">
        <f t="shared" ref="Z21" si="612">IF(AND($I21&gt;=Z$8,$H21&lt;AA$8),"━","")</f>
        <v/>
      </c>
      <c r="AA21" s="24" t="str">
        <f t="shared" ref="AA21" si="613">IF(AND($I21&gt;=AA$8,$H21&lt;AB$8),"━","")</f>
        <v/>
      </c>
      <c r="AB21" s="24" t="str">
        <f t="shared" ref="AB21" si="614">IF(AND($I21&gt;=AB$8,$H21&lt;AC$8),"━","")</f>
        <v/>
      </c>
      <c r="AC21" s="24" t="str">
        <f t="shared" ref="AC21" si="615">IF(AND($I21&gt;=AC$8,$H21&lt;AD$8),"━","")</f>
        <v/>
      </c>
      <c r="AD21" s="24" t="str">
        <f t="shared" ref="AD21" si="616">IF(AND($I21&gt;=AD$8,$H21&lt;AE$8),"━","")</f>
        <v/>
      </c>
      <c r="AE21" s="24" t="str">
        <f t="shared" ref="AE21" si="617">IF(AND($I21&gt;=AE$8,$H21&lt;AF$8),"━","")</f>
        <v/>
      </c>
      <c r="AF21" s="24" t="str">
        <f t="shared" ref="AF21" si="618">IF(AND($I21&gt;=AF$8,$H21&lt;AG$8),"━","")</f>
        <v/>
      </c>
      <c r="AG21" s="24" t="str">
        <f t="shared" ref="AG21" si="619">IF(AND($I21&gt;=AG$8,$H21&lt;AH$8),"━","")</f>
        <v/>
      </c>
      <c r="AH21" s="24" t="str">
        <f t="shared" ref="AH21" si="620">IF(AND($I21&gt;=AH$8,$H21&lt;AI$8),"━","")</f>
        <v/>
      </c>
      <c r="AI21" s="24" t="str">
        <f t="shared" ref="AI21" si="621">IF(AND($I21&gt;=AI$8,$H21&lt;AJ$8),"━","")</f>
        <v/>
      </c>
      <c r="AJ21" s="131" t="str">
        <f t="shared" ref="AJ21" si="622">IF(AND($I21&gt;=AJ$8,$H21&lt;AK$8),"━","")</f>
        <v/>
      </c>
      <c r="AK21" s="131" t="str">
        <f t="shared" ref="AK21" si="623">IF(AND($I21&gt;=AK$8,$H21&lt;AL$8),"━","")</f>
        <v/>
      </c>
      <c r="AL21" s="131" t="str">
        <f t="shared" ref="AL21" si="624">IF(AND($I21&gt;=AL$8,$H21&lt;AM$8),"━","")</f>
        <v/>
      </c>
      <c r="AM21" s="131" t="str">
        <f t="shared" ref="AM21" si="625">IF(AND($I21&gt;=AM$8,$H21&lt;AN$8),"━","")</f>
        <v/>
      </c>
      <c r="AN21" s="131" t="str">
        <f t="shared" ref="AN21" si="626">IF(AND($I21&gt;=AN$8,$H21&lt;AO$8),"━","")</f>
        <v/>
      </c>
      <c r="AO21" s="131" t="str">
        <f t="shared" ref="AO21" si="627">IF(AND($I21&gt;=AO$8,$H21&lt;AP$8),"━","")</f>
        <v/>
      </c>
      <c r="AP21" s="131" t="str">
        <f t="shared" ref="AP21" si="628">IF(AND($I21&gt;=AP$8,$H21&lt;AQ$8),"━","")</f>
        <v/>
      </c>
      <c r="AQ21" s="131" t="str">
        <f t="shared" ref="AQ21" si="629">IF(AND($I21&gt;=AQ$8,$H21&lt;AR$8),"━","")</f>
        <v/>
      </c>
      <c r="AR21" s="131" t="str">
        <f t="shared" ref="AR21" si="630">IF(AND($I21&gt;=AR$8,$H21&lt;AS$8),"━","")</f>
        <v/>
      </c>
      <c r="AS21" s="131" t="str">
        <f t="shared" ref="AS21" si="631">IF(AND($I21&gt;=AS$8,$H21&lt;AT$8),"━","")</f>
        <v/>
      </c>
      <c r="AT21" s="131" t="str">
        <f t="shared" ref="AT21" si="632">IF(AND($I21&gt;=AT$8,$H21&lt;AU$8),"━","")</f>
        <v/>
      </c>
      <c r="AU21" s="132" t="str">
        <f t="shared" ref="AU21" si="633">IF(AND($I21&gt;=AU$8,$H21&lt;AV$8),"━","")</f>
        <v/>
      </c>
      <c r="AV21" s="131" t="str">
        <f t="shared" ref="AV21" si="634">IF(AND($I21&gt;=AV$8,$H21&lt;AW$8),"━","")</f>
        <v/>
      </c>
      <c r="AW21" s="131" t="str">
        <f t="shared" ref="AW21" si="635">IF(AND($I21&gt;=AW$8,$H21&lt;AX$8),"━","")</f>
        <v/>
      </c>
      <c r="AX21" s="131" t="str">
        <f t="shared" ref="AX21" si="636">IF(AND($I21&gt;=AX$8,$H21&lt;AY$8),"━","")</f>
        <v/>
      </c>
      <c r="AY21" s="131" t="str">
        <f t="shared" ref="AY21" si="637">IF(AND($I21&gt;=AY$8,$H21&lt;AZ$8),"━","")</f>
        <v/>
      </c>
      <c r="AZ21" s="131" t="str">
        <f t="shared" ref="AZ21" si="638">IF(AND($I21&gt;=AZ$8,$H21&lt;BA$8),"━","")</f>
        <v/>
      </c>
      <c r="BA21" s="131" t="str">
        <f t="shared" ref="BA21" si="639">IF(AND($I21&gt;=BA$8,$H21&lt;BB$8),"━","")</f>
        <v/>
      </c>
      <c r="BB21" s="131" t="str">
        <f t="shared" ref="BB21" si="640">IF(AND($I21&gt;=BB$8,$H21&lt;BC$8),"━","")</f>
        <v/>
      </c>
      <c r="BC21" s="131" t="str">
        <f t="shared" ref="BC21" si="641">IF(AND($I21&gt;=BC$8,$H21&lt;BD$8),"━","")</f>
        <v/>
      </c>
      <c r="BD21" s="131" t="str">
        <f t="shared" ref="BD21" si="642">IF(AND($I21&gt;=BD$8,$H21&lt;BE$8),"━","")</f>
        <v/>
      </c>
      <c r="BE21" s="131" t="str">
        <f t="shared" ref="BE21" si="643">IF(AND($I21&gt;=BE$8,$H21&lt;BF$8),"━","")</f>
        <v/>
      </c>
      <c r="BF21" s="131" t="str">
        <f t="shared" ref="BF21" si="644">IF(AND($I21&gt;=BF$8,$H21&lt;BG$8),"━","")</f>
        <v/>
      </c>
      <c r="BG21" s="131" t="str">
        <f t="shared" ref="BG21" si="645">IF(AND($I21&gt;=BG$8,$H21&lt;BH$8),"━","")</f>
        <v/>
      </c>
      <c r="BH21" s="131" t="str">
        <f t="shared" ref="BH21" si="646">IF(AND($I21&gt;=BH$8,$H21&lt;BI$8),"━","")</f>
        <v/>
      </c>
      <c r="BI21" s="131" t="str">
        <f t="shared" ref="BI21" si="647">IF(AND($I21&gt;=BI$8,$H21&lt;BJ$8),"━","")</f>
        <v/>
      </c>
      <c r="BJ21" s="131" t="str">
        <f t="shared" ref="BJ21" si="648">IF(AND($I21&gt;=BJ$8,$H21&lt;BK$8),"━","")</f>
        <v/>
      </c>
      <c r="BK21" s="131" t="str">
        <f t="shared" ref="BK21" si="649">IF(AND($I21&gt;=BK$8,$H21&lt;BL$8),"━","")</f>
        <v/>
      </c>
      <c r="BL21" s="131" t="str">
        <f t="shared" ref="BL21" si="650">IF(AND($I21&gt;=BL$8,$H21&lt;BM$8),"━","")</f>
        <v/>
      </c>
      <c r="BM21" s="131" t="str">
        <f t="shared" ref="BM21" si="651">IF(AND($I21&gt;=BM$8,$H21&lt;BN$8),"━","")</f>
        <v/>
      </c>
      <c r="BN21" s="131" t="str">
        <f t="shared" ref="BN21" si="652">IF(AND($I21&gt;=BN$8,$H21&lt;BO$8),"━","")</f>
        <v/>
      </c>
      <c r="BO21" s="131" t="str">
        <f t="shared" ref="BO21" si="653">IF(AND($I21&gt;=BO$8,$H21&lt;BP$8),"━","")</f>
        <v/>
      </c>
      <c r="BP21" s="131" t="str">
        <f t="shared" ref="BP21" si="654">IF(AND($I21&gt;=BP$8,$H21&lt;BQ$8),"━","")</f>
        <v/>
      </c>
      <c r="BQ21" s="131" t="str">
        <f t="shared" ref="BQ21" si="655">IF(AND($I21&gt;=BQ$8,$H21&lt;BR$8),"━","")</f>
        <v/>
      </c>
      <c r="BR21" s="131" t="str">
        <f t="shared" ref="BR21" si="656">IF(AND($I21&gt;=BR$8,$H21&lt;BS$8),"━","")</f>
        <v/>
      </c>
      <c r="BS21" s="131" t="str">
        <f t="shared" ref="BS21" si="657">IF(AND($I21&gt;=BS$8,$H21&lt;BT$8),"━","")</f>
        <v/>
      </c>
      <c r="BT21" s="131" t="str">
        <f t="shared" ref="BT21" si="658">IF(AND($I21&gt;=BT$8,$H21&lt;BU$8),"━","")</f>
        <v/>
      </c>
      <c r="BU21" s="131" t="str">
        <f t="shared" ref="BU21" si="659">IF(AND($I21&gt;=BU$8,$H21&lt;BV$8),"━","")</f>
        <v/>
      </c>
      <c r="BV21" s="131" t="str">
        <f t="shared" ref="BV21" si="660">IF(AND($I21&gt;=BV$8,$H21&lt;BW$8),"━","")</f>
        <v/>
      </c>
      <c r="BW21" s="25" t="s">
        <v>10</v>
      </c>
      <c r="BX21" s="2"/>
      <c r="BY21" s="26" t="str">
        <f>IF(OR(H21="",I21=""),"",I21-H21+1)</f>
        <v/>
      </c>
    </row>
    <row r="22" spans="1:77" s="1" customFormat="1" ht="22.35" customHeight="1">
      <c r="A22" s="174"/>
      <c r="B22" s="176"/>
      <c r="C22" s="191"/>
      <c r="D22" s="178"/>
      <c r="E22" s="180"/>
      <c r="F22" s="182"/>
      <c r="G22" s="184"/>
      <c r="H22" s="187"/>
      <c r="I22" s="189"/>
      <c r="J22" s="189"/>
      <c r="K22" s="189"/>
      <c r="L22" s="27" t="str">
        <f>IF(AND($K21&gt;=L$8,$J21&lt;M$8),"━","")</f>
        <v/>
      </c>
      <c r="M22" s="27" t="str">
        <f t="shared" ref="M22" si="661">IF(AND($K21&gt;=M$8,$J21&lt;N$8),"━","")</f>
        <v/>
      </c>
      <c r="N22" s="27" t="str">
        <f t="shared" ref="N22" si="662">IF(AND($K21&gt;=N$8,$J21&lt;O$8),"━","")</f>
        <v/>
      </c>
      <c r="O22" s="27" t="str">
        <f t="shared" ref="O22" si="663">IF(AND($K21&gt;=O$8,$J21&lt;P$8),"━","")</f>
        <v/>
      </c>
      <c r="P22" s="27" t="str">
        <f t="shared" ref="P22" si="664">IF(AND($K21&gt;=P$8,$J21&lt;Q$8),"━","")</f>
        <v/>
      </c>
      <c r="Q22" s="27" t="str">
        <f t="shared" ref="Q22" si="665">IF(AND($K21&gt;=Q$8,$J21&lt;R$8),"━","")</f>
        <v/>
      </c>
      <c r="R22" s="27" t="str">
        <f t="shared" ref="R22" si="666">IF(AND($K21&gt;=R$8,$J21&lt;S$8),"━","")</f>
        <v/>
      </c>
      <c r="S22" s="27" t="str">
        <f t="shared" ref="S22" si="667">IF(AND($K21&gt;=S$8,$J21&lt;T$8),"━","")</f>
        <v/>
      </c>
      <c r="T22" s="27" t="str">
        <f t="shared" ref="T22" si="668">IF(AND($K21&gt;=T$8,$J21&lt;U$8),"━","")</f>
        <v/>
      </c>
      <c r="U22" s="27" t="str">
        <f t="shared" ref="U22" si="669">IF(AND($K21&gt;=U$8,$J21&lt;V$8),"━","")</f>
        <v/>
      </c>
      <c r="V22" s="27" t="str">
        <f t="shared" ref="V22" si="670">IF(AND($K21&gt;=V$8,$J21&lt;W$8),"━","")</f>
        <v/>
      </c>
      <c r="W22" s="27" t="str">
        <f t="shared" ref="W22" si="671">IF(AND($K21&gt;=W$8,$J21&lt;X$8),"━","")</f>
        <v/>
      </c>
      <c r="X22" s="27" t="str">
        <f t="shared" ref="X22" si="672">IF(AND($K21&gt;=X$8,$J21&lt;Y$8),"━","")</f>
        <v/>
      </c>
      <c r="Y22" s="27" t="str">
        <f t="shared" ref="Y22" si="673">IF(AND($K21&gt;=Y$8,$J21&lt;Z$8),"━","")</f>
        <v/>
      </c>
      <c r="Z22" s="27" t="str">
        <f t="shared" ref="Z22" si="674">IF(AND($K21&gt;=Z$8,$J21&lt;AA$8),"━","")</f>
        <v/>
      </c>
      <c r="AA22" s="27" t="str">
        <f t="shared" ref="AA22" si="675">IF(AND($K21&gt;=AA$8,$J21&lt;AB$8),"━","")</f>
        <v/>
      </c>
      <c r="AB22" s="27" t="str">
        <f t="shared" ref="AB22" si="676">IF(AND($K21&gt;=AB$8,$J21&lt;AC$8),"━","")</f>
        <v/>
      </c>
      <c r="AC22" s="27" t="str">
        <f t="shared" ref="AC22" si="677">IF(AND($K21&gt;=AC$8,$J21&lt;AD$8),"━","")</f>
        <v/>
      </c>
      <c r="AD22" s="27" t="str">
        <f t="shared" ref="AD22" si="678">IF(AND($K21&gt;=AD$8,$J21&lt;AE$8),"━","")</f>
        <v/>
      </c>
      <c r="AE22" s="27" t="str">
        <f t="shared" ref="AE22" si="679">IF(AND($K21&gt;=AE$8,$J21&lt;AF$8),"━","")</f>
        <v/>
      </c>
      <c r="AF22" s="27" t="str">
        <f t="shared" ref="AF22" si="680">IF(AND($K21&gt;=AF$8,$J21&lt;AG$8),"━","")</f>
        <v/>
      </c>
      <c r="AG22" s="27" t="str">
        <f t="shared" ref="AG22" si="681">IF(AND($K21&gt;=AG$8,$J21&lt;AH$8),"━","")</f>
        <v/>
      </c>
      <c r="AH22" s="27" t="str">
        <f t="shared" ref="AH22" si="682">IF(AND($K21&gt;=AH$8,$J21&lt;AI$8),"━","")</f>
        <v/>
      </c>
      <c r="AI22" s="27" t="str">
        <f t="shared" ref="AI22" si="683">IF(AND($K21&gt;=AI$8,$J21&lt;AJ$8),"━","")</f>
        <v/>
      </c>
      <c r="AJ22" s="118" t="str">
        <f t="shared" ref="AJ22" si="684">IF(AND($K21&gt;=AJ$8,$J21&lt;AK$8),"━","")</f>
        <v/>
      </c>
      <c r="AK22" s="118" t="str">
        <f t="shared" ref="AK22" si="685">IF(AND($K21&gt;=AK$8,$J21&lt;AL$8),"━","")</f>
        <v/>
      </c>
      <c r="AL22" s="118" t="str">
        <f t="shared" ref="AL22" si="686">IF(AND($K21&gt;=AL$8,$J21&lt;AM$8),"━","")</f>
        <v/>
      </c>
      <c r="AM22" s="118" t="str">
        <f t="shared" ref="AM22" si="687">IF(AND($K21&gt;=AM$8,$J21&lt;AN$8),"━","")</f>
        <v/>
      </c>
      <c r="AN22" s="118" t="str">
        <f t="shared" ref="AN22" si="688">IF(AND($K21&gt;=AN$8,$J21&lt;AO$8),"━","")</f>
        <v/>
      </c>
      <c r="AO22" s="118" t="str">
        <f t="shared" ref="AO22" si="689">IF(AND($K21&gt;=AO$8,$J21&lt;AP$8),"━","")</f>
        <v/>
      </c>
      <c r="AP22" s="118" t="str">
        <f t="shared" ref="AP22" si="690">IF(AND($K21&gt;=AP$8,$J21&lt;AQ$8),"━","")</f>
        <v/>
      </c>
      <c r="AQ22" s="118" t="str">
        <f t="shared" ref="AQ22" si="691">IF(AND($K21&gt;=AQ$8,$J21&lt;AR$8),"━","")</f>
        <v/>
      </c>
      <c r="AR22" s="118" t="str">
        <f t="shared" ref="AR22" si="692">IF(AND($K21&gt;=AR$8,$J21&lt;AS$8),"━","")</f>
        <v/>
      </c>
      <c r="AS22" s="118" t="str">
        <f t="shared" ref="AS22" si="693">IF(AND($K21&gt;=AS$8,$J21&lt;AT$8),"━","")</f>
        <v/>
      </c>
      <c r="AT22" s="118" t="str">
        <f t="shared" ref="AT22" si="694">IF(AND($K21&gt;=AT$8,$J21&lt;AU$8),"━","")</f>
        <v/>
      </c>
      <c r="AU22" s="133" t="str">
        <f t="shared" ref="AU22" si="695">IF(AND($K21&gt;=AU$8,$J21&lt;AV$8),"━","")</f>
        <v/>
      </c>
      <c r="AV22" s="118" t="str">
        <f t="shared" ref="AV22" si="696">IF(AND($K21&gt;=AV$8,$J21&lt;AW$8),"━","")</f>
        <v/>
      </c>
      <c r="AW22" s="118" t="str">
        <f t="shared" ref="AW22" si="697">IF(AND($K21&gt;=AW$8,$J21&lt;AX$8),"━","")</f>
        <v/>
      </c>
      <c r="AX22" s="118" t="str">
        <f t="shared" ref="AX22" si="698">IF(AND($K21&gt;=AX$8,$J21&lt;AY$8),"━","")</f>
        <v/>
      </c>
      <c r="AY22" s="118" t="str">
        <f t="shared" ref="AY22" si="699">IF(AND($K21&gt;=AY$8,$J21&lt;AZ$8),"━","")</f>
        <v/>
      </c>
      <c r="AZ22" s="118" t="str">
        <f t="shared" ref="AZ22" si="700">IF(AND($K21&gt;=AZ$8,$J21&lt;BA$8),"━","")</f>
        <v/>
      </c>
      <c r="BA22" s="118" t="str">
        <f t="shared" ref="BA22" si="701">IF(AND($K21&gt;=BA$8,$J21&lt;BB$8),"━","")</f>
        <v/>
      </c>
      <c r="BB22" s="118" t="str">
        <f t="shared" ref="BB22" si="702">IF(AND($K21&gt;=BB$8,$J21&lt;BC$8),"━","")</f>
        <v/>
      </c>
      <c r="BC22" s="118" t="str">
        <f t="shared" ref="BC22" si="703">IF(AND($K21&gt;=BC$8,$J21&lt;BD$8),"━","")</f>
        <v/>
      </c>
      <c r="BD22" s="118" t="str">
        <f t="shared" ref="BD22" si="704">IF(AND($K21&gt;=BD$8,$J21&lt;BE$8),"━","")</f>
        <v/>
      </c>
      <c r="BE22" s="118" t="str">
        <f t="shared" ref="BE22" si="705">IF(AND($K21&gt;=BE$8,$J21&lt;BF$8),"━","")</f>
        <v/>
      </c>
      <c r="BF22" s="118" t="str">
        <f t="shared" ref="BF22" si="706">IF(AND($K21&gt;=BF$8,$J21&lt;BG$8),"━","")</f>
        <v/>
      </c>
      <c r="BG22" s="118" t="str">
        <f t="shared" ref="BG22" si="707">IF(AND($K21&gt;=BG$8,$J21&lt;BH$8),"━","")</f>
        <v/>
      </c>
      <c r="BH22" s="118" t="str">
        <f t="shared" ref="BH22" si="708">IF(AND($K21&gt;=BH$8,$J21&lt;BI$8),"━","")</f>
        <v/>
      </c>
      <c r="BI22" s="118" t="str">
        <f t="shared" ref="BI22" si="709">IF(AND($K21&gt;=BI$8,$J21&lt;BJ$8),"━","")</f>
        <v/>
      </c>
      <c r="BJ22" s="118" t="str">
        <f t="shared" ref="BJ22" si="710">IF(AND($K21&gt;=BJ$8,$J21&lt;BK$8),"━","")</f>
        <v/>
      </c>
      <c r="BK22" s="118" t="str">
        <f t="shared" ref="BK22" si="711">IF(AND($K21&gt;=BK$8,$J21&lt;BL$8),"━","")</f>
        <v/>
      </c>
      <c r="BL22" s="118" t="str">
        <f t="shared" ref="BL22" si="712">IF(AND($K21&gt;=BL$8,$J21&lt;BM$8),"━","")</f>
        <v/>
      </c>
      <c r="BM22" s="118" t="str">
        <f t="shared" ref="BM22" si="713">IF(AND($K21&gt;=BM$8,$J21&lt;BN$8),"━","")</f>
        <v/>
      </c>
      <c r="BN22" s="118" t="str">
        <f t="shared" ref="BN22" si="714">IF(AND($K21&gt;=BN$8,$J21&lt;BO$8),"━","")</f>
        <v/>
      </c>
      <c r="BO22" s="118" t="str">
        <f t="shared" ref="BO22:BV22" si="715">IF(AND($K21&gt;=BO$8,$J21&lt;BP$8),"━","")</f>
        <v/>
      </c>
      <c r="BP22" s="118" t="str">
        <f t="shared" si="715"/>
        <v/>
      </c>
      <c r="BQ22" s="118" t="str">
        <f t="shared" si="715"/>
        <v/>
      </c>
      <c r="BR22" s="118" t="str">
        <f t="shared" si="715"/>
        <v/>
      </c>
      <c r="BS22" s="118" t="str">
        <f t="shared" si="715"/>
        <v/>
      </c>
      <c r="BT22" s="118" t="str">
        <f t="shared" si="715"/>
        <v/>
      </c>
      <c r="BU22" s="118" t="str">
        <f t="shared" si="715"/>
        <v/>
      </c>
      <c r="BV22" s="118" t="str">
        <f t="shared" si="715"/>
        <v/>
      </c>
      <c r="BW22" s="25" t="s">
        <v>10</v>
      </c>
      <c r="BX22" s="2"/>
      <c r="BY22" s="28" t="str">
        <f>IF(OR(J21="",K21=""),"",K21-J21+1)</f>
        <v/>
      </c>
    </row>
    <row r="23" spans="1:77" s="1" customFormat="1" ht="22.35" customHeight="1">
      <c r="A23" s="173">
        <v>8</v>
      </c>
      <c r="B23" s="175"/>
      <c r="C23" s="190"/>
      <c r="D23" s="177"/>
      <c r="E23" s="179"/>
      <c r="F23" s="181"/>
      <c r="G23" s="183"/>
      <c r="H23" s="186"/>
      <c r="I23" s="188"/>
      <c r="J23" s="188"/>
      <c r="K23" s="188"/>
      <c r="L23" s="24" t="str">
        <f>IF(AND($I23&gt;=L$8,$H23&lt;M$8),"━","")</f>
        <v/>
      </c>
      <c r="M23" s="24" t="str">
        <f t="shared" ref="M23" si="716">IF(AND($I23&gt;=M$8,$H23&lt;N$8),"━","")</f>
        <v/>
      </c>
      <c r="N23" s="24" t="str">
        <f t="shared" ref="N23" si="717">IF(AND($I23&gt;=N$8,$H23&lt;O$8),"━","")</f>
        <v/>
      </c>
      <c r="O23" s="24" t="str">
        <f t="shared" ref="O23" si="718">IF(AND($I23&gt;=O$8,$H23&lt;P$8),"━","")</f>
        <v/>
      </c>
      <c r="P23" s="24" t="str">
        <f t="shared" ref="P23" si="719">IF(AND($I23&gt;=P$8,$H23&lt;Q$8),"━","")</f>
        <v/>
      </c>
      <c r="Q23" s="24" t="str">
        <f t="shared" ref="Q23" si="720">IF(AND($I23&gt;=Q$8,$H23&lt;R$8),"━","")</f>
        <v/>
      </c>
      <c r="R23" s="24" t="str">
        <f t="shared" ref="R23" si="721">IF(AND($I23&gt;=R$8,$H23&lt;S$8),"━","")</f>
        <v/>
      </c>
      <c r="S23" s="24" t="str">
        <f t="shared" ref="S23" si="722">IF(AND($I23&gt;=S$8,$H23&lt;T$8),"━","")</f>
        <v/>
      </c>
      <c r="T23" s="24" t="str">
        <f t="shared" ref="T23" si="723">IF(AND($I23&gt;=T$8,$H23&lt;U$8),"━","")</f>
        <v/>
      </c>
      <c r="U23" s="24" t="str">
        <f t="shared" ref="U23" si="724">IF(AND($I23&gt;=U$8,$H23&lt;V$8),"━","")</f>
        <v/>
      </c>
      <c r="V23" s="24" t="str">
        <f t="shared" ref="V23" si="725">IF(AND($I23&gt;=V$8,$H23&lt;W$8),"━","")</f>
        <v/>
      </c>
      <c r="W23" s="24" t="str">
        <f t="shared" ref="W23" si="726">IF(AND($I23&gt;=W$8,$H23&lt;X$8),"━","")</f>
        <v/>
      </c>
      <c r="X23" s="24" t="str">
        <f t="shared" ref="X23" si="727">IF(AND($I23&gt;=X$8,$H23&lt;Y$8),"━","")</f>
        <v/>
      </c>
      <c r="Y23" s="24" t="str">
        <f t="shared" ref="Y23" si="728">IF(AND($I23&gt;=Y$8,$H23&lt;Z$8),"━","")</f>
        <v/>
      </c>
      <c r="Z23" s="24" t="str">
        <f t="shared" ref="Z23" si="729">IF(AND($I23&gt;=Z$8,$H23&lt;AA$8),"━","")</f>
        <v/>
      </c>
      <c r="AA23" s="24" t="str">
        <f t="shared" ref="AA23" si="730">IF(AND($I23&gt;=AA$8,$H23&lt;AB$8),"━","")</f>
        <v/>
      </c>
      <c r="AB23" s="24" t="str">
        <f t="shared" ref="AB23" si="731">IF(AND($I23&gt;=AB$8,$H23&lt;AC$8),"━","")</f>
        <v/>
      </c>
      <c r="AC23" s="24" t="str">
        <f t="shared" ref="AC23" si="732">IF(AND($I23&gt;=AC$8,$H23&lt;AD$8),"━","")</f>
        <v/>
      </c>
      <c r="AD23" s="24" t="str">
        <f t="shared" ref="AD23" si="733">IF(AND($I23&gt;=AD$8,$H23&lt;AE$8),"━","")</f>
        <v/>
      </c>
      <c r="AE23" s="24" t="str">
        <f t="shared" ref="AE23" si="734">IF(AND($I23&gt;=AE$8,$H23&lt;AF$8),"━","")</f>
        <v/>
      </c>
      <c r="AF23" s="24" t="str">
        <f t="shared" ref="AF23" si="735">IF(AND($I23&gt;=AF$8,$H23&lt;AG$8),"━","")</f>
        <v/>
      </c>
      <c r="AG23" s="24" t="str">
        <f t="shared" ref="AG23" si="736">IF(AND($I23&gt;=AG$8,$H23&lt;AH$8),"━","")</f>
        <v/>
      </c>
      <c r="AH23" s="24" t="str">
        <f t="shared" ref="AH23" si="737">IF(AND($I23&gt;=AH$8,$H23&lt;AI$8),"━","")</f>
        <v/>
      </c>
      <c r="AI23" s="24" t="str">
        <f t="shared" ref="AI23" si="738">IF(AND($I23&gt;=AI$8,$H23&lt;AJ$8),"━","")</f>
        <v/>
      </c>
      <c r="AJ23" s="24" t="str">
        <f t="shared" ref="AJ23" si="739">IF(AND($I23&gt;=AJ$8,$H23&lt;AK$8),"━","")</f>
        <v/>
      </c>
      <c r="AK23" s="24" t="str">
        <f t="shared" ref="AK23" si="740">IF(AND($I23&gt;=AK$8,$H23&lt;AL$8),"━","")</f>
        <v/>
      </c>
      <c r="AL23" s="24" t="str">
        <f t="shared" ref="AL23" si="741">IF(AND($I23&gt;=AL$8,$H23&lt;AM$8),"━","")</f>
        <v/>
      </c>
      <c r="AM23" s="24" t="str">
        <f t="shared" ref="AM23" si="742">IF(AND($I23&gt;=AM$8,$H23&lt;AN$8),"━","")</f>
        <v/>
      </c>
      <c r="AN23" s="24" t="str">
        <f t="shared" ref="AN23" si="743">IF(AND($I23&gt;=AN$8,$H23&lt;AO$8),"━","")</f>
        <v/>
      </c>
      <c r="AO23" s="24" t="str">
        <f t="shared" ref="AO23" si="744">IF(AND($I23&gt;=AO$8,$H23&lt;AP$8),"━","")</f>
        <v/>
      </c>
      <c r="AP23" s="24" t="str">
        <f t="shared" ref="AP23" si="745">IF(AND($I23&gt;=AP$8,$H23&lt;AQ$8),"━","")</f>
        <v/>
      </c>
      <c r="AQ23" s="24" t="str">
        <f t="shared" ref="AQ23" si="746">IF(AND($I23&gt;=AQ$8,$H23&lt;AR$8),"━","")</f>
        <v/>
      </c>
      <c r="AR23" s="24" t="str">
        <f t="shared" ref="AR23" si="747">IF(AND($I23&gt;=AR$8,$H23&lt;AS$8),"━","")</f>
        <v/>
      </c>
      <c r="AS23" s="24" t="str">
        <f t="shared" ref="AS23" si="748">IF(AND($I23&gt;=AS$8,$H23&lt;AT$8),"━","")</f>
        <v/>
      </c>
      <c r="AT23" s="24" t="str">
        <f t="shared" ref="AT23" si="749">IF(AND($I23&gt;=AT$8,$H23&lt;AU$8),"━","")</f>
        <v/>
      </c>
      <c r="AU23" s="108" t="str">
        <f t="shared" ref="AU23" si="750">IF(AND($I23&gt;=AU$8,$H23&lt;AV$8),"━","")</f>
        <v/>
      </c>
      <c r="AV23" s="24" t="str">
        <f t="shared" ref="AV23" si="751">IF(AND($I23&gt;=AV$8,$H23&lt;AW$8),"━","")</f>
        <v/>
      </c>
      <c r="AW23" s="24" t="str">
        <f t="shared" ref="AW23" si="752">IF(AND($I23&gt;=AW$8,$H23&lt;AX$8),"━","")</f>
        <v/>
      </c>
      <c r="AX23" s="24" t="str">
        <f t="shared" ref="AX23" si="753">IF(AND($I23&gt;=AX$8,$H23&lt;AY$8),"━","")</f>
        <v/>
      </c>
      <c r="AY23" s="24" t="str">
        <f t="shared" ref="AY23" si="754">IF(AND($I23&gt;=AY$8,$H23&lt;AZ$8),"━","")</f>
        <v/>
      </c>
      <c r="AZ23" s="24" t="str">
        <f t="shared" ref="AZ23" si="755">IF(AND($I23&gt;=AZ$8,$H23&lt;BA$8),"━","")</f>
        <v/>
      </c>
      <c r="BA23" s="24" t="str">
        <f t="shared" ref="BA23" si="756">IF(AND($I23&gt;=BA$8,$H23&lt;BB$8),"━","")</f>
        <v/>
      </c>
      <c r="BB23" s="24" t="str">
        <f t="shared" ref="BB23" si="757">IF(AND($I23&gt;=BB$8,$H23&lt;BC$8),"━","")</f>
        <v/>
      </c>
      <c r="BC23" s="24" t="str">
        <f t="shared" ref="BC23" si="758">IF(AND($I23&gt;=BC$8,$H23&lt;BD$8),"━","")</f>
        <v/>
      </c>
      <c r="BD23" s="24" t="str">
        <f t="shared" ref="BD23" si="759">IF(AND($I23&gt;=BD$8,$H23&lt;BE$8),"━","")</f>
        <v/>
      </c>
      <c r="BE23" s="24" t="str">
        <f t="shared" ref="BE23" si="760">IF(AND($I23&gt;=BE$8,$H23&lt;BF$8),"━","")</f>
        <v/>
      </c>
      <c r="BF23" s="24" t="str">
        <f t="shared" ref="BF23" si="761">IF(AND($I23&gt;=BF$8,$H23&lt;BG$8),"━","")</f>
        <v/>
      </c>
      <c r="BG23" s="24" t="str">
        <f t="shared" ref="BG23" si="762">IF(AND($I23&gt;=BG$8,$H23&lt;BH$8),"━","")</f>
        <v/>
      </c>
      <c r="BH23" s="24" t="str">
        <f t="shared" ref="BH23" si="763">IF(AND($I23&gt;=BH$8,$H23&lt;BI$8),"━","")</f>
        <v/>
      </c>
      <c r="BI23" s="24" t="str">
        <f t="shared" ref="BI23" si="764">IF(AND($I23&gt;=BI$8,$H23&lt;BJ$8),"━","")</f>
        <v/>
      </c>
      <c r="BJ23" s="24" t="str">
        <f t="shared" ref="BJ23" si="765">IF(AND($I23&gt;=BJ$8,$H23&lt;BK$8),"━","")</f>
        <v/>
      </c>
      <c r="BK23" s="24" t="str">
        <f t="shared" ref="BK23" si="766">IF(AND($I23&gt;=BK$8,$H23&lt;BL$8),"━","")</f>
        <v/>
      </c>
      <c r="BL23" s="24" t="str">
        <f t="shared" ref="BL23" si="767">IF(AND($I23&gt;=BL$8,$H23&lt;BM$8),"━","")</f>
        <v/>
      </c>
      <c r="BM23" s="24" t="str">
        <f t="shared" ref="BM23" si="768">IF(AND($I23&gt;=BM$8,$H23&lt;BN$8),"━","")</f>
        <v/>
      </c>
      <c r="BN23" s="107" t="str">
        <f t="shared" ref="BN23" si="769">IF(AND($I23&gt;=BN$8,$H23&lt;BO$8),"━","")</f>
        <v/>
      </c>
      <c r="BO23" s="24" t="str">
        <f t="shared" ref="BO23" si="770">IF(AND($I23&gt;=BO$8,$H23&lt;BP$8),"━","")</f>
        <v/>
      </c>
      <c r="BP23" s="24" t="str">
        <f t="shared" ref="BP23" si="771">IF(AND($I23&gt;=BP$8,$H23&lt;BQ$8),"━","")</f>
        <v/>
      </c>
      <c r="BQ23" s="24" t="str">
        <f t="shared" ref="BQ23" si="772">IF(AND($I23&gt;=BQ$8,$H23&lt;BR$8),"━","")</f>
        <v/>
      </c>
      <c r="BR23" s="24" t="str">
        <f t="shared" ref="BR23" si="773">IF(AND($I23&gt;=BR$8,$H23&lt;BS$8),"━","")</f>
        <v/>
      </c>
      <c r="BS23" s="24" t="str">
        <f t="shared" ref="BS23" si="774">IF(AND($I23&gt;=BS$8,$H23&lt;BT$8),"━","")</f>
        <v/>
      </c>
      <c r="BT23" s="24" t="str">
        <f t="shared" ref="BT23" si="775">IF(AND($I23&gt;=BT$8,$H23&lt;BU$8),"━","")</f>
        <v/>
      </c>
      <c r="BU23" s="24" t="str">
        <f t="shared" ref="BU23" si="776">IF(AND($I23&gt;=BU$8,$H23&lt;BV$8),"━","")</f>
        <v/>
      </c>
      <c r="BV23" s="24" t="str">
        <f t="shared" ref="BV23" si="777">IF(AND($I23&gt;=BV$8,$H23&lt;BW$8),"━","")</f>
        <v/>
      </c>
      <c r="BW23" s="25" t="s">
        <v>10</v>
      </c>
      <c r="BX23" s="2"/>
      <c r="BY23" s="26" t="str">
        <f>IF(OR(H23="",I23=""),"",I23-H23+1)</f>
        <v/>
      </c>
    </row>
    <row r="24" spans="1:77" s="1" customFormat="1" ht="22.35" customHeight="1">
      <c r="A24" s="174"/>
      <c r="B24" s="176"/>
      <c r="C24" s="191"/>
      <c r="D24" s="178"/>
      <c r="E24" s="180"/>
      <c r="F24" s="182"/>
      <c r="G24" s="184"/>
      <c r="H24" s="187"/>
      <c r="I24" s="189"/>
      <c r="J24" s="189"/>
      <c r="K24" s="189"/>
      <c r="L24" s="27" t="str">
        <f>IF(AND($K23&gt;=L$8,$J23&lt;M$8),"━","")</f>
        <v/>
      </c>
      <c r="M24" s="27" t="str">
        <f t="shared" ref="M24" si="778">IF(AND($K23&gt;=M$8,$J23&lt;N$8),"━","")</f>
        <v/>
      </c>
      <c r="N24" s="27" t="str">
        <f t="shared" ref="N24" si="779">IF(AND($K23&gt;=N$8,$J23&lt;O$8),"━","")</f>
        <v/>
      </c>
      <c r="O24" s="27" t="str">
        <f t="shared" ref="O24" si="780">IF(AND($K23&gt;=O$8,$J23&lt;P$8),"━","")</f>
        <v/>
      </c>
      <c r="P24" s="27" t="str">
        <f t="shared" ref="P24" si="781">IF(AND($K23&gt;=P$8,$J23&lt;Q$8),"━","")</f>
        <v/>
      </c>
      <c r="Q24" s="27" t="str">
        <f t="shared" ref="Q24" si="782">IF(AND($K23&gt;=Q$8,$J23&lt;R$8),"━","")</f>
        <v/>
      </c>
      <c r="R24" s="27" t="str">
        <f t="shared" ref="R24" si="783">IF(AND($K23&gt;=R$8,$J23&lt;S$8),"━","")</f>
        <v/>
      </c>
      <c r="S24" s="27" t="str">
        <f t="shared" ref="S24" si="784">IF(AND($K23&gt;=S$8,$J23&lt;T$8),"━","")</f>
        <v/>
      </c>
      <c r="T24" s="27" t="str">
        <f t="shared" ref="T24" si="785">IF(AND($K23&gt;=T$8,$J23&lt;U$8),"━","")</f>
        <v/>
      </c>
      <c r="U24" s="27" t="str">
        <f t="shared" ref="U24" si="786">IF(AND($K23&gt;=U$8,$J23&lt;V$8),"━","")</f>
        <v/>
      </c>
      <c r="V24" s="27" t="str">
        <f t="shared" ref="V24" si="787">IF(AND($K23&gt;=V$8,$J23&lt;W$8),"━","")</f>
        <v/>
      </c>
      <c r="W24" s="27" t="str">
        <f t="shared" ref="W24" si="788">IF(AND($K23&gt;=W$8,$J23&lt;X$8),"━","")</f>
        <v/>
      </c>
      <c r="X24" s="27" t="str">
        <f t="shared" ref="X24" si="789">IF(AND($K23&gt;=X$8,$J23&lt;Y$8),"━","")</f>
        <v/>
      </c>
      <c r="Y24" s="27" t="str">
        <f t="shared" ref="Y24" si="790">IF(AND($K23&gt;=Y$8,$J23&lt;Z$8),"━","")</f>
        <v/>
      </c>
      <c r="Z24" s="27" t="str">
        <f t="shared" ref="Z24" si="791">IF(AND($K23&gt;=Z$8,$J23&lt;AA$8),"━","")</f>
        <v/>
      </c>
      <c r="AA24" s="27" t="str">
        <f t="shared" ref="AA24" si="792">IF(AND($K23&gt;=AA$8,$J23&lt;AB$8),"━","")</f>
        <v/>
      </c>
      <c r="AB24" s="27" t="str">
        <f t="shared" ref="AB24" si="793">IF(AND($K23&gt;=AB$8,$J23&lt;AC$8),"━","")</f>
        <v/>
      </c>
      <c r="AC24" s="27" t="str">
        <f t="shared" ref="AC24" si="794">IF(AND($K23&gt;=AC$8,$J23&lt;AD$8),"━","")</f>
        <v/>
      </c>
      <c r="AD24" s="27" t="str">
        <f t="shared" ref="AD24" si="795">IF(AND($K23&gt;=AD$8,$J23&lt;AE$8),"━","")</f>
        <v/>
      </c>
      <c r="AE24" s="27" t="str">
        <f t="shared" ref="AE24" si="796">IF(AND($K23&gt;=AE$8,$J23&lt;AF$8),"━","")</f>
        <v/>
      </c>
      <c r="AF24" s="27" t="str">
        <f t="shared" ref="AF24" si="797">IF(AND($K23&gt;=AF$8,$J23&lt;AG$8),"━","")</f>
        <v/>
      </c>
      <c r="AG24" s="27" t="str">
        <f t="shared" ref="AG24" si="798">IF(AND($K23&gt;=AG$8,$J23&lt;AH$8),"━","")</f>
        <v/>
      </c>
      <c r="AH24" s="27" t="str">
        <f t="shared" ref="AH24" si="799">IF(AND($K23&gt;=AH$8,$J23&lt;AI$8),"━","")</f>
        <v/>
      </c>
      <c r="AI24" s="27" t="str">
        <f t="shared" ref="AI24" si="800">IF(AND($K23&gt;=AI$8,$J23&lt;AJ$8),"━","")</f>
        <v/>
      </c>
      <c r="AJ24" s="27" t="str">
        <f t="shared" ref="AJ24" si="801">IF(AND($K23&gt;=AJ$8,$J23&lt;AK$8),"━","")</f>
        <v/>
      </c>
      <c r="AK24" s="27" t="str">
        <f t="shared" ref="AK24" si="802">IF(AND($K23&gt;=AK$8,$J23&lt;AL$8),"━","")</f>
        <v/>
      </c>
      <c r="AL24" s="27" t="str">
        <f t="shared" ref="AL24" si="803">IF(AND($K23&gt;=AL$8,$J23&lt;AM$8),"━","")</f>
        <v/>
      </c>
      <c r="AM24" s="27" t="str">
        <f t="shared" ref="AM24" si="804">IF(AND($K23&gt;=AM$8,$J23&lt;AN$8),"━","")</f>
        <v/>
      </c>
      <c r="AN24" s="27" t="str">
        <f t="shared" ref="AN24" si="805">IF(AND($K23&gt;=AN$8,$J23&lt;AO$8),"━","")</f>
        <v/>
      </c>
      <c r="AO24" s="27" t="str">
        <f t="shared" ref="AO24" si="806">IF(AND($K23&gt;=AO$8,$J23&lt;AP$8),"━","")</f>
        <v/>
      </c>
      <c r="AP24" s="27" t="str">
        <f t="shared" ref="AP24" si="807">IF(AND($K23&gt;=AP$8,$J23&lt;AQ$8),"━","")</f>
        <v/>
      </c>
      <c r="AQ24" s="27" t="str">
        <f t="shared" ref="AQ24" si="808">IF(AND($K23&gt;=AQ$8,$J23&lt;AR$8),"━","")</f>
        <v/>
      </c>
      <c r="AR24" s="27" t="str">
        <f t="shared" ref="AR24" si="809">IF(AND($K23&gt;=AR$8,$J23&lt;AS$8),"━","")</f>
        <v/>
      </c>
      <c r="AS24" s="27" t="str">
        <f t="shared" ref="AS24" si="810">IF(AND($K23&gt;=AS$8,$J23&lt;AT$8),"━","")</f>
        <v/>
      </c>
      <c r="AT24" s="27" t="str">
        <f t="shared" ref="AT24" si="811">IF(AND($K23&gt;=AT$8,$J23&lt;AU$8),"━","")</f>
        <v/>
      </c>
      <c r="AU24" s="109" t="str">
        <f t="shared" ref="AU24" si="812">IF(AND($K23&gt;=AU$8,$J23&lt;AV$8),"━","")</f>
        <v/>
      </c>
      <c r="AV24" s="27" t="str">
        <f t="shared" ref="AV24" si="813">IF(AND($K23&gt;=AV$8,$J23&lt;AW$8),"━","")</f>
        <v/>
      </c>
      <c r="AW24" s="27" t="str">
        <f t="shared" ref="AW24" si="814">IF(AND($K23&gt;=AW$8,$J23&lt;AX$8),"━","")</f>
        <v/>
      </c>
      <c r="AX24" s="27" t="str">
        <f t="shared" ref="AX24" si="815">IF(AND($K23&gt;=AX$8,$J23&lt;AY$8),"━","")</f>
        <v/>
      </c>
      <c r="AY24" s="27" t="str">
        <f t="shared" ref="AY24" si="816">IF(AND($K23&gt;=AY$8,$J23&lt;AZ$8),"━","")</f>
        <v/>
      </c>
      <c r="AZ24" s="27" t="str">
        <f t="shared" ref="AZ24" si="817">IF(AND($K23&gt;=AZ$8,$J23&lt;BA$8),"━","")</f>
        <v/>
      </c>
      <c r="BA24" s="27" t="str">
        <f t="shared" ref="BA24" si="818">IF(AND($K23&gt;=BA$8,$J23&lt;BB$8),"━","")</f>
        <v/>
      </c>
      <c r="BB24" s="27" t="str">
        <f t="shared" ref="BB24" si="819">IF(AND($K23&gt;=BB$8,$J23&lt;BC$8),"━","")</f>
        <v/>
      </c>
      <c r="BC24" s="27" t="str">
        <f t="shared" ref="BC24" si="820">IF(AND($K23&gt;=BC$8,$J23&lt;BD$8),"━","")</f>
        <v/>
      </c>
      <c r="BD24" s="27" t="str">
        <f t="shared" ref="BD24" si="821">IF(AND($K23&gt;=BD$8,$J23&lt;BE$8),"━","")</f>
        <v/>
      </c>
      <c r="BE24" s="27" t="str">
        <f t="shared" ref="BE24" si="822">IF(AND($K23&gt;=BE$8,$J23&lt;BF$8),"━","")</f>
        <v/>
      </c>
      <c r="BF24" s="27" t="str">
        <f t="shared" ref="BF24" si="823">IF(AND($K23&gt;=BF$8,$J23&lt;BG$8),"━","")</f>
        <v/>
      </c>
      <c r="BG24" s="27" t="str">
        <f t="shared" ref="BG24" si="824">IF(AND($K23&gt;=BG$8,$J23&lt;BH$8),"━","")</f>
        <v/>
      </c>
      <c r="BH24" s="27" t="str">
        <f t="shared" ref="BH24" si="825">IF(AND($K23&gt;=BH$8,$J23&lt;BI$8),"━","")</f>
        <v/>
      </c>
      <c r="BI24" s="27" t="str">
        <f t="shared" ref="BI24" si="826">IF(AND($K23&gt;=BI$8,$J23&lt;BJ$8),"━","")</f>
        <v/>
      </c>
      <c r="BJ24" s="27" t="str">
        <f t="shared" ref="BJ24" si="827">IF(AND($K23&gt;=BJ$8,$J23&lt;BK$8),"━","")</f>
        <v/>
      </c>
      <c r="BK24" s="27" t="str">
        <f t="shared" ref="BK24" si="828">IF(AND($K23&gt;=BK$8,$J23&lt;BL$8),"━","")</f>
        <v/>
      </c>
      <c r="BL24" s="27" t="str">
        <f t="shared" ref="BL24" si="829">IF(AND($K23&gt;=BL$8,$J23&lt;BM$8),"━","")</f>
        <v/>
      </c>
      <c r="BM24" s="27" t="str">
        <f t="shared" ref="BM24" si="830">IF(AND($K23&gt;=BM$8,$J23&lt;BN$8),"━","")</f>
        <v/>
      </c>
      <c r="BN24" s="106" t="str">
        <f t="shared" ref="BN24" si="831">IF(AND($K23&gt;=BN$8,$J23&lt;BO$8),"━","")</f>
        <v/>
      </c>
      <c r="BO24" s="27" t="str">
        <f t="shared" ref="BO24:BV24" si="832">IF(AND($K23&gt;=BO$8,$J23&lt;BP$8),"━","")</f>
        <v/>
      </c>
      <c r="BP24" s="27" t="str">
        <f t="shared" si="832"/>
        <v/>
      </c>
      <c r="BQ24" s="27" t="str">
        <f t="shared" si="832"/>
        <v/>
      </c>
      <c r="BR24" s="27" t="str">
        <f t="shared" si="832"/>
        <v/>
      </c>
      <c r="BS24" s="27" t="str">
        <f t="shared" si="832"/>
        <v/>
      </c>
      <c r="BT24" s="27" t="str">
        <f t="shared" si="832"/>
        <v/>
      </c>
      <c r="BU24" s="27" t="str">
        <f t="shared" si="832"/>
        <v/>
      </c>
      <c r="BV24" s="27" t="str">
        <f t="shared" si="832"/>
        <v/>
      </c>
      <c r="BW24" s="25" t="s">
        <v>10</v>
      </c>
      <c r="BX24" s="2"/>
      <c r="BY24" s="28" t="str">
        <f>IF(OR(J23="",K23=""),"",K23-J23+1)</f>
        <v/>
      </c>
    </row>
    <row r="25" spans="1:77" s="1" customFormat="1" ht="22.35" customHeight="1">
      <c r="A25" s="173">
        <v>9</v>
      </c>
      <c r="B25" s="175"/>
      <c r="C25" s="190"/>
      <c r="D25" s="177"/>
      <c r="E25" s="179"/>
      <c r="F25" s="181"/>
      <c r="G25" s="183"/>
      <c r="H25" s="192"/>
      <c r="I25" s="188"/>
      <c r="J25" s="188"/>
      <c r="K25" s="188"/>
      <c r="L25" s="24" t="str">
        <f>IF(AND($I25&gt;=L$8,$H25&lt;M$8),"━","")</f>
        <v/>
      </c>
      <c r="M25" s="24" t="str">
        <f t="shared" ref="M25" si="833">IF(AND($I25&gt;=M$8,$H25&lt;N$8),"━","")</f>
        <v/>
      </c>
      <c r="N25" s="24" t="str">
        <f t="shared" ref="N25" si="834">IF(AND($I25&gt;=N$8,$H25&lt;O$8),"━","")</f>
        <v/>
      </c>
      <c r="O25" s="24" t="str">
        <f t="shared" ref="O25" si="835">IF(AND($I25&gt;=O$8,$H25&lt;P$8),"━","")</f>
        <v/>
      </c>
      <c r="P25" s="24" t="str">
        <f t="shared" ref="P25" si="836">IF(AND($I25&gt;=P$8,$H25&lt;Q$8),"━","")</f>
        <v/>
      </c>
      <c r="Q25" s="24" t="str">
        <f t="shared" ref="Q25" si="837">IF(AND($I25&gt;=Q$8,$H25&lt;R$8),"━","")</f>
        <v/>
      </c>
      <c r="R25" s="24" t="str">
        <f t="shared" ref="R25" si="838">IF(AND($I25&gt;=R$8,$H25&lt;S$8),"━","")</f>
        <v/>
      </c>
      <c r="S25" s="24" t="str">
        <f t="shared" ref="S25" si="839">IF(AND($I25&gt;=S$8,$H25&lt;T$8),"━","")</f>
        <v/>
      </c>
      <c r="T25" s="24" t="str">
        <f t="shared" ref="T25" si="840">IF(AND($I25&gt;=T$8,$H25&lt;U$8),"━","")</f>
        <v/>
      </c>
      <c r="U25" s="24" t="str">
        <f t="shared" ref="U25" si="841">IF(AND($I25&gt;=U$8,$H25&lt;V$8),"━","")</f>
        <v/>
      </c>
      <c r="V25" s="24" t="str">
        <f t="shared" ref="V25" si="842">IF(AND($I25&gt;=V$8,$H25&lt;W$8),"━","")</f>
        <v/>
      </c>
      <c r="W25" s="24" t="str">
        <f t="shared" ref="W25" si="843">IF(AND($I25&gt;=W$8,$H25&lt;X$8),"━","")</f>
        <v/>
      </c>
      <c r="X25" s="24" t="str">
        <f t="shared" ref="X25" si="844">IF(AND($I25&gt;=X$8,$H25&lt;Y$8),"━","")</f>
        <v/>
      </c>
      <c r="Y25" s="24" t="str">
        <f t="shared" ref="Y25" si="845">IF(AND($I25&gt;=Y$8,$H25&lt;Z$8),"━","")</f>
        <v/>
      </c>
      <c r="Z25" s="24" t="str">
        <f t="shared" ref="Z25" si="846">IF(AND($I25&gt;=Z$8,$H25&lt;AA$8),"━","")</f>
        <v/>
      </c>
      <c r="AA25" s="24" t="str">
        <f t="shared" ref="AA25" si="847">IF(AND($I25&gt;=AA$8,$H25&lt;AB$8),"━","")</f>
        <v/>
      </c>
      <c r="AB25" s="24" t="str">
        <f t="shared" ref="AB25" si="848">IF(AND($I25&gt;=AB$8,$H25&lt;AC$8),"━","")</f>
        <v/>
      </c>
      <c r="AC25" s="24" t="str">
        <f t="shared" ref="AC25" si="849">IF(AND($I25&gt;=AC$8,$H25&lt;AD$8),"━","")</f>
        <v/>
      </c>
      <c r="AD25" s="24" t="str">
        <f t="shared" ref="AD25" si="850">IF(AND($I25&gt;=AD$8,$H25&lt;AE$8),"━","")</f>
        <v/>
      </c>
      <c r="AE25" s="24" t="str">
        <f t="shared" ref="AE25" si="851">IF(AND($I25&gt;=AE$8,$H25&lt;AF$8),"━","")</f>
        <v/>
      </c>
      <c r="AF25" s="24" t="str">
        <f t="shared" ref="AF25" si="852">IF(AND($I25&gt;=AF$8,$H25&lt;AG$8),"━","")</f>
        <v/>
      </c>
      <c r="AG25" s="24" t="str">
        <f t="shared" ref="AG25" si="853">IF(AND($I25&gt;=AG$8,$H25&lt;AH$8),"━","")</f>
        <v/>
      </c>
      <c r="AH25" s="24" t="str">
        <f t="shared" ref="AH25" si="854">IF(AND($I25&gt;=AH$8,$H25&lt;AI$8),"━","")</f>
        <v/>
      </c>
      <c r="AI25" s="24" t="str">
        <f t="shared" ref="AI25" si="855">IF(AND($I25&gt;=AI$8,$H25&lt;AJ$8),"━","")</f>
        <v/>
      </c>
      <c r="AJ25" s="24" t="str">
        <f t="shared" ref="AJ25" si="856">IF(AND($I25&gt;=AJ$8,$H25&lt;AK$8),"━","")</f>
        <v/>
      </c>
      <c r="AK25" s="24" t="str">
        <f t="shared" ref="AK25" si="857">IF(AND($I25&gt;=AK$8,$H25&lt;AL$8),"━","")</f>
        <v/>
      </c>
      <c r="AL25" s="24" t="str">
        <f t="shared" ref="AL25" si="858">IF(AND($I25&gt;=AL$8,$H25&lt;AM$8),"━","")</f>
        <v/>
      </c>
      <c r="AM25" s="24" t="str">
        <f t="shared" ref="AM25" si="859">IF(AND($I25&gt;=AM$8,$H25&lt;AN$8),"━","")</f>
        <v/>
      </c>
      <c r="AN25" s="24" t="str">
        <f t="shared" ref="AN25" si="860">IF(AND($I25&gt;=AN$8,$H25&lt;AO$8),"━","")</f>
        <v/>
      </c>
      <c r="AO25" s="24" t="str">
        <f t="shared" ref="AO25" si="861">IF(AND($I25&gt;=AO$8,$H25&lt;AP$8),"━","")</f>
        <v/>
      </c>
      <c r="AP25" s="24" t="str">
        <f t="shared" ref="AP25" si="862">IF(AND($I25&gt;=AP$8,$H25&lt;AQ$8),"━","")</f>
        <v/>
      </c>
      <c r="AQ25" s="24" t="str">
        <f t="shared" ref="AQ25" si="863">IF(AND($I25&gt;=AQ$8,$H25&lt;AR$8),"━","")</f>
        <v/>
      </c>
      <c r="AR25" s="24" t="str">
        <f t="shared" ref="AR25" si="864">IF(AND($I25&gt;=AR$8,$H25&lt;AS$8),"━","")</f>
        <v/>
      </c>
      <c r="AS25" s="24" t="str">
        <f t="shared" ref="AS25" si="865">IF(AND($I25&gt;=AS$8,$H25&lt;AT$8),"━","")</f>
        <v/>
      </c>
      <c r="AT25" s="24" t="str">
        <f t="shared" ref="AT25" si="866">IF(AND($I25&gt;=AT$8,$H25&lt;AU$8),"━","")</f>
        <v/>
      </c>
      <c r="AU25" s="108" t="str">
        <f t="shared" ref="AU25" si="867">IF(AND($I25&gt;=AU$8,$H25&lt;AV$8),"━","")</f>
        <v/>
      </c>
      <c r="AV25" s="24" t="str">
        <f t="shared" ref="AV25" si="868">IF(AND($I25&gt;=AV$8,$H25&lt;AW$8),"━","")</f>
        <v/>
      </c>
      <c r="AW25" s="24" t="str">
        <f t="shared" ref="AW25" si="869">IF(AND($I25&gt;=AW$8,$H25&lt;AX$8),"━","")</f>
        <v/>
      </c>
      <c r="AX25" s="24" t="str">
        <f t="shared" ref="AX25" si="870">IF(AND($I25&gt;=AX$8,$H25&lt;AY$8),"━","")</f>
        <v/>
      </c>
      <c r="AY25" s="24" t="str">
        <f t="shared" ref="AY25" si="871">IF(AND($I25&gt;=AY$8,$H25&lt;AZ$8),"━","")</f>
        <v/>
      </c>
      <c r="AZ25" s="24" t="str">
        <f t="shared" ref="AZ25" si="872">IF(AND($I25&gt;=AZ$8,$H25&lt;BA$8),"━","")</f>
        <v/>
      </c>
      <c r="BA25" s="24" t="str">
        <f t="shared" ref="BA25" si="873">IF(AND($I25&gt;=BA$8,$H25&lt;BB$8),"━","")</f>
        <v/>
      </c>
      <c r="BB25" s="24" t="str">
        <f t="shared" ref="BB25" si="874">IF(AND($I25&gt;=BB$8,$H25&lt;BC$8),"━","")</f>
        <v/>
      </c>
      <c r="BC25" s="24" t="str">
        <f t="shared" ref="BC25" si="875">IF(AND($I25&gt;=BC$8,$H25&lt;BD$8),"━","")</f>
        <v/>
      </c>
      <c r="BD25" s="24" t="str">
        <f t="shared" ref="BD25" si="876">IF(AND($I25&gt;=BD$8,$H25&lt;BE$8),"━","")</f>
        <v/>
      </c>
      <c r="BE25" s="24" t="str">
        <f t="shared" ref="BE25" si="877">IF(AND($I25&gt;=BE$8,$H25&lt;BF$8),"━","")</f>
        <v/>
      </c>
      <c r="BF25" s="24" t="str">
        <f t="shared" ref="BF25" si="878">IF(AND($I25&gt;=BF$8,$H25&lt;BG$8),"━","")</f>
        <v/>
      </c>
      <c r="BG25" s="24" t="str">
        <f t="shared" ref="BG25" si="879">IF(AND($I25&gt;=BG$8,$H25&lt;BH$8),"━","")</f>
        <v/>
      </c>
      <c r="BH25" s="24" t="str">
        <f t="shared" ref="BH25" si="880">IF(AND($I25&gt;=BH$8,$H25&lt;BI$8),"━","")</f>
        <v/>
      </c>
      <c r="BI25" s="24" t="str">
        <f t="shared" ref="BI25" si="881">IF(AND($I25&gt;=BI$8,$H25&lt;BJ$8),"━","")</f>
        <v/>
      </c>
      <c r="BJ25" s="24" t="str">
        <f t="shared" ref="BJ25" si="882">IF(AND($I25&gt;=BJ$8,$H25&lt;BK$8),"━","")</f>
        <v/>
      </c>
      <c r="BK25" s="24" t="str">
        <f t="shared" ref="BK25" si="883">IF(AND($I25&gt;=BK$8,$H25&lt;BL$8),"━","")</f>
        <v/>
      </c>
      <c r="BL25" s="24" t="str">
        <f t="shared" ref="BL25" si="884">IF(AND($I25&gt;=BL$8,$H25&lt;BM$8),"━","")</f>
        <v/>
      </c>
      <c r="BM25" s="24" t="str">
        <f t="shared" ref="BM25" si="885">IF(AND($I25&gt;=BM$8,$H25&lt;BN$8),"━","")</f>
        <v/>
      </c>
      <c r="BN25" s="24" t="str">
        <f t="shared" ref="BN25" si="886">IF(AND($I25&gt;=BN$8,$H25&lt;BO$8),"━","")</f>
        <v/>
      </c>
      <c r="BO25" s="24" t="str">
        <f t="shared" ref="BO25" si="887">IF(AND($I25&gt;=BO$8,$H25&lt;BP$8),"━","")</f>
        <v/>
      </c>
      <c r="BP25" s="24" t="str">
        <f t="shared" ref="BP25" si="888">IF(AND($I25&gt;=BP$8,$H25&lt;BQ$8),"━","")</f>
        <v/>
      </c>
      <c r="BQ25" s="24" t="str">
        <f t="shared" ref="BQ25" si="889">IF(AND($I25&gt;=BQ$8,$H25&lt;BR$8),"━","")</f>
        <v/>
      </c>
      <c r="BR25" s="24" t="str">
        <f t="shared" ref="BR25" si="890">IF(AND($I25&gt;=BR$8,$H25&lt;BS$8),"━","")</f>
        <v/>
      </c>
      <c r="BS25" s="24" t="str">
        <f t="shared" ref="BS25" si="891">IF(AND($I25&gt;=BS$8,$H25&lt;BT$8),"━","")</f>
        <v/>
      </c>
      <c r="BT25" s="24" t="str">
        <f t="shared" ref="BT25" si="892">IF(AND($I25&gt;=BT$8,$H25&lt;BU$8),"━","")</f>
        <v/>
      </c>
      <c r="BU25" s="24" t="str">
        <f t="shared" ref="BU25" si="893">IF(AND($I25&gt;=BU$8,$H25&lt;BV$8),"━","")</f>
        <v/>
      </c>
      <c r="BV25" s="24" t="str">
        <f t="shared" ref="BV25" si="894">IF(AND($I25&gt;=BV$8,$H25&lt;BW$8),"━","")</f>
        <v/>
      </c>
      <c r="BW25" s="25" t="s">
        <v>10</v>
      </c>
      <c r="BX25" s="2"/>
      <c r="BY25" s="26" t="str">
        <f>IF(OR(H25="",I25=""),"",I25-H25+1)</f>
        <v/>
      </c>
    </row>
    <row r="26" spans="1:77" s="1" customFormat="1" ht="22.35" customHeight="1">
      <c r="A26" s="174"/>
      <c r="B26" s="176"/>
      <c r="C26" s="191"/>
      <c r="D26" s="178"/>
      <c r="E26" s="180"/>
      <c r="F26" s="182"/>
      <c r="G26" s="184"/>
      <c r="H26" s="193"/>
      <c r="I26" s="189"/>
      <c r="J26" s="189"/>
      <c r="K26" s="189"/>
      <c r="L26" s="27" t="str">
        <f>IF(AND($K25&gt;=L$8,$J25&lt;M$8),"━","")</f>
        <v/>
      </c>
      <c r="M26" s="27" t="str">
        <f t="shared" ref="M26" si="895">IF(AND($K25&gt;=M$8,$J25&lt;N$8),"━","")</f>
        <v/>
      </c>
      <c r="N26" s="27" t="str">
        <f t="shared" ref="N26" si="896">IF(AND($K25&gt;=N$8,$J25&lt;O$8),"━","")</f>
        <v/>
      </c>
      <c r="O26" s="27" t="str">
        <f t="shared" ref="O26" si="897">IF(AND($K25&gt;=O$8,$J25&lt;P$8),"━","")</f>
        <v/>
      </c>
      <c r="P26" s="27" t="str">
        <f t="shared" ref="P26" si="898">IF(AND($K25&gt;=P$8,$J25&lt;Q$8),"━","")</f>
        <v/>
      </c>
      <c r="Q26" s="27" t="str">
        <f t="shared" ref="Q26" si="899">IF(AND($K25&gt;=Q$8,$J25&lt;R$8),"━","")</f>
        <v/>
      </c>
      <c r="R26" s="27" t="str">
        <f t="shared" ref="R26" si="900">IF(AND($K25&gt;=R$8,$J25&lt;S$8),"━","")</f>
        <v/>
      </c>
      <c r="S26" s="27" t="str">
        <f t="shared" ref="S26" si="901">IF(AND($K25&gt;=S$8,$J25&lt;T$8),"━","")</f>
        <v/>
      </c>
      <c r="T26" s="27" t="str">
        <f t="shared" ref="T26" si="902">IF(AND($K25&gt;=T$8,$J25&lt;U$8),"━","")</f>
        <v/>
      </c>
      <c r="U26" s="27" t="str">
        <f t="shared" ref="U26" si="903">IF(AND($K25&gt;=U$8,$J25&lt;V$8),"━","")</f>
        <v/>
      </c>
      <c r="V26" s="27" t="str">
        <f t="shared" ref="V26" si="904">IF(AND($K25&gt;=V$8,$J25&lt;W$8),"━","")</f>
        <v/>
      </c>
      <c r="W26" s="27" t="str">
        <f t="shared" ref="W26" si="905">IF(AND($K25&gt;=W$8,$J25&lt;X$8),"━","")</f>
        <v/>
      </c>
      <c r="X26" s="27" t="str">
        <f t="shared" ref="X26" si="906">IF(AND($K25&gt;=X$8,$J25&lt;Y$8),"━","")</f>
        <v/>
      </c>
      <c r="Y26" s="27" t="str">
        <f t="shared" ref="Y26" si="907">IF(AND($K25&gt;=Y$8,$J25&lt;Z$8),"━","")</f>
        <v/>
      </c>
      <c r="Z26" s="27" t="str">
        <f t="shared" ref="Z26" si="908">IF(AND($K25&gt;=Z$8,$J25&lt;AA$8),"━","")</f>
        <v/>
      </c>
      <c r="AA26" s="27" t="str">
        <f t="shared" ref="AA26" si="909">IF(AND($K25&gt;=AA$8,$J25&lt;AB$8),"━","")</f>
        <v/>
      </c>
      <c r="AB26" s="27" t="str">
        <f t="shared" ref="AB26" si="910">IF(AND($K25&gt;=AB$8,$J25&lt;AC$8),"━","")</f>
        <v/>
      </c>
      <c r="AC26" s="27" t="str">
        <f t="shared" ref="AC26" si="911">IF(AND($K25&gt;=AC$8,$J25&lt;AD$8),"━","")</f>
        <v/>
      </c>
      <c r="AD26" s="27" t="str">
        <f t="shared" ref="AD26" si="912">IF(AND($K25&gt;=AD$8,$J25&lt;AE$8),"━","")</f>
        <v/>
      </c>
      <c r="AE26" s="27" t="str">
        <f t="shared" ref="AE26" si="913">IF(AND($K25&gt;=AE$8,$J25&lt;AF$8),"━","")</f>
        <v/>
      </c>
      <c r="AF26" s="27" t="str">
        <f t="shared" ref="AF26" si="914">IF(AND($K25&gt;=AF$8,$J25&lt;AG$8),"━","")</f>
        <v/>
      </c>
      <c r="AG26" s="27" t="str">
        <f t="shared" ref="AG26" si="915">IF(AND($K25&gt;=AG$8,$J25&lt;AH$8),"━","")</f>
        <v/>
      </c>
      <c r="AH26" s="27" t="str">
        <f t="shared" ref="AH26" si="916">IF(AND($K25&gt;=AH$8,$J25&lt;AI$8),"━","")</f>
        <v/>
      </c>
      <c r="AI26" s="27" t="str">
        <f t="shared" ref="AI26" si="917">IF(AND($K25&gt;=AI$8,$J25&lt;AJ$8),"━","")</f>
        <v/>
      </c>
      <c r="AJ26" s="27" t="str">
        <f t="shared" ref="AJ26" si="918">IF(AND($K25&gt;=AJ$8,$J25&lt;AK$8),"━","")</f>
        <v/>
      </c>
      <c r="AK26" s="27" t="str">
        <f t="shared" ref="AK26" si="919">IF(AND($K25&gt;=AK$8,$J25&lt;AL$8),"━","")</f>
        <v/>
      </c>
      <c r="AL26" s="27" t="str">
        <f t="shared" ref="AL26" si="920">IF(AND($K25&gt;=AL$8,$J25&lt;AM$8),"━","")</f>
        <v/>
      </c>
      <c r="AM26" s="27" t="str">
        <f t="shared" ref="AM26" si="921">IF(AND($K25&gt;=AM$8,$J25&lt;AN$8),"━","")</f>
        <v/>
      </c>
      <c r="AN26" s="27" t="str">
        <f t="shared" ref="AN26" si="922">IF(AND($K25&gt;=AN$8,$J25&lt;AO$8),"━","")</f>
        <v/>
      </c>
      <c r="AO26" s="27" t="str">
        <f t="shared" ref="AO26" si="923">IF(AND($K25&gt;=AO$8,$J25&lt;AP$8),"━","")</f>
        <v/>
      </c>
      <c r="AP26" s="27" t="str">
        <f t="shared" ref="AP26" si="924">IF(AND($K25&gt;=AP$8,$J25&lt;AQ$8),"━","")</f>
        <v/>
      </c>
      <c r="AQ26" s="27" t="str">
        <f t="shared" ref="AQ26" si="925">IF(AND($K25&gt;=AQ$8,$J25&lt;AR$8),"━","")</f>
        <v/>
      </c>
      <c r="AR26" s="27" t="str">
        <f t="shared" ref="AR26" si="926">IF(AND($K25&gt;=AR$8,$J25&lt;AS$8),"━","")</f>
        <v/>
      </c>
      <c r="AS26" s="27" t="str">
        <f t="shared" ref="AS26" si="927">IF(AND($K25&gt;=AS$8,$J25&lt;AT$8),"━","")</f>
        <v/>
      </c>
      <c r="AT26" s="27" t="str">
        <f t="shared" ref="AT26" si="928">IF(AND($K25&gt;=AT$8,$J25&lt;AU$8),"━","")</f>
        <v/>
      </c>
      <c r="AU26" s="109" t="str">
        <f t="shared" ref="AU26" si="929">IF(AND($K25&gt;=AU$8,$J25&lt;AV$8),"━","")</f>
        <v/>
      </c>
      <c r="AV26" s="27" t="str">
        <f t="shared" ref="AV26" si="930">IF(AND($K25&gt;=AV$8,$J25&lt;AW$8),"━","")</f>
        <v/>
      </c>
      <c r="AW26" s="27" t="str">
        <f t="shared" ref="AW26" si="931">IF(AND($K25&gt;=AW$8,$J25&lt;AX$8),"━","")</f>
        <v/>
      </c>
      <c r="AX26" s="27" t="str">
        <f t="shared" ref="AX26" si="932">IF(AND($K25&gt;=AX$8,$J25&lt;AY$8),"━","")</f>
        <v/>
      </c>
      <c r="AY26" s="27" t="str">
        <f t="shared" ref="AY26" si="933">IF(AND($K25&gt;=AY$8,$J25&lt;AZ$8),"━","")</f>
        <v/>
      </c>
      <c r="AZ26" s="27" t="str">
        <f t="shared" ref="AZ26" si="934">IF(AND($K25&gt;=AZ$8,$J25&lt;BA$8),"━","")</f>
        <v/>
      </c>
      <c r="BA26" s="27" t="str">
        <f t="shared" ref="BA26" si="935">IF(AND($K25&gt;=BA$8,$J25&lt;BB$8),"━","")</f>
        <v/>
      </c>
      <c r="BB26" s="27" t="str">
        <f t="shared" ref="BB26" si="936">IF(AND($K25&gt;=BB$8,$J25&lt;BC$8),"━","")</f>
        <v/>
      </c>
      <c r="BC26" s="27" t="str">
        <f t="shared" ref="BC26" si="937">IF(AND($K25&gt;=BC$8,$J25&lt;BD$8),"━","")</f>
        <v/>
      </c>
      <c r="BD26" s="27" t="str">
        <f t="shared" ref="BD26" si="938">IF(AND($K25&gt;=BD$8,$J25&lt;BE$8),"━","")</f>
        <v/>
      </c>
      <c r="BE26" s="27" t="str">
        <f t="shared" ref="BE26" si="939">IF(AND($K25&gt;=BE$8,$J25&lt;BF$8),"━","")</f>
        <v/>
      </c>
      <c r="BF26" s="27" t="str">
        <f t="shared" ref="BF26" si="940">IF(AND($K25&gt;=BF$8,$J25&lt;BG$8),"━","")</f>
        <v/>
      </c>
      <c r="BG26" s="27" t="str">
        <f t="shared" ref="BG26" si="941">IF(AND($K25&gt;=BG$8,$J25&lt;BH$8),"━","")</f>
        <v/>
      </c>
      <c r="BH26" s="27" t="str">
        <f t="shared" ref="BH26" si="942">IF(AND($K25&gt;=BH$8,$J25&lt;BI$8),"━","")</f>
        <v/>
      </c>
      <c r="BI26" s="27" t="str">
        <f t="shared" ref="BI26" si="943">IF(AND($K25&gt;=BI$8,$J25&lt;BJ$8),"━","")</f>
        <v/>
      </c>
      <c r="BJ26" s="27" t="str">
        <f t="shared" ref="BJ26" si="944">IF(AND($K25&gt;=BJ$8,$J25&lt;BK$8),"━","")</f>
        <v/>
      </c>
      <c r="BK26" s="27" t="str">
        <f t="shared" ref="BK26" si="945">IF(AND($K25&gt;=BK$8,$J25&lt;BL$8),"━","")</f>
        <v/>
      </c>
      <c r="BL26" s="27" t="str">
        <f t="shared" ref="BL26" si="946">IF(AND($K25&gt;=BL$8,$J25&lt;BM$8),"━","")</f>
        <v/>
      </c>
      <c r="BM26" s="27" t="str">
        <f t="shared" ref="BM26" si="947">IF(AND($K25&gt;=BM$8,$J25&lt;BN$8),"━","")</f>
        <v/>
      </c>
      <c r="BN26" s="27" t="str">
        <f t="shared" ref="BN26" si="948">IF(AND($K25&gt;=BN$8,$J25&lt;BO$8),"━","")</f>
        <v/>
      </c>
      <c r="BO26" s="27" t="str">
        <f t="shared" ref="BO26:BV26" si="949">IF(AND($K25&gt;=BO$8,$J25&lt;BP$8),"━","")</f>
        <v/>
      </c>
      <c r="BP26" s="27" t="str">
        <f t="shared" si="949"/>
        <v/>
      </c>
      <c r="BQ26" s="27" t="str">
        <f t="shared" si="949"/>
        <v/>
      </c>
      <c r="BR26" s="27" t="str">
        <f t="shared" si="949"/>
        <v/>
      </c>
      <c r="BS26" s="27" t="str">
        <f t="shared" si="949"/>
        <v/>
      </c>
      <c r="BT26" s="27" t="str">
        <f t="shared" si="949"/>
        <v/>
      </c>
      <c r="BU26" s="27" t="str">
        <f t="shared" si="949"/>
        <v/>
      </c>
      <c r="BV26" s="27" t="str">
        <f t="shared" si="949"/>
        <v/>
      </c>
      <c r="BW26" s="25" t="s">
        <v>10</v>
      </c>
      <c r="BX26" s="2"/>
      <c r="BY26" s="28" t="str">
        <f>IF(OR(J25="",K25=""),"",K25-J25+1)</f>
        <v/>
      </c>
    </row>
    <row r="27" spans="1:77" s="1" customFormat="1" ht="22.35" customHeight="1">
      <c r="A27" s="173">
        <v>10</v>
      </c>
      <c r="B27" s="175"/>
      <c r="C27" s="190"/>
      <c r="D27" s="177"/>
      <c r="E27" s="179"/>
      <c r="F27" s="181"/>
      <c r="G27" s="183"/>
      <c r="H27" s="192"/>
      <c r="I27" s="188"/>
      <c r="J27" s="188"/>
      <c r="K27" s="188"/>
      <c r="L27" s="24" t="str">
        <f>IF(AND($I27&gt;=L$8,$H27&lt;M$8),"━","")</f>
        <v/>
      </c>
      <c r="M27" s="24" t="str">
        <f t="shared" ref="M27" si="950">IF(AND($I27&gt;=M$8,$H27&lt;N$8),"━","")</f>
        <v/>
      </c>
      <c r="N27" s="24" t="str">
        <f t="shared" ref="N27" si="951">IF(AND($I27&gt;=N$8,$H27&lt;O$8),"━","")</f>
        <v/>
      </c>
      <c r="O27" s="24" t="str">
        <f t="shared" ref="O27" si="952">IF(AND($I27&gt;=O$8,$H27&lt;P$8),"━","")</f>
        <v/>
      </c>
      <c r="P27" s="24" t="str">
        <f t="shared" ref="P27" si="953">IF(AND($I27&gt;=P$8,$H27&lt;Q$8),"━","")</f>
        <v/>
      </c>
      <c r="Q27" s="24" t="str">
        <f t="shared" ref="Q27" si="954">IF(AND($I27&gt;=Q$8,$H27&lt;R$8),"━","")</f>
        <v/>
      </c>
      <c r="R27" s="24" t="str">
        <f t="shared" ref="R27" si="955">IF(AND($I27&gt;=R$8,$H27&lt;S$8),"━","")</f>
        <v/>
      </c>
      <c r="S27" s="24" t="str">
        <f t="shared" ref="S27" si="956">IF(AND($I27&gt;=S$8,$H27&lt;T$8),"━","")</f>
        <v/>
      </c>
      <c r="T27" s="24" t="str">
        <f t="shared" ref="T27" si="957">IF(AND($I27&gt;=T$8,$H27&lt;U$8),"━","")</f>
        <v/>
      </c>
      <c r="U27" s="24" t="str">
        <f t="shared" ref="U27" si="958">IF(AND($I27&gt;=U$8,$H27&lt;V$8),"━","")</f>
        <v/>
      </c>
      <c r="V27" s="24" t="str">
        <f t="shared" ref="V27" si="959">IF(AND($I27&gt;=V$8,$H27&lt;W$8),"━","")</f>
        <v/>
      </c>
      <c r="W27" s="24" t="str">
        <f t="shared" ref="W27" si="960">IF(AND($I27&gt;=W$8,$H27&lt;X$8),"━","")</f>
        <v/>
      </c>
      <c r="X27" s="24" t="str">
        <f t="shared" ref="X27" si="961">IF(AND($I27&gt;=X$8,$H27&lt;Y$8),"━","")</f>
        <v/>
      </c>
      <c r="Y27" s="24" t="str">
        <f t="shared" ref="Y27" si="962">IF(AND($I27&gt;=Y$8,$H27&lt;Z$8),"━","")</f>
        <v/>
      </c>
      <c r="Z27" s="24" t="str">
        <f t="shared" ref="Z27" si="963">IF(AND($I27&gt;=Z$8,$H27&lt;AA$8),"━","")</f>
        <v/>
      </c>
      <c r="AA27" s="24" t="str">
        <f t="shared" ref="AA27" si="964">IF(AND($I27&gt;=AA$8,$H27&lt;AB$8),"━","")</f>
        <v/>
      </c>
      <c r="AB27" s="24" t="str">
        <f t="shared" ref="AB27" si="965">IF(AND($I27&gt;=AB$8,$H27&lt;AC$8),"━","")</f>
        <v/>
      </c>
      <c r="AC27" s="24" t="str">
        <f t="shared" ref="AC27" si="966">IF(AND($I27&gt;=AC$8,$H27&lt;AD$8),"━","")</f>
        <v/>
      </c>
      <c r="AD27" s="24" t="str">
        <f t="shared" ref="AD27" si="967">IF(AND($I27&gt;=AD$8,$H27&lt;AE$8),"━","")</f>
        <v/>
      </c>
      <c r="AE27" s="24" t="str">
        <f t="shared" ref="AE27" si="968">IF(AND($I27&gt;=AE$8,$H27&lt;AF$8),"━","")</f>
        <v/>
      </c>
      <c r="AF27" s="24" t="str">
        <f t="shared" ref="AF27" si="969">IF(AND($I27&gt;=AF$8,$H27&lt;AG$8),"━","")</f>
        <v/>
      </c>
      <c r="AG27" s="24" t="str">
        <f t="shared" ref="AG27" si="970">IF(AND($I27&gt;=AG$8,$H27&lt;AH$8),"━","")</f>
        <v/>
      </c>
      <c r="AH27" s="24" t="str">
        <f t="shared" ref="AH27" si="971">IF(AND($I27&gt;=AH$8,$H27&lt;AI$8),"━","")</f>
        <v/>
      </c>
      <c r="AI27" s="24" t="str">
        <f t="shared" ref="AI27" si="972">IF(AND($I27&gt;=AI$8,$H27&lt;AJ$8),"━","")</f>
        <v/>
      </c>
      <c r="AJ27" s="24" t="str">
        <f t="shared" ref="AJ27" si="973">IF(AND($I27&gt;=AJ$8,$H27&lt;AK$8),"━","")</f>
        <v/>
      </c>
      <c r="AK27" s="24" t="str">
        <f t="shared" ref="AK27" si="974">IF(AND($I27&gt;=AK$8,$H27&lt;AL$8),"━","")</f>
        <v/>
      </c>
      <c r="AL27" s="24" t="str">
        <f t="shared" ref="AL27" si="975">IF(AND($I27&gt;=AL$8,$H27&lt;AM$8),"━","")</f>
        <v/>
      </c>
      <c r="AM27" s="24" t="str">
        <f t="shared" ref="AM27" si="976">IF(AND($I27&gt;=AM$8,$H27&lt;AN$8),"━","")</f>
        <v/>
      </c>
      <c r="AN27" s="24" t="str">
        <f t="shared" ref="AN27" si="977">IF(AND($I27&gt;=AN$8,$H27&lt;AO$8),"━","")</f>
        <v/>
      </c>
      <c r="AO27" s="24" t="str">
        <f t="shared" ref="AO27" si="978">IF(AND($I27&gt;=AO$8,$H27&lt;AP$8),"━","")</f>
        <v/>
      </c>
      <c r="AP27" s="24" t="str">
        <f t="shared" ref="AP27" si="979">IF(AND($I27&gt;=AP$8,$H27&lt;AQ$8),"━","")</f>
        <v/>
      </c>
      <c r="AQ27" s="24" t="str">
        <f t="shared" ref="AQ27" si="980">IF(AND($I27&gt;=AQ$8,$H27&lt;AR$8),"━","")</f>
        <v/>
      </c>
      <c r="AR27" s="24" t="str">
        <f t="shared" ref="AR27" si="981">IF(AND($I27&gt;=AR$8,$H27&lt;AS$8),"━","")</f>
        <v/>
      </c>
      <c r="AS27" s="24" t="str">
        <f t="shared" ref="AS27" si="982">IF(AND($I27&gt;=AS$8,$H27&lt;AT$8),"━","")</f>
        <v/>
      </c>
      <c r="AT27" s="24" t="str">
        <f t="shared" ref="AT27" si="983">IF(AND($I27&gt;=AT$8,$H27&lt;AU$8),"━","")</f>
        <v/>
      </c>
      <c r="AU27" s="108" t="str">
        <f t="shared" ref="AU27" si="984">IF(AND($I27&gt;=AU$8,$H27&lt;AV$8),"━","")</f>
        <v/>
      </c>
      <c r="AV27" s="24" t="str">
        <f t="shared" ref="AV27" si="985">IF(AND($I27&gt;=AV$8,$H27&lt;AW$8),"━","")</f>
        <v/>
      </c>
      <c r="AW27" s="24" t="str">
        <f t="shared" ref="AW27" si="986">IF(AND($I27&gt;=AW$8,$H27&lt;AX$8),"━","")</f>
        <v/>
      </c>
      <c r="AX27" s="24" t="str">
        <f t="shared" ref="AX27" si="987">IF(AND($I27&gt;=AX$8,$H27&lt;AY$8),"━","")</f>
        <v/>
      </c>
      <c r="AY27" s="24" t="str">
        <f t="shared" ref="AY27" si="988">IF(AND($I27&gt;=AY$8,$H27&lt;AZ$8),"━","")</f>
        <v/>
      </c>
      <c r="AZ27" s="24" t="str">
        <f t="shared" ref="AZ27" si="989">IF(AND($I27&gt;=AZ$8,$H27&lt;BA$8),"━","")</f>
        <v/>
      </c>
      <c r="BA27" s="24" t="str">
        <f t="shared" ref="BA27" si="990">IF(AND($I27&gt;=BA$8,$H27&lt;BB$8),"━","")</f>
        <v/>
      </c>
      <c r="BB27" s="24" t="str">
        <f t="shared" ref="BB27" si="991">IF(AND($I27&gt;=BB$8,$H27&lt;BC$8),"━","")</f>
        <v/>
      </c>
      <c r="BC27" s="24" t="str">
        <f t="shared" ref="BC27" si="992">IF(AND($I27&gt;=BC$8,$H27&lt;BD$8),"━","")</f>
        <v/>
      </c>
      <c r="BD27" s="24" t="str">
        <f t="shared" ref="BD27" si="993">IF(AND($I27&gt;=BD$8,$H27&lt;BE$8),"━","")</f>
        <v/>
      </c>
      <c r="BE27" s="24" t="str">
        <f t="shared" ref="BE27" si="994">IF(AND($I27&gt;=BE$8,$H27&lt;BF$8),"━","")</f>
        <v/>
      </c>
      <c r="BF27" s="24" t="str">
        <f t="shared" ref="BF27" si="995">IF(AND($I27&gt;=BF$8,$H27&lt;BG$8),"━","")</f>
        <v/>
      </c>
      <c r="BG27" s="24" t="str">
        <f t="shared" ref="BG27" si="996">IF(AND($I27&gt;=BG$8,$H27&lt;BH$8),"━","")</f>
        <v/>
      </c>
      <c r="BH27" s="24" t="str">
        <f t="shared" ref="BH27" si="997">IF(AND($I27&gt;=BH$8,$H27&lt;BI$8),"━","")</f>
        <v/>
      </c>
      <c r="BI27" s="24" t="str">
        <f t="shared" ref="BI27" si="998">IF(AND($I27&gt;=BI$8,$H27&lt;BJ$8),"━","")</f>
        <v/>
      </c>
      <c r="BJ27" s="24" t="str">
        <f t="shared" ref="BJ27" si="999">IF(AND($I27&gt;=BJ$8,$H27&lt;BK$8),"━","")</f>
        <v/>
      </c>
      <c r="BK27" s="24" t="str">
        <f t="shared" ref="BK27" si="1000">IF(AND($I27&gt;=BK$8,$H27&lt;BL$8),"━","")</f>
        <v/>
      </c>
      <c r="BL27" s="24" t="str">
        <f t="shared" ref="BL27" si="1001">IF(AND($I27&gt;=BL$8,$H27&lt;BM$8),"━","")</f>
        <v/>
      </c>
      <c r="BM27" s="24" t="str">
        <f t="shared" ref="BM27" si="1002">IF(AND($I27&gt;=BM$8,$H27&lt;BN$8),"━","")</f>
        <v/>
      </c>
      <c r="BN27" s="107" t="str">
        <f t="shared" ref="BN27" si="1003">IF(AND($I27&gt;=BN$8,$H27&lt;BO$8),"━","")</f>
        <v/>
      </c>
      <c r="BO27" s="24" t="str">
        <f t="shared" ref="BO27" si="1004">IF(AND($I27&gt;=BO$8,$H27&lt;BP$8),"━","")</f>
        <v/>
      </c>
      <c r="BP27" s="24" t="str">
        <f t="shared" ref="BP27" si="1005">IF(AND($I27&gt;=BP$8,$H27&lt;BQ$8),"━","")</f>
        <v/>
      </c>
      <c r="BQ27" s="24" t="str">
        <f t="shared" ref="BQ27" si="1006">IF(AND($I27&gt;=BQ$8,$H27&lt;BR$8),"━","")</f>
        <v/>
      </c>
      <c r="BR27" s="24" t="str">
        <f t="shared" ref="BR27" si="1007">IF(AND($I27&gt;=BR$8,$H27&lt;BS$8),"━","")</f>
        <v/>
      </c>
      <c r="BS27" s="24" t="str">
        <f t="shared" ref="BS27" si="1008">IF(AND($I27&gt;=BS$8,$H27&lt;BT$8),"━","")</f>
        <v/>
      </c>
      <c r="BT27" s="24" t="str">
        <f t="shared" ref="BT27" si="1009">IF(AND($I27&gt;=BT$8,$H27&lt;BU$8),"━","")</f>
        <v/>
      </c>
      <c r="BU27" s="24" t="str">
        <f t="shared" ref="BU27" si="1010">IF(AND($I27&gt;=BU$8,$H27&lt;BV$8),"━","")</f>
        <v/>
      </c>
      <c r="BV27" s="24" t="str">
        <f t="shared" ref="BV27" si="1011">IF(AND($I27&gt;=BV$8,$H27&lt;BW$8),"━","")</f>
        <v/>
      </c>
      <c r="BW27" s="25" t="s">
        <v>10</v>
      </c>
      <c r="BX27" s="2"/>
      <c r="BY27" s="26" t="str">
        <f>IF(OR(H27="",I27=""),"",I27-H27+1)</f>
        <v/>
      </c>
    </row>
    <row r="28" spans="1:77" s="1" customFormat="1" ht="22.35" customHeight="1">
      <c r="A28" s="174"/>
      <c r="B28" s="176"/>
      <c r="C28" s="191"/>
      <c r="D28" s="178"/>
      <c r="E28" s="180"/>
      <c r="F28" s="182"/>
      <c r="G28" s="184"/>
      <c r="H28" s="193"/>
      <c r="I28" s="189"/>
      <c r="J28" s="189"/>
      <c r="K28" s="189"/>
      <c r="L28" s="27" t="str">
        <f>IF(AND($K27&gt;=L$8,$J27&lt;M$8),"━","")</f>
        <v/>
      </c>
      <c r="M28" s="27" t="str">
        <f t="shared" ref="M28" si="1012">IF(AND($K27&gt;=M$8,$J27&lt;N$8),"━","")</f>
        <v/>
      </c>
      <c r="N28" s="27" t="str">
        <f t="shared" ref="N28" si="1013">IF(AND($K27&gt;=N$8,$J27&lt;O$8),"━","")</f>
        <v/>
      </c>
      <c r="O28" s="27" t="str">
        <f t="shared" ref="O28" si="1014">IF(AND($K27&gt;=O$8,$J27&lt;P$8),"━","")</f>
        <v/>
      </c>
      <c r="P28" s="27" t="str">
        <f t="shared" ref="P28" si="1015">IF(AND($K27&gt;=P$8,$J27&lt;Q$8),"━","")</f>
        <v/>
      </c>
      <c r="Q28" s="27" t="str">
        <f t="shared" ref="Q28" si="1016">IF(AND($K27&gt;=Q$8,$J27&lt;R$8),"━","")</f>
        <v/>
      </c>
      <c r="R28" s="27" t="str">
        <f t="shared" ref="R28" si="1017">IF(AND($K27&gt;=R$8,$J27&lt;S$8),"━","")</f>
        <v/>
      </c>
      <c r="S28" s="27" t="str">
        <f t="shared" ref="S28" si="1018">IF(AND($K27&gt;=S$8,$J27&lt;T$8),"━","")</f>
        <v/>
      </c>
      <c r="T28" s="27" t="str">
        <f t="shared" ref="T28" si="1019">IF(AND($K27&gt;=T$8,$J27&lt;U$8),"━","")</f>
        <v/>
      </c>
      <c r="U28" s="27" t="str">
        <f t="shared" ref="U28" si="1020">IF(AND($K27&gt;=U$8,$J27&lt;V$8),"━","")</f>
        <v/>
      </c>
      <c r="V28" s="27" t="str">
        <f t="shared" ref="V28" si="1021">IF(AND($K27&gt;=V$8,$J27&lt;W$8),"━","")</f>
        <v/>
      </c>
      <c r="W28" s="27" t="str">
        <f t="shared" ref="W28" si="1022">IF(AND($K27&gt;=W$8,$J27&lt;X$8),"━","")</f>
        <v/>
      </c>
      <c r="X28" s="27" t="str">
        <f t="shared" ref="X28" si="1023">IF(AND($K27&gt;=X$8,$J27&lt;Y$8),"━","")</f>
        <v/>
      </c>
      <c r="Y28" s="27" t="str">
        <f t="shared" ref="Y28" si="1024">IF(AND($K27&gt;=Y$8,$J27&lt;Z$8),"━","")</f>
        <v/>
      </c>
      <c r="Z28" s="27" t="str">
        <f t="shared" ref="Z28" si="1025">IF(AND($K27&gt;=Z$8,$J27&lt;AA$8),"━","")</f>
        <v/>
      </c>
      <c r="AA28" s="27" t="str">
        <f t="shared" ref="AA28" si="1026">IF(AND($K27&gt;=AA$8,$J27&lt;AB$8),"━","")</f>
        <v/>
      </c>
      <c r="AB28" s="27" t="str">
        <f t="shared" ref="AB28" si="1027">IF(AND($K27&gt;=AB$8,$J27&lt;AC$8),"━","")</f>
        <v/>
      </c>
      <c r="AC28" s="27" t="str">
        <f t="shared" ref="AC28" si="1028">IF(AND($K27&gt;=AC$8,$J27&lt;AD$8),"━","")</f>
        <v/>
      </c>
      <c r="AD28" s="27" t="str">
        <f t="shared" ref="AD28" si="1029">IF(AND($K27&gt;=AD$8,$J27&lt;AE$8),"━","")</f>
        <v/>
      </c>
      <c r="AE28" s="27" t="str">
        <f t="shared" ref="AE28" si="1030">IF(AND($K27&gt;=AE$8,$J27&lt;AF$8),"━","")</f>
        <v/>
      </c>
      <c r="AF28" s="27" t="str">
        <f t="shared" ref="AF28" si="1031">IF(AND($K27&gt;=AF$8,$J27&lt;AG$8),"━","")</f>
        <v/>
      </c>
      <c r="AG28" s="27" t="str">
        <f t="shared" ref="AG28" si="1032">IF(AND($K27&gt;=AG$8,$J27&lt;AH$8),"━","")</f>
        <v/>
      </c>
      <c r="AH28" s="27" t="str">
        <f t="shared" ref="AH28" si="1033">IF(AND($K27&gt;=AH$8,$J27&lt;AI$8),"━","")</f>
        <v/>
      </c>
      <c r="AI28" s="27" t="str">
        <f t="shared" ref="AI28" si="1034">IF(AND($K27&gt;=AI$8,$J27&lt;AJ$8),"━","")</f>
        <v/>
      </c>
      <c r="AJ28" s="27" t="str">
        <f t="shared" ref="AJ28" si="1035">IF(AND($K27&gt;=AJ$8,$J27&lt;AK$8),"━","")</f>
        <v/>
      </c>
      <c r="AK28" s="27" t="str">
        <f t="shared" ref="AK28" si="1036">IF(AND($K27&gt;=AK$8,$J27&lt;AL$8),"━","")</f>
        <v/>
      </c>
      <c r="AL28" s="27" t="str">
        <f t="shared" ref="AL28" si="1037">IF(AND($K27&gt;=AL$8,$J27&lt;AM$8),"━","")</f>
        <v/>
      </c>
      <c r="AM28" s="27" t="str">
        <f t="shared" ref="AM28" si="1038">IF(AND($K27&gt;=AM$8,$J27&lt;AN$8),"━","")</f>
        <v/>
      </c>
      <c r="AN28" s="27" t="str">
        <f t="shared" ref="AN28" si="1039">IF(AND($K27&gt;=AN$8,$J27&lt;AO$8),"━","")</f>
        <v/>
      </c>
      <c r="AO28" s="27" t="str">
        <f t="shared" ref="AO28" si="1040">IF(AND($K27&gt;=AO$8,$J27&lt;AP$8),"━","")</f>
        <v/>
      </c>
      <c r="AP28" s="27" t="str">
        <f t="shared" ref="AP28" si="1041">IF(AND($K27&gt;=AP$8,$J27&lt;AQ$8),"━","")</f>
        <v/>
      </c>
      <c r="AQ28" s="27" t="str">
        <f t="shared" ref="AQ28" si="1042">IF(AND($K27&gt;=AQ$8,$J27&lt;AR$8),"━","")</f>
        <v/>
      </c>
      <c r="AR28" s="27" t="str">
        <f t="shared" ref="AR28" si="1043">IF(AND($K27&gt;=AR$8,$J27&lt;AS$8),"━","")</f>
        <v/>
      </c>
      <c r="AS28" s="27" t="str">
        <f t="shared" ref="AS28" si="1044">IF(AND($K27&gt;=AS$8,$J27&lt;AT$8),"━","")</f>
        <v/>
      </c>
      <c r="AT28" s="27" t="str">
        <f t="shared" ref="AT28" si="1045">IF(AND($K27&gt;=AT$8,$J27&lt;AU$8),"━","")</f>
        <v/>
      </c>
      <c r="AU28" s="109" t="str">
        <f t="shared" ref="AU28" si="1046">IF(AND($K27&gt;=AU$8,$J27&lt;AV$8),"━","")</f>
        <v/>
      </c>
      <c r="AV28" s="27" t="str">
        <f t="shared" ref="AV28" si="1047">IF(AND($K27&gt;=AV$8,$J27&lt;AW$8),"━","")</f>
        <v/>
      </c>
      <c r="AW28" s="27" t="str">
        <f t="shared" ref="AW28" si="1048">IF(AND($K27&gt;=AW$8,$J27&lt;AX$8),"━","")</f>
        <v/>
      </c>
      <c r="AX28" s="27" t="str">
        <f t="shared" ref="AX28" si="1049">IF(AND($K27&gt;=AX$8,$J27&lt;AY$8),"━","")</f>
        <v/>
      </c>
      <c r="AY28" s="27" t="str">
        <f t="shared" ref="AY28" si="1050">IF(AND($K27&gt;=AY$8,$J27&lt;AZ$8),"━","")</f>
        <v/>
      </c>
      <c r="AZ28" s="27" t="str">
        <f t="shared" ref="AZ28" si="1051">IF(AND($K27&gt;=AZ$8,$J27&lt;BA$8),"━","")</f>
        <v/>
      </c>
      <c r="BA28" s="27" t="str">
        <f t="shared" ref="BA28" si="1052">IF(AND($K27&gt;=BA$8,$J27&lt;BB$8),"━","")</f>
        <v/>
      </c>
      <c r="BB28" s="27" t="str">
        <f t="shared" ref="BB28" si="1053">IF(AND($K27&gt;=BB$8,$J27&lt;BC$8),"━","")</f>
        <v/>
      </c>
      <c r="BC28" s="27" t="str">
        <f t="shared" ref="BC28" si="1054">IF(AND($K27&gt;=BC$8,$J27&lt;BD$8),"━","")</f>
        <v/>
      </c>
      <c r="BD28" s="27" t="str">
        <f t="shared" ref="BD28" si="1055">IF(AND($K27&gt;=BD$8,$J27&lt;BE$8),"━","")</f>
        <v/>
      </c>
      <c r="BE28" s="27" t="str">
        <f t="shared" ref="BE28" si="1056">IF(AND($K27&gt;=BE$8,$J27&lt;BF$8),"━","")</f>
        <v/>
      </c>
      <c r="BF28" s="27" t="str">
        <f t="shared" ref="BF28" si="1057">IF(AND($K27&gt;=BF$8,$J27&lt;BG$8),"━","")</f>
        <v/>
      </c>
      <c r="BG28" s="27" t="str">
        <f t="shared" ref="BG28" si="1058">IF(AND($K27&gt;=BG$8,$J27&lt;BH$8),"━","")</f>
        <v/>
      </c>
      <c r="BH28" s="27" t="str">
        <f t="shared" ref="BH28" si="1059">IF(AND($K27&gt;=BH$8,$J27&lt;BI$8),"━","")</f>
        <v/>
      </c>
      <c r="BI28" s="27" t="str">
        <f t="shared" ref="BI28" si="1060">IF(AND($K27&gt;=BI$8,$J27&lt;BJ$8),"━","")</f>
        <v/>
      </c>
      <c r="BJ28" s="27" t="str">
        <f t="shared" ref="BJ28" si="1061">IF(AND($K27&gt;=BJ$8,$J27&lt;BK$8),"━","")</f>
        <v/>
      </c>
      <c r="BK28" s="27" t="str">
        <f t="shared" ref="BK28" si="1062">IF(AND($K27&gt;=BK$8,$J27&lt;BL$8),"━","")</f>
        <v/>
      </c>
      <c r="BL28" s="27" t="str">
        <f t="shared" ref="BL28" si="1063">IF(AND($K27&gt;=BL$8,$J27&lt;BM$8),"━","")</f>
        <v/>
      </c>
      <c r="BM28" s="27" t="str">
        <f t="shared" ref="BM28" si="1064">IF(AND($K27&gt;=BM$8,$J27&lt;BN$8),"━","")</f>
        <v/>
      </c>
      <c r="BN28" s="106" t="str">
        <f t="shared" ref="BN28" si="1065">IF(AND($K27&gt;=BN$8,$J27&lt;BO$8),"━","")</f>
        <v/>
      </c>
      <c r="BO28" s="27" t="str">
        <f t="shared" ref="BO28:BV28" si="1066">IF(AND($K27&gt;=BO$8,$J27&lt;BP$8),"━","")</f>
        <v/>
      </c>
      <c r="BP28" s="27" t="str">
        <f t="shared" si="1066"/>
        <v/>
      </c>
      <c r="BQ28" s="27" t="str">
        <f t="shared" si="1066"/>
        <v/>
      </c>
      <c r="BR28" s="27" t="str">
        <f t="shared" si="1066"/>
        <v/>
      </c>
      <c r="BS28" s="27" t="str">
        <f t="shared" si="1066"/>
        <v/>
      </c>
      <c r="BT28" s="27" t="str">
        <f t="shared" si="1066"/>
        <v/>
      </c>
      <c r="BU28" s="27" t="str">
        <f t="shared" si="1066"/>
        <v/>
      </c>
      <c r="BV28" s="27" t="str">
        <f t="shared" si="1066"/>
        <v/>
      </c>
      <c r="BW28" s="25" t="s">
        <v>10</v>
      </c>
      <c r="BX28" s="2"/>
      <c r="BY28" s="28" t="str">
        <f>IF(OR(J27="",K27=""),"",K27-J27+1)</f>
        <v/>
      </c>
    </row>
    <row r="29" spans="1:77" s="1" customFormat="1" ht="22.35" customHeight="1">
      <c r="A29" s="173">
        <v>11</v>
      </c>
      <c r="B29" s="175"/>
      <c r="C29" s="190"/>
      <c r="D29" s="177"/>
      <c r="E29" s="179"/>
      <c r="F29" s="181"/>
      <c r="G29" s="183"/>
      <c r="H29" s="192"/>
      <c r="I29" s="188"/>
      <c r="J29" s="188"/>
      <c r="K29" s="188"/>
      <c r="L29" s="24" t="str">
        <f>IF(AND($I29&gt;=L$8,$H29&lt;M$8),"━","")</f>
        <v/>
      </c>
      <c r="M29" s="24" t="str">
        <f t="shared" ref="M29" si="1067">IF(AND($I29&gt;=M$8,$H29&lt;N$8),"━","")</f>
        <v/>
      </c>
      <c r="N29" s="24" t="str">
        <f t="shared" ref="N29" si="1068">IF(AND($I29&gt;=N$8,$H29&lt;O$8),"━","")</f>
        <v/>
      </c>
      <c r="O29" s="24" t="str">
        <f t="shared" ref="O29" si="1069">IF(AND($I29&gt;=O$8,$H29&lt;P$8),"━","")</f>
        <v/>
      </c>
      <c r="P29" s="24" t="str">
        <f t="shared" ref="P29" si="1070">IF(AND($I29&gt;=P$8,$H29&lt;Q$8),"━","")</f>
        <v/>
      </c>
      <c r="Q29" s="24" t="str">
        <f t="shared" ref="Q29" si="1071">IF(AND($I29&gt;=Q$8,$H29&lt;R$8),"━","")</f>
        <v/>
      </c>
      <c r="R29" s="24" t="str">
        <f t="shared" ref="R29" si="1072">IF(AND($I29&gt;=R$8,$H29&lt;S$8),"━","")</f>
        <v/>
      </c>
      <c r="S29" s="24" t="str">
        <f t="shared" ref="S29" si="1073">IF(AND($I29&gt;=S$8,$H29&lt;T$8),"━","")</f>
        <v/>
      </c>
      <c r="T29" s="24" t="str">
        <f t="shared" ref="T29" si="1074">IF(AND($I29&gt;=T$8,$H29&lt;U$8),"━","")</f>
        <v/>
      </c>
      <c r="U29" s="24" t="str">
        <f t="shared" ref="U29" si="1075">IF(AND($I29&gt;=U$8,$H29&lt;V$8),"━","")</f>
        <v/>
      </c>
      <c r="V29" s="24" t="str">
        <f t="shared" ref="V29" si="1076">IF(AND($I29&gt;=V$8,$H29&lt;W$8),"━","")</f>
        <v/>
      </c>
      <c r="W29" s="24" t="str">
        <f t="shared" ref="W29" si="1077">IF(AND($I29&gt;=W$8,$H29&lt;X$8),"━","")</f>
        <v/>
      </c>
      <c r="X29" s="24" t="str">
        <f t="shared" ref="X29" si="1078">IF(AND($I29&gt;=X$8,$H29&lt;Y$8),"━","")</f>
        <v/>
      </c>
      <c r="Y29" s="24" t="str">
        <f t="shared" ref="Y29" si="1079">IF(AND($I29&gt;=Y$8,$H29&lt;Z$8),"━","")</f>
        <v/>
      </c>
      <c r="Z29" s="24" t="str">
        <f t="shared" ref="Z29" si="1080">IF(AND($I29&gt;=Z$8,$H29&lt;AA$8),"━","")</f>
        <v/>
      </c>
      <c r="AA29" s="24" t="str">
        <f t="shared" ref="AA29" si="1081">IF(AND($I29&gt;=AA$8,$H29&lt;AB$8),"━","")</f>
        <v/>
      </c>
      <c r="AB29" s="24" t="str">
        <f t="shared" ref="AB29" si="1082">IF(AND($I29&gt;=AB$8,$H29&lt;AC$8),"━","")</f>
        <v/>
      </c>
      <c r="AC29" s="24" t="str">
        <f t="shared" ref="AC29" si="1083">IF(AND($I29&gt;=AC$8,$H29&lt;AD$8),"━","")</f>
        <v/>
      </c>
      <c r="AD29" s="24" t="str">
        <f t="shared" ref="AD29" si="1084">IF(AND($I29&gt;=AD$8,$H29&lt;AE$8),"━","")</f>
        <v/>
      </c>
      <c r="AE29" s="24" t="str">
        <f t="shared" ref="AE29" si="1085">IF(AND($I29&gt;=AE$8,$H29&lt;AF$8),"━","")</f>
        <v/>
      </c>
      <c r="AF29" s="24" t="str">
        <f t="shared" ref="AF29" si="1086">IF(AND($I29&gt;=AF$8,$H29&lt;AG$8),"━","")</f>
        <v/>
      </c>
      <c r="AG29" s="24" t="str">
        <f t="shared" ref="AG29" si="1087">IF(AND($I29&gt;=AG$8,$H29&lt;AH$8),"━","")</f>
        <v/>
      </c>
      <c r="AH29" s="24" t="str">
        <f t="shared" ref="AH29" si="1088">IF(AND($I29&gt;=AH$8,$H29&lt;AI$8),"━","")</f>
        <v/>
      </c>
      <c r="AI29" s="24" t="str">
        <f t="shared" ref="AI29" si="1089">IF(AND($I29&gt;=AI$8,$H29&lt;AJ$8),"━","")</f>
        <v/>
      </c>
      <c r="AJ29" s="24" t="str">
        <f t="shared" ref="AJ29" si="1090">IF(AND($I29&gt;=AJ$8,$H29&lt;AK$8),"━","")</f>
        <v/>
      </c>
      <c r="AK29" s="24" t="str">
        <f t="shared" ref="AK29" si="1091">IF(AND($I29&gt;=AK$8,$H29&lt;AL$8),"━","")</f>
        <v/>
      </c>
      <c r="AL29" s="24" t="str">
        <f t="shared" ref="AL29" si="1092">IF(AND($I29&gt;=AL$8,$H29&lt;AM$8),"━","")</f>
        <v/>
      </c>
      <c r="AM29" s="24" t="str">
        <f t="shared" ref="AM29" si="1093">IF(AND($I29&gt;=AM$8,$H29&lt;AN$8),"━","")</f>
        <v/>
      </c>
      <c r="AN29" s="24" t="str">
        <f t="shared" ref="AN29" si="1094">IF(AND($I29&gt;=AN$8,$H29&lt;AO$8),"━","")</f>
        <v/>
      </c>
      <c r="AO29" s="24" t="str">
        <f t="shared" ref="AO29" si="1095">IF(AND($I29&gt;=AO$8,$H29&lt;AP$8),"━","")</f>
        <v/>
      </c>
      <c r="AP29" s="24" t="str">
        <f t="shared" ref="AP29" si="1096">IF(AND($I29&gt;=AP$8,$H29&lt;AQ$8),"━","")</f>
        <v/>
      </c>
      <c r="AQ29" s="24" t="str">
        <f t="shared" ref="AQ29" si="1097">IF(AND($I29&gt;=AQ$8,$H29&lt;AR$8),"━","")</f>
        <v/>
      </c>
      <c r="AR29" s="24" t="str">
        <f t="shared" ref="AR29" si="1098">IF(AND($I29&gt;=AR$8,$H29&lt;AS$8),"━","")</f>
        <v/>
      </c>
      <c r="AS29" s="24" t="str">
        <f t="shared" ref="AS29" si="1099">IF(AND($I29&gt;=AS$8,$H29&lt;AT$8),"━","")</f>
        <v/>
      </c>
      <c r="AT29" s="24" t="str">
        <f t="shared" ref="AT29" si="1100">IF(AND($I29&gt;=AT$8,$H29&lt;AU$8),"━","")</f>
        <v/>
      </c>
      <c r="AU29" s="108" t="str">
        <f t="shared" ref="AU29" si="1101">IF(AND($I29&gt;=AU$8,$H29&lt;AV$8),"━","")</f>
        <v/>
      </c>
      <c r="AV29" s="24" t="str">
        <f t="shared" ref="AV29" si="1102">IF(AND($I29&gt;=AV$8,$H29&lt;AW$8),"━","")</f>
        <v/>
      </c>
      <c r="AW29" s="24" t="str">
        <f t="shared" ref="AW29" si="1103">IF(AND($I29&gt;=AW$8,$H29&lt;AX$8),"━","")</f>
        <v/>
      </c>
      <c r="AX29" s="24" t="str">
        <f t="shared" ref="AX29" si="1104">IF(AND($I29&gt;=AX$8,$H29&lt;AY$8),"━","")</f>
        <v/>
      </c>
      <c r="AY29" s="24" t="str">
        <f t="shared" ref="AY29" si="1105">IF(AND($I29&gt;=AY$8,$H29&lt;AZ$8),"━","")</f>
        <v/>
      </c>
      <c r="AZ29" s="24" t="str">
        <f t="shared" ref="AZ29" si="1106">IF(AND($I29&gt;=AZ$8,$H29&lt;BA$8),"━","")</f>
        <v/>
      </c>
      <c r="BA29" s="24" t="str">
        <f t="shared" ref="BA29" si="1107">IF(AND($I29&gt;=BA$8,$H29&lt;BB$8),"━","")</f>
        <v/>
      </c>
      <c r="BB29" s="24" t="str">
        <f t="shared" ref="BB29" si="1108">IF(AND($I29&gt;=BB$8,$H29&lt;BC$8),"━","")</f>
        <v/>
      </c>
      <c r="BC29" s="24" t="str">
        <f t="shared" ref="BC29" si="1109">IF(AND($I29&gt;=BC$8,$H29&lt;BD$8),"━","")</f>
        <v/>
      </c>
      <c r="BD29" s="24" t="str">
        <f t="shared" ref="BD29" si="1110">IF(AND($I29&gt;=BD$8,$H29&lt;BE$8),"━","")</f>
        <v/>
      </c>
      <c r="BE29" s="24" t="str">
        <f t="shared" ref="BE29" si="1111">IF(AND($I29&gt;=BE$8,$H29&lt;BF$8),"━","")</f>
        <v/>
      </c>
      <c r="BF29" s="24" t="str">
        <f t="shared" ref="BF29" si="1112">IF(AND($I29&gt;=BF$8,$H29&lt;BG$8),"━","")</f>
        <v/>
      </c>
      <c r="BG29" s="24" t="str">
        <f t="shared" ref="BG29" si="1113">IF(AND($I29&gt;=BG$8,$H29&lt;BH$8),"━","")</f>
        <v/>
      </c>
      <c r="BH29" s="24" t="str">
        <f t="shared" ref="BH29" si="1114">IF(AND($I29&gt;=BH$8,$H29&lt;BI$8),"━","")</f>
        <v/>
      </c>
      <c r="BI29" s="24" t="str">
        <f t="shared" ref="BI29" si="1115">IF(AND($I29&gt;=BI$8,$H29&lt;BJ$8),"━","")</f>
        <v/>
      </c>
      <c r="BJ29" s="24" t="str">
        <f t="shared" ref="BJ29" si="1116">IF(AND($I29&gt;=BJ$8,$H29&lt;BK$8),"━","")</f>
        <v/>
      </c>
      <c r="BK29" s="24" t="str">
        <f t="shared" ref="BK29" si="1117">IF(AND($I29&gt;=BK$8,$H29&lt;BL$8),"━","")</f>
        <v/>
      </c>
      <c r="BL29" s="24" t="str">
        <f t="shared" ref="BL29" si="1118">IF(AND($I29&gt;=BL$8,$H29&lt;BM$8),"━","")</f>
        <v/>
      </c>
      <c r="BM29" s="24" t="str">
        <f t="shared" ref="BM29" si="1119">IF(AND($I29&gt;=BM$8,$H29&lt;BN$8),"━","")</f>
        <v/>
      </c>
      <c r="BN29" s="24" t="str">
        <f t="shared" ref="BN29" si="1120">IF(AND($I29&gt;=BN$8,$H29&lt;BO$8),"━","")</f>
        <v/>
      </c>
      <c r="BO29" s="24" t="str">
        <f t="shared" ref="BO29" si="1121">IF(AND($I29&gt;=BO$8,$H29&lt;BP$8),"━","")</f>
        <v/>
      </c>
      <c r="BP29" s="24" t="str">
        <f t="shared" ref="BP29" si="1122">IF(AND($I29&gt;=BP$8,$H29&lt;BQ$8),"━","")</f>
        <v/>
      </c>
      <c r="BQ29" s="24" t="str">
        <f t="shared" ref="BQ29" si="1123">IF(AND($I29&gt;=BQ$8,$H29&lt;BR$8),"━","")</f>
        <v/>
      </c>
      <c r="BR29" s="24" t="str">
        <f t="shared" ref="BR29" si="1124">IF(AND($I29&gt;=BR$8,$H29&lt;BS$8),"━","")</f>
        <v/>
      </c>
      <c r="BS29" s="24" t="str">
        <f t="shared" ref="BS29" si="1125">IF(AND($I29&gt;=BS$8,$H29&lt;BT$8),"━","")</f>
        <v/>
      </c>
      <c r="BT29" s="24" t="str">
        <f t="shared" ref="BT29" si="1126">IF(AND($I29&gt;=BT$8,$H29&lt;BU$8),"━","")</f>
        <v/>
      </c>
      <c r="BU29" s="24" t="str">
        <f t="shared" ref="BU29" si="1127">IF(AND($I29&gt;=BU$8,$H29&lt;BV$8),"━","")</f>
        <v/>
      </c>
      <c r="BV29" s="24" t="str">
        <f t="shared" ref="BV29" si="1128">IF(AND($I29&gt;=BV$8,$H29&lt;BW$8),"━","")</f>
        <v/>
      </c>
      <c r="BW29" s="25" t="s">
        <v>10</v>
      </c>
      <c r="BX29" s="2"/>
      <c r="BY29" s="26" t="str">
        <f>IF(OR(H29="",I29=""),"",I29-H29+1)</f>
        <v/>
      </c>
    </row>
    <row r="30" spans="1:77" s="1" customFormat="1" ht="22.35" customHeight="1">
      <c r="A30" s="174"/>
      <c r="B30" s="176"/>
      <c r="C30" s="191"/>
      <c r="D30" s="178"/>
      <c r="E30" s="180"/>
      <c r="F30" s="182"/>
      <c r="G30" s="184"/>
      <c r="H30" s="193"/>
      <c r="I30" s="189"/>
      <c r="J30" s="189"/>
      <c r="K30" s="189"/>
      <c r="L30" s="27" t="str">
        <f>IF(AND($K29&gt;=L$8,$J29&lt;M$8),"━","")</f>
        <v/>
      </c>
      <c r="M30" s="27" t="str">
        <f t="shared" ref="M30" si="1129">IF(AND($K29&gt;=M$8,$J29&lt;N$8),"━","")</f>
        <v/>
      </c>
      <c r="N30" s="27" t="str">
        <f t="shared" ref="N30" si="1130">IF(AND($K29&gt;=N$8,$J29&lt;O$8),"━","")</f>
        <v/>
      </c>
      <c r="O30" s="27" t="str">
        <f t="shared" ref="O30" si="1131">IF(AND($K29&gt;=O$8,$J29&lt;P$8),"━","")</f>
        <v/>
      </c>
      <c r="P30" s="27" t="str">
        <f t="shared" ref="P30" si="1132">IF(AND($K29&gt;=P$8,$J29&lt;Q$8),"━","")</f>
        <v/>
      </c>
      <c r="Q30" s="27" t="str">
        <f t="shared" ref="Q30" si="1133">IF(AND($K29&gt;=Q$8,$J29&lt;R$8),"━","")</f>
        <v/>
      </c>
      <c r="R30" s="27" t="str">
        <f t="shared" ref="R30" si="1134">IF(AND($K29&gt;=R$8,$J29&lt;S$8),"━","")</f>
        <v/>
      </c>
      <c r="S30" s="27" t="str">
        <f t="shared" ref="S30" si="1135">IF(AND($K29&gt;=S$8,$J29&lt;T$8),"━","")</f>
        <v/>
      </c>
      <c r="T30" s="27" t="str">
        <f t="shared" ref="T30" si="1136">IF(AND($K29&gt;=T$8,$J29&lt;U$8),"━","")</f>
        <v/>
      </c>
      <c r="U30" s="27" t="str">
        <f t="shared" ref="U30" si="1137">IF(AND($K29&gt;=U$8,$J29&lt;V$8),"━","")</f>
        <v/>
      </c>
      <c r="V30" s="27" t="str">
        <f t="shared" ref="V30" si="1138">IF(AND($K29&gt;=V$8,$J29&lt;W$8),"━","")</f>
        <v/>
      </c>
      <c r="W30" s="27" t="str">
        <f t="shared" ref="W30" si="1139">IF(AND($K29&gt;=W$8,$J29&lt;X$8),"━","")</f>
        <v/>
      </c>
      <c r="X30" s="27" t="str">
        <f t="shared" ref="X30" si="1140">IF(AND($K29&gt;=X$8,$J29&lt;Y$8),"━","")</f>
        <v/>
      </c>
      <c r="Y30" s="27" t="str">
        <f t="shared" ref="Y30" si="1141">IF(AND($K29&gt;=Y$8,$J29&lt;Z$8),"━","")</f>
        <v/>
      </c>
      <c r="Z30" s="27" t="str">
        <f t="shared" ref="Z30" si="1142">IF(AND($K29&gt;=Z$8,$J29&lt;AA$8),"━","")</f>
        <v/>
      </c>
      <c r="AA30" s="27" t="str">
        <f t="shared" ref="AA30" si="1143">IF(AND($K29&gt;=AA$8,$J29&lt;AB$8),"━","")</f>
        <v/>
      </c>
      <c r="AB30" s="27" t="str">
        <f t="shared" ref="AB30" si="1144">IF(AND($K29&gt;=AB$8,$J29&lt;AC$8),"━","")</f>
        <v/>
      </c>
      <c r="AC30" s="27" t="str">
        <f t="shared" ref="AC30" si="1145">IF(AND($K29&gt;=AC$8,$J29&lt;AD$8),"━","")</f>
        <v/>
      </c>
      <c r="AD30" s="27" t="str">
        <f t="shared" ref="AD30" si="1146">IF(AND($K29&gt;=AD$8,$J29&lt;AE$8),"━","")</f>
        <v/>
      </c>
      <c r="AE30" s="27" t="str">
        <f t="shared" ref="AE30" si="1147">IF(AND($K29&gt;=AE$8,$J29&lt;AF$8),"━","")</f>
        <v/>
      </c>
      <c r="AF30" s="27" t="str">
        <f t="shared" ref="AF30" si="1148">IF(AND($K29&gt;=AF$8,$J29&lt;AG$8),"━","")</f>
        <v/>
      </c>
      <c r="AG30" s="27" t="str">
        <f t="shared" ref="AG30" si="1149">IF(AND($K29&gt;=AG$8,$J29&lt;AH$8),"━","")</f>
        <v/>
      </c>
      <c r="AH30" s="27" t="str">
        <f t="shared" ref="AH30" si="1150">IF(AND($K29&gt;=AH$8,$J29&lt;AI$8),"━","")</f>
        <v/>
      </c>
      <c r="AI30" s="27" t="str">
        <f t="shared" ref="AI30" si="1151">IF(AND($K29&gt;=AI$8,$J29&lt;AJ$8),"━","")</f>
        <v/>
      </c>
      <c r="AJ30" s="27" t="str">
        <f t="shared" ref="AJ30" si="1152">IF(AND($K29&gt;=AJ$8,$J29&lt;AK$8),"━","")</f>
        <v/>
      </c>
      <c r="AK30" s="27" t="str">
        <f t="shared" ref="AK30" si="1153">IF(AND($K29&gt;=AK$8,$J29&lt;AL$8),"━","")</f>
        <v/>
      </c>
      <c r="AL30" s="27" t="str">
        <f t="shared" ref="AL30" si="1154">IF(AND($K29&gt;=AL$8,$J29&lt;AM$8),"━","")</f>
        <v/>
      </c>
      <c r="AM30" s="27" t="str">
        <f t="shared" ref="AM30" si="1155">IF(AND($K29&gt;=AM$8,$J29&lt;AN$8),"━","")</f>
        <v/>
      </c>
      <c r="AN30" s="27" t="str">
        <f t="shared" ref="AN30" si="1156">IF(AND($K29&gt;=AN$8,$J29&lt;AO$8),"━","")</f>
        <v/>
      </c>
      <c r="AO30" s="27" t="str">
        <f t="shared" ref="AO30" si="1157">IF(AND($K29&gt;=AO$8,$J29&lt;AP$8),"━","")</f>
        <v/>
      </c>
      <c r="AP30" s="27" t="str">
        <f t="shared" ref="AP30" si="1158">IF(AND($K29&gt;=AP$8,$J29&lt;AQ$8),"━","")</f>
        <v/>
      </c>
      <c r="AQ30" s="27" t="str">
        <f t="shared" ref="AQ30" si="1159">IF(AND($K29&gt;=AQ$8,$J29&lt;AR$8),"━","")</f>
        <v/>
      </c>
      <c r="AR30" s="27" t="str">
        <f t="shared" ref="AR30" si="1160">IF(AND($K29&gt;=AR$8,$J29&lt;AS$8),"━","")</f>
        <v/>
      </c>
      <c r="AS30" s="27" t="str">
        <f t="shared" ref="AS30" si="1161">IF(AND($K29&gt;=AS$8,$J29&lt;AT$8),"━","")</f>
        <v/>
      </c>
      <c r="AT30" s="27" t="str">
        <f t="shared" ref="AT30" si="1162">IF(AND($K29&gt;=AT$8,$J29&lt;AU$8),"━","")</f>
        <v/>
      </c>
      <c r="AU30" s="109" t="str">
        <f t="shared" ref="AU30" si="1163">IF(AND($K29&gt;=AU$8,$J29&lt;AV$8),"━","")</f>
        <v/>
      </c>
      <c r="AV30" s="27" t="str">
        <f t="shared" ref="AV30" si="1164">IF(AND($K29&gt;=AV$8,$J29&lt;AW$8),"━","")</f>
        <v/>
      </c>
      <c r="AW30" s="27" t="str">
        <f t="shared" ref="AW30" si="1165">IF(AND($K29&gt;=AW$8,$J29&lt;AX$8),"━","")</f>
        <v/>
      </c>
      <c r="AX30" s="27" t="str">
        <f t="shared" ref="AX30" si="1166">IF(AND($K29&gt;=AX$8,$J29&lt;AY$8),"━","")</f>
        <v/>
      </c>
      <c r="AY30" s="27" t="str">
        <f t="shared" ref="AY30" si="1167">IF(AND($K29&gt;=AY$8,$J29&lt;AZ$8),"━","")</f>
        <v/>
      </c>
      <c r="AZ30" s="27" t="str">
        <f t="shared" ref="AZ30" si="1168">IF(AND($K29&gt;=AZ$8,$J29&lt;BA$8),"━","")</f>
        <v/>
      </c>
      <c r="BA30" s="27" t="str">
        <f t="shared" ref="BA30" si="1169">IF(AND($K29&gt;=BA$8,$J29&lt;BB$8),"━","")</f>
        <v/>
      </c>
      <c r="BB30" s="27" t="str">
        <f t="shared" ref="BB30" si="1170">IF(AND($K29&gt;=BB$8,$J29&lt;BC$8),"━","")</f>
        <v/>
      </c>
      <c r="BC30" s="27" t="str">
        <f t="shared" ref="BC30" si="1171">IF(AND($K29&gt;=BC$8,$J29&lt;BD$8),"━","")</f>
        <v/>
      </c>
      <c r="BD30" s="27" t="str">
        <f t="shared" ref="BD30" si="1172">IF(AND($K29&gt;=BD$8,$J29&lt;BE$8),"━","")</f>
        <v/>
      </c>
      <c r="BE30" s="27" t="str">
        <f t="shared" ref="BE30" si="1173">IF(AND($K29&gt;=BE$8,$J29&lt;BF$8),"━","")</f>
        <v/>
      </c>
      <c r="BF30" s="27" t="str">
        <f t="shared" ref="BF30" si="1174">IF(AND($K29&gt;=BF$8,$J29&lt;BG$8),"━","")</f>
        <v/>
      </c>
      <c r="BG30" s="27" t="str">
        <f t="shared" ref="BG30" si="1175">IF(AND($K29&gt;=BG$8,$J29&lt;BH$8),"━","")</f>
        <v/>
      </c>
      <c r="BH30" s="27" t="str">
        <f t="shared" ref="BH30" si="1176">IF(AND($K29&gt;=BH$8,$J29&lt;BI$8),"━","")</f>
        <v/>
      </c>
      <c r="BI30" s="27" t="str">
        <f t="shared" ref="BI30" si="1177">IF(AND($K29&gt;=BI$8,$J29&lt;BJ$8),"━","")</f>
        <v/>
      </c>
      <c r="BJ30" s="27" t="str">
        <f t="shared" ref="BJ30" si="1178">IF(AND($K29&gt;=BJ$8,$J29&lt;BK$8),"━","")</f>
        <v/>
      </c>
      <c r="BK30" s="27" t="str">
        <f t="shared" ref="BK30" si="1179">IF(AND($K29&gt;=BK$8,$J29&lt;BL$8),"━","")</f>
        <v/>
      </c>
      <c r="BL30" s="27" t="str">
        <f t="shared" ref="BL30" si="1180">IF(AND($K29&gt;=BL$8,$J29&lt;BM$8),"━","")</f>
        <v/>
      </c>
      <c r="BM30" s="27" t="str">
        <f t="shared" ref="BM30" si="1181">IF(AND($K29&gt;=BM$8,$J29&lt;BN$8),"━","")</f>
        <v/>
      </c>
      <c r="BN30" s="27" t="str">
        <f t="shared" ref="BN30" si="1182">IF(AND($K29&gt;=BN$8,$J29&lt;BO$8),"━","")</f>
        <v/>
      </c>
      <c r="BO30" s="27" t="str">
        <f t="shared" ref="BO30:BV30" si="1183">IF(AND($K29&gt;=BO$8,$J29&lt;BP$8),"━","")</f>
        <v/>
      </c>
      <c r="BP30" s="27" t="str">
        <f t="shared" si="1183"/>
        <v/>
      </c>
      <c r="BQ30" s="27" t="str">
        <f t="shared" si="1183"/>
        <v/>
      </c>
      <c r="BR30" s="27" t="str">
        <f t="shared" si="1183"/>
        <v/>
      </c>
      <c r="BS30" s="27" t="str">
        <f t="shared" si="1183"/>
        <v/>
      </c>
      <c r="BT30" s="27" t="str">
        <f t="shared" si="1183"/>
        <v/>
      </c>
      <c r="BU30" s="27" t="str">
        <f t="shared" si="1183"/>
        <v/>
      </c>
      <c r="BV30" s="27" t="str">
        <f t="shared" si="1183"/>
        <v/>
      </c>
      <c r="BW30" s="25" t="s">
        <v>10</v>
      </c>
      <c r="BX30" s="2"/>
      <c r="BY30" s="28" t="str">
        <f>IF(OR(J29="",K29=""),"",K29-J29+1)</f>
        <v/>
      </c>
    </row>
    <row r="31" spans="1:77" s="1" customFormat="1" ht="22.35" customHeight="1">
      <c r="A31" s="173">
        <v>12</v>
      </c>
      <c r="B31" s="175"/>
      <c r="C31" s="190"/>
      <c r="D31" s="177"/>
      <c r="E31" s="179"/>
      <c r="F31" s="181"/>
      <c r="G31" s="183"/>
      <c r="H31" s="192"/>
      <c r="I31" s="188"/>
      <c r="J31" s="188"/>
      <c r="K31" s="188"/>
      <c r="L31" s="24" t="str">
        <f>IF(AND($I31&gt;=L$8,$H31&lt;M$8),"━","")</f>
        <v/>
      </c>
      <c r="M31" s="24" t="str">
        <f t="shared" ref="M31" si="1184">IF(AND($I31&gt;=M$8,$H31&lt;N$8),"━","")</f>
        <v/>
      </c>
      <c r="N31" s="24" t="str">
        <f t="shared" ref="N31" si="1185">IF(AND($I31&gt;=N$8,$H31&lt;O$8),"━","")</f>
        <v/>
      </c>
      <c r="O31" s="24" t="str">
        <f t="shared" ref="O31" si="1186">IF(AND($I31&gt;=O$8,$H31&lt;P$8),"━","")</f>
        <v/>
      </c>
      <c r="P31" s="24" t="str">
        <f t="shared" ref="P31" si="1187">IF(AND($I31&gt;=P$8,$H31&lt;Q$8),"━","")</f>
        <v/>
      </c>
      <c r="Q31" s="24" t="str">
        <f t="shared" ref="Q31" si="1188">IF(AND($I31&gt;=Q$8,$H31&lt;R$8),"━","")</f>
        <v/>
      </c>
      <c r="R31" s="24" t="str">
        <f t="shared" ref="R31" si="1189">IF(AND($I31&gt;=R$8,$H31&lt;S$8),"━","")</f>
        <v/>
      </c>
      <c r="S31" s="24" t="str">
        <f t="shared" ref="S31" si="1190">IF(AND($I31&gt;=S$8,$H31&lt;T$8),"━","")</f>
        <v/>
      </c>
      <c r="T31" s="24" t="str">
        <f t="shared" ref="T31" si="1191">IF(AND($I31&gt;=T$8,$H31&lt;U$8),"━","")</f>
        <v/>
      </c>
      <c r="U31" s="24" t="str">
        <f t="shared" ref="U31" si="1192">IF(AND($I31&gt;=U$8,$H31&lt;V$8),"━","")</f>
        <v/>
      </c>
      <c r="V31" s="24" t="str">
        <f t="shared" ref="V31" si="1193">IF(AND($I31&gt;=V$8,$H31&lt;W$8),"━","")</f>
        <v/>
      </c>
      <c r="W31" s="24" t="str">
        <f t="shared" ref="W31" si="1194">IF(AND($I31&gt;=W$8,$H31&lt;X$8),"━","")</f>
        <v/>
      </c>
      <c r="X31" s="24" t="str">
        <f t="shared" ref="X31" si="1195">IF(AND($I31&gt;=X$8,$H31&lt;Y$8),"━","")</f>
        <v/>
      </c>
      <c r="Y31" s="24" t="str">
        <f t="shared" ref="Y31" si="1196">IF(AND($I31&gt;=Y$8,$H31&lt;Z$8),"━","")</f>
        <v/>
      </c>
      <c r="Z31" s="24" t="str">
        <f t="shared" ref="Z31" si="1197">IF(AND($I31&gt;=Z$8,$H31&lt;AA$8),"━","")</f>
        <v/>
      </c>
      <c r="AA31" s="24" t="str">
        <f t="shared" ref="AA31" si="1198">IF(AND($I31&gt;=AA$8,$H31&lt;AB$8),"━","")</f>
        <v/>
      </c>
      <c r="AB31" s="24" t="str">
        <f t="shared" ref="AB31" si="1199">IF(AND($I31&gt;=AB$8,$H31&lt;AC$8),"━","")</f>
        <v/>
      </c>
      <c r="AC31" s="24" t="str">
        <f t="shared" ref="AC31" si="1200">IF(AND($I31&gt;=AC$8,$H31&lt;AD$8),"━","")</f>
        <v/>
      </c>
      <c r="AD31" s="24" t="str">
        <f t="shared" ref="AD31" si="1201">IF(AND($I31&gt;=AD$8,$H31&lt;AE$8),"━","")</f>
        <v/>
      </c>
      <c r="AE31" s="24" t="str">
        <f t="shared" ref="AE31" si="1202">IF(AND($I31&gt;=AE$8,$H31&lt;AF$8),"━","")</f>
        <v/>
      </c>
      <c r="AF31" s="24" t="str">
        <f t="shared" ref="AF31" si="1203">IF(AND($I31&gt;=AF$8,$H31&lt;AG$8),"━","")</f>
        <v/>
      </c>
      <c r="AG31" s="24" t="str">
        <f t="shared" ref="AG31" si="1204">IF(AND($I31&gt;=AG$8,$H31&lt;AH$8),"━","")</f>
        <v/>
      </c>
      <c r="AH31" s="24" t="str">
        <f t="shared" ref="AH31" si="1205">IF(AND($I31&gt;=AH$8,$H31&lt;AI$8),"━","")</f>
        <v/>
      </c>
      <c r="AI31" s="24" t="str">
        <f t="shared" ref="AI31" si="1206">IF(AND($I31&gt;=AI$8,$H31&lt;AJ$8),"━","")</f>
        <v/>
      </c>
      <c r="AJ31" s="24" t="str">
        <f t="shared" ref="AJ31" si="1207">IF(AND($I31&gt;=AJ$8,$H31&lt;AK$8),"━","")</f>
        <v/>
      </c>
      <c r="AK31" s="24" t="str">
        <f t="shared" ref="AK31" si="1208">IF(AND($I31&gt;=AK$8,$H31&lt;AL$8),"━","")</f>
        <v/>
      </c>
      <c r="AL31" s="24" t="str">
        <f t="shared" ref="AL31" si="1209">IF(AND($I31&gt;=AL$8,$H31&lt;AM$8),"━","")</f>
        <v/>
      </c>
      <c r="AM31" s="24" t="str">
        <f t="shared" ref="AM31" si="1210">IF(AND($I31&gt;=AM$8,$H31&lt;AN$8),"━","")</f>
        <v/>
      </c>
      <c r="AN31" s="24" t="str">
        <f t="shared" ref="AN31" si="1211">IF(AND($I31&gt;=AN$8,$H31&lt;AO$8),"━","")</f>
        <v/>
      </c>
      <c r="AO31" s="24" t="str">
        <f t="shared" ref="AO31" si="1212">IF(AND($I31&gt;=AO$8,$H31&lt;AP$8),"━","")</f>
        <v/>
      </c>
      <c r="AP31" s="24" t="str">
        <f t="shared" ref="AP31" si="1213">IF(AND($I31&gt;=AP$8,$H31&lt;AQ$8),"━","")</f>
        <v/>
      </c>
      <c r="AQ31" s="24" t="str">
        <f t="shared" ref="AQ31" si="1214">IF(AND($I31&gt;=AQ$8,$H31&lt;AR$8),"━","")</f>
        <v/>
      </c>
      <c r="AR31" s="24" t="str">
        <f t="shared" ref="AR31" si="1215">IF(AND($I31&gt;=AR$8,$H31&lt;AS$8),"━","")</f>
        <v/>
      </c>
      <c r="AS31" s="24" t="str">
        <f t="shared" ref="AS31" si="1216">IF(AND($I31&gt;=AS$8,$H31&lt;AT$8),"━","")</f>
        <v/>
      </c>
      <c r="AT31" s="24" t="str">
        <f t="shared" ref="AT31" si="1217">IF(AND($I31&gt;=AT$8,$H31&lt;AU$8),"━","")</f>
        <v/>
      </c>
      <c r="AU31" s="108" t="str">
        <f t="shared" ref="AU31" si="1218">IF(AND($I31&gt;=AU$8,$H31&lt;AV$8),"━","")</f>
        <v/>
      </c>
      <c r="AV31" s="24" t="str">
        <f t="shared" ref="AV31" si="1219">IF(AND($I31&gt;=AV$8,$H31&lt;AW$8),"━","")</f>
        <v/>
      </c>
      <c r="AW31" s="24" t="str">
        <f t="shared" ref="AW31" si="1220">IF(AND($I31&gt;=AW$8,$H31&lt;AX$8),"━","")</f>
        <v/>
      </c>
      <c r="AX31" s="24" t="str">
        <f t="shared" ref="AX31" si="1221">IF(AND($I31&gt;=AX$8,$H31&lt;AY$8),"━","")</f>
        <v/>
      </c>
      <c r="AY31" s="24" t="str">
        <f t="shared" ref="AY31" si="1222">IF(AND($I31&gt;=AY$8,$H31&lt;AZ$8),"━","")</f>
        <v/>
      </c>
      <c r="AZ31" s="24" t="str">
        <f t="shared" ref="AZ31" si="1223">IF(AND($I31&gt;=AZ$8,$H31&lt;BA$8),"━","")</f>
        <v/>
      </c>
      <c r="BA31" s="24" t="str">
        <f t="shared" ref="BA31" si="1224">IF(AND($I31&gt;=BA$8,$H31&lt;BB$8),"━","")</f>
        <v/>
      </c>
      <c r="BB31" s="24" t="str">
        <f t="shared" ref="BB31" si="1225">IF(AND($I31&gt;=BB$8,$H31&lt;BC$8),"━","")</f>
        <v/>
      </c>
      <c r="BC31" s="24" t="str">
        <f t="shared" ref="BC31" si="1226">IF(AND($I31&gt;=BC$8,$H31&lt;BD$8),"━","")</f>
        <v/>
      </c>
      <c r="BD31" s="24" t="str">
        <f t="shared" ref="BD31" si="1227">IF(AND($I31&gt;=BD$8,$H31&lt;BE$8),"━","")</f>
        <v/>
      </c>
      <c r="BE31" s="24" t="str">
        <f t="shared" ref="BE31" si="1228">IF(AND($I31&gt;=BE$8,$H31&lt;BF$8),"━","")</f>
        <v/>
      </c>
      <c r="BF31" s="24" t="str">
        <f t="shared" ref="BF31" si="1229">IF(AND($I31&gt;=BF$8,$H31&lt;BG$8),"━","")</f>
        <v/>
      </c>
      <c r="BG31" s="24" t="str">
        <f t="shared" ref="BG31" si="1230">IF(AND($I31&gt;=BG$8,$H31&lt;BH$8),"━","")</f>
        <v/>
      </c>
      <c r="BH31" s="24" t="str">
        <f t="shared" ref="BH31" si="1231">IF(AND($I31&gt;=BH$8,$H31&lt;BI$8),"━","")</f>
        <v/>
      </c>
      <c r="BI31" s="24" t="str">
        <f t="shared" ref="BI31" si="1232">IF(AND($I31&gt;=BI$8,$H31&lt;BJ$8),"━","")</f>
        <v/>
      </c>
      <c r="BJ31" s="24" t="str">
        <f t="shared" ref="BJ31" si="1233">IF(AND($I31&gt;=BJ$8,$H31&lt;BK$8),"━","")</f>
        <v/>
      </c>
      <c r="BK31" s="24" t="str">
        <f t="shared" ref="BK31" si="1234">IF(AND($I31&gt;=BK$8,$H31&lt;BL$8),"━","")</f>
        <v/>
      </c>
      <c r="BL31" s="24" t="str">
        <f t="shared" ref="BL31" si="1235">IF(AND($I31&gt;=BL$8,$H31&lt;BM$8),"━","")</f>
        <v/>
      </c>
      <c r="BM31" s="24" t="str">
        <f t="shared" ref="BM31" si="1236">IF(AND($I31&gt;=BM$8,$H31&lt;BN$8),"━","")</f>
        <v/>
      </c>
      <c r="BN31" s="107" t="str">
        <f t="shared" ref="BN31" si="1237">IF(AND($I31&gt;=BN$8,$H31&lt;BO$8),"━","")</f>
        <v/>
      </c>
      <c r="BO31" s="24" t="str">
        <f t="shared" ref="BO31" si="1238">IF(AND($I31&gt;=BO$8,$H31&lt;BP$8),"━","")</f>
        <v/>
      </c>
      <c r="BP31" s="24" t="str">
        <f t="shared" ref="BP31" si="1239">IF(AND($I31&gt;=BP$8,$H31&lt;BQ$8),"━","")</f>
        <v/>
      </c>
      <c r="BQ31" s="24" t="str">
        <f t="shared" ref="BQ31" si="1240">IF(AND($I31&gt;=BQ$8,$H31&lt;BR$8),"━","")</f>
        <v/>
      </c>
      <c r="BR31" s="24" t="str">
        <f t="shared" ref="BR31" si="1241">IF(AND($I31&gt;=BR$8,$H31&lt;BS$8),"━","")</f>
        <v/>
      </c>
      <c r="BS31" s="24" t="str">
        <f t="shared" ref="BS31" si="1242">IF(AND($I31&gt;=BS$8,$H31&lt;BT$8),"━","")</f>
        <v/>
      </c>
      <c r="BT31" s="24" t="str">
        <f t="shared" ref="BT31" si="1243">IF(AND($I31&gt;=BT$8,$H31&lt;BU$8),"━","")</f>
        <v/>
      </c>
      <c r="BU31" s="24" t="str">
        <f t="shared" ref="BU31" si="1244">IF(AND($I31&gt;=BU$8,$H31&lt;BV$8),"━","")</f>
        <v/>
      </c>
      <c r="BV31" s="24" t="str">
        <f t="shared" ref="BV31" si="1245">IF(AND($I31&gt;=BV$8,$H31&lt;BW$8),"━","")</f>
        <v/>
      </c>
      <c r="BW31" s="25" t="s">
        <v>10</v>
      </c>
      <c r="BX31" s="2"/>
      <c r="BY31" s="26" t="str">
        <f>IF(OR(H31="",I31=""),"",I31-H31+1)</f>
        <v/>
      </c>
    </row>
    <row r="32" spans="1:77" s="1" customFormat="1" ht="22.35" customHeight="1">
      <c r="A32" s="174"/>
      <c r="B32" s="176"/>
      <c r="C32" s="191"/>
      <c r="D32" s="178"/>
      <c r="E32" s="180"/>
      <c r="F32" s="182"/>
      <c r="G32" s="184"/>
      <c r="H32" s="193"/>
      <c r="I32" s="189"/>
      <c r="J32" s="189"/>
      <c r="K32" s="189"/>
      <c r="L32" s="27" t="str">
        <f>IF(AND($K31&gt;=L$8,$J31&lt;M$8),"━","")</f>
        <v/>
      </c>
      <c r="M32" s="27" t="str">
        <f t="shared" ref="M32" si="1246">IF(AND($K31&gt;=M$8,$J31&lt;N$8),"━","")</f>
        <v/>
      </c>
      <c r="N32" s="27" t="str">
        <f t="shared" ref="N32" si="1247">IF(AND($K31&gt;=N$8,$J31&lt;O$8),"━","")</f>
        <v/>
      </c>
      <c r="O32" s="27" t="str">
        <f t="shared" ref="O32" si="1248">IF(AND($K31&gt;=O$8,$J31&lt;P$8),"━","")</f>
        <v/>
      </c>
      <c r="P32" s="27" t="str">
        <f t="shared" ref="P32" si="1249">IF(AND($K31&gt;=P$8,$J31&lt;Q$8),"━","")</f>
        <v/>
      </c>
      <c r="Q32" s="27" t="str">
        <f t="shared" ref="Q32" si="1250">IF(AND($K31&gt;=Q$8,$J31&lt;R$8),"━","")</f>
        <v/>
      </c>
      <c r="R32" s="27" t="str">
        <f t="shared" ref="R32" si="1251">IF(AND($K31&gt;=R$8,$J31&lt;S$8),"━","")</f>
        <v/>
      </c>
      <c r="S32" s="27" t="str">
        <f t="shared" ref="S32" si="1252">IF(AND($K31&gt;=S$8,$J31&lt;T$8),"━","")</f>
        <v/>
      </c>
      <c r="T32" s="27" t="str">
        <f t="shared" ref="T32" si="1253">IF(AND($K31&gt;=T$8,$J31&lt;U$8),"━","")</f>
        <v/>
      </c>
      <c r="U32" s="27" t="str">
        <f t="shared" ref="U32" si="1254">IF(AND($K31&gt;=U$8,$J31&lt;V$8),"━","")</f>
        <v/>
      </c>
      <c r="V32" s="27" t="str">
        <f t="shared" ref="V32" si="1255">IF(AND($K31&gt;=V$8,$J31&lt;W$8),"━","")</f>
        <v/>
      </c>
      <c r="W32" s="27" t="str">
        <f t="shared" ref="W32" si="1256">IF(AND($K31&gt;=W$8,$J31&lt;X$8),"━","")</f>
        <v/>
      </c>
      <c r="X32" s="27" t="str">
        <f t="shared" ref="X32" si="1257">IF(AND($K31&gt;=X$8,$J31&lt;Y$8),"━","")</f>
        <v/>
      </c>
      <c r="Y32" s="27" t="str">
        <f t="shared" ref="Y32" si="1258">IF(AND($K31&gt;=Y$8,$J31&lt;Z$8),"━","")</f>
        <v/>
      </c>
      <c r="Z32" s="27" t="str">
        <f t="shared" ref="Z32" si="1259">IF(AND($K31&gt;=Z$8,$J31&lt;AA$8),"━","")</f>
        <v/>
      </c>
      <c r="AA32" s="27" t="str">
        <f t="shared" ref="AA32" si="1260">IF(AND($K31&gt;=AA$8,$J31&lt;AB$8),"━","")</f>
        <v/>
      </c>
      <c r="AB32" s="27" t="str">
        <f t="shared" ref="AB32" si="1261">IF(AND($K31&gt;=AB$8,$J31&lt;AC$8),"━","")</f>
        <v/>
      </c>
      <c r="AC32" s="27" t="str">
        <f t="shared" ref="AC32" si="1262">IF(AND($K31&gt;=AC$8,$J31&lt;AD$8),"━","")</f>
        <v/>
      </c>
      <c r="AD32" s="27" t="str">
        <f t="shared" ref="AD32" si="1263">IF(AND($K31&gt;=AD$8,$J31&lt;AE$8),"━","")</f>
        <v/>
      </c>
      <c r="AE32" s="27" t="str">
        <f t="shared" ref="AE32" si="1264">IF(AND($K31&gt;=AE$8,$J31&lt;AF$8),"━","")</f>
        <v/>
      </c>
      <c r="AF32" s="27" t="str">
        <f t="shared" ref="AF32" si="1265">IF(AND($K31&gt;=AF$8,$J31&lt;AG$8),"━","")</f>
        <v/>
      </c>
      <c r="AG32" s="27" t="str">
        <f t="shared" ref="AG32" si="1266">IF(AND($K31&gt;=AG$8,$J31&lt;AH$8),"━","")</f>
        <v/>
      </c>
      <c r="AH32" s="27" t="str">
        <f t="shared" ref="AH32" si="1267">IF(AND($K31&gt;=AH$8,$J31&lt;AI$8),"━","")</f>
        <v/>
      </c>
      <c r="AI32" s="27" t="str">
        <f t="shared" ref="AI32" si="1268">IF(AND($K31&gt;=AI$8,$J31&lt;AJ$8),"━","")</f>
        <v/>
      </c>
      <c r="AJ32" s="27" t="str">
        <f t="shared" ref="AJ32" si="1269">IF(AND($K31&gt;=AJ$8,$J31&lt;AK$8),"━","")</f>
        <v/>
      </c>
      <c r="AK32" s="27" t="str">
        <f t="shared" ref="AK32" si="1270">IF(AND($K31&gt;=AK$8,$J31&lt;AL$8),"━","")</f>
        <v/>
      </c>
      <c r="AL32" s="27" t="str">
        <f t="shared" ref="AL32" si="1271">IF(AND($K31&gt;=AL$8,$J31&lt;AM$8),"━","")</f>
        <v/>
      </c>
      <c r="AM32" s="27" t="str">
        <f t="shared" ref="AM32" si="1272">IF(AND($K31&gt;=AM$8,$J31&lt;AN$8),"━","")</f>
        <v/>
      </c>
      <c r="AN32" s="27" t="str">
        <f t="shared" ref="AN32" si="1273">IF(AND($K31&gt;=AN$8,$J31&lt;AO$8),"━","")</f>
        <v/>
      </c>
      <c r="AO32" s="27" t="str">
        <f t="shared" ref="AO32" si="1274">IF(AND($K31&gt;=AO$8,$J31&lt;AP$8),"━","")</f>
        <v/>
      </c>
      <c r="AP32" s="27" t="str">
        <f t="shared" ref="AP32" si="1275">IF(AND($K31&gt;=AP$8,$J31&lt;AQ$8),"━","")</f>
        <v/>
      </c>
      <c r="AQ32" s="27" t="str">
        <f t="shared" ref="AQ32" si="1276">IF(AND($K31&gt;=AQ$8,$J31&lt;AR$8),"━","")</f>
        <v/>
      </c>
      <c r="AR32" s="27" t="str">
        <f t="shared" ref="AR32" si="1277">IF(AND($K31&gt;=AR$8,$J31&lt;AS$8),"━","")</f>
        <v/>
      </c>
      <c r="AS32" s="27" t="str">
        <f t="shared" ref="AS32" si="1278">IF(AND($K31&gt;=AS$8,$J31&lt;AT$8),"━","")</f>
        <v/>
      </c>
      <c r="AT32" s="27" t="str">
        <f t="shared" ref="AT32" si="1279">IF(AND($K31&gt;=AT$8,$J31&lt;AU$8),"━","")</f>
        <v/>
      </c>
      <c r="AU32" s="109" t="str">
        <f t="shared" ref="AU32" si="1280">IF(AND($K31&gt;=AU$8,$J31&lt;AV$8),"━","")</f>
        <v/>
      </c>
      <c r="AV32" s="27" t="str">
        <f t="shared" ref="AV32" si="1281">IF(AND($K31&gt;=AV$8,$J31&lt;AW$8),"━","")</f>
        <v/>
      </c>
      <c r="AW32" s="27" t="str">
        <f t="shared" ref="AW32" si="1282">IF(AND($K31&gt;=AW$8,$J31&lt;AX$8),"━","")</f>
        <v/>
      </c>
      <c r="AX32" s="27" t="str">
        <f t="shared" ref="AX32" si="1283">IF(AND($K31&gt;=AX$8,$J31&lt;AY$8),"━","")</f>
        <v/>
      </c>
      <c r="AY32" s="27" t="str">
        <f t="shared" ref="AY32" si="1284">IF(AND($K31&gt;=AY$8,$J31&lt;AZ$8),"━","")</f>
        <v/>
      </c>
      <c r="AZ32" s="27" t="str">
        <f t="shared" ref="AZ32" si="1285">IF(AND($K31&gt;=AZ$8,$J31&lt;BA$8),"━","")</f>
        <v/>
      </c>
      <c r="BA32" s="27" t="str">
        <f t="shared" ref="BA32" si="1286">IF(AND($K31&gt;=BA$8,$J31&lt;BB$8),"━","")</f>
        <v/>
      </c>
      <c r="BB32" s="27" t="str">
        <f t="shared" ref="BB32" si="1287">IF(AND($K31&gt;=BB$8,$J31&lt;BC$8),"━","")</f>
        <v/>
      </c>
      <c r="BC32" s="27" t="str">
        <f t="shared" ref="BC32" si="1288">IF(AND($K31&gt;=BC$8,$J31&lt;BD$8),"━","")</f>
        <v/>
      </c>
      <c r="BD32" s="27" t="str">
        <f t="shared" ref="BD32" si="1289">IF(AND($K31&gt;=BD$8,$J31&lt;BE$8),"━","")</f>
        <v/>
      </c>
      <c r="BE32" s="27" t="str">
        <f t="shared" ref="BE32" si="1290">IF(AND($K31&gt;=BE$8,$J31&lt;BF$8),"━","")</f>
        <v/>
      </c>
      <c r="BF32" s="27" t="str">
        <f t="shared" ref="BF32" si="1291">IF(AND($K31&gt;=BF$8,$J31&lt;BG$8),"━","")</f>
        <v/>
      </c>
      <c r="BG32" s="27" t="str">
        <f t="shared" ref="BG32" si="1292">IF(AND($K31&gt;=BG$8,$J31&lt;BH$8),"━","")</f>
        <v/>
      </c>
      <c r="BH32" s="27" t="str">
        <f t="shared" ref="BH32" si="1293">IF(AND($K31&gt;=BH$8,$J31&lt;BI$8),"━","")</f>
        <v/>
      </c>
      <c r="BI32" s="27" t="str">
        <f t="shared" ref="BI32" si="1294">IF(AND($K31&gt;=BI$8,$J31&lt;BJ$8),"━","")</f>
        <v/>
      </c>
      <c r="BJ32" s="27" t="str">
        <f t="shared" ref="BJ32" si="1295">IF(AND($K31&gt;=BJ$8,$J31&lt;BK$8),"━","")</f>
        <v/>
      </c>
      <c r="BK32" s="27" t="str">
        <f t="shared" ref="BK32" si="1296">IF(AND($K31&gt;=BK$8,$J31&lt;BL$8),"━","")</f>
        <v/>
      </c>
      <c r="BL32" s="27" t="str">
        <f t="shared" ref="BL32" si="1297">IF(AND($K31&gt;=BL$8,$J31&lt;BM$8),"━","")</f>
        <v/>
      </c>
      <c r="BM32" s="27" t="str">
        <f t="shared" ref="BM32" si="1298">IF(AND($K31&gt;=BM$8,$J31&lt;BN$8),"━","")</f>
        <v/>
      </c>
      <c r="BN32" s="106" t="str">
        <f t="shared" ref="BN32" si="1299">IF(AND($K31&gt;=BN$8,$J31&lt;BO$8),"━","")</f>
        <v/>
      </c>
      <c r="BO32" s="27" t="str">
        <f t="shared" ref="BO32:BV32" si="1300">IF(AND($K31&gt;=BO$8,$J31&lt;BP$8),"━","")</f>
        <v/>
      </c>
      <c r="BP32" s="27" t="str">
        <f t="shared" si="1300"/>
        <v/>
      </c>
      <c r="BQ32" s="27" t="str">
        <f t="shared" si="1300"/>
        <v/>
      </c>
      <c r="BR32" s="27" t="str">
        <f t="shared" si="1300"/>
        <v/>
      </c>
      <c r="BS32" s="27" t="str">
        <f t="shared" si="1300"/>
        <v/>
      </c>
      <c r="BT32" s="27" t="str">
        <f t="shared" si="1300"/>
        <v/>
      </c>
      <c r="BU32" s="27" t="str">
        <f t="shared" si="1300"/>
        <v/>
      </c>
      <c r="BV32" s="27" t="str">
        <f t="shared" si="1300"/>
        <v/>
      </c>
      <c r="BW32" s="25" t="s">
        <v>10</v>
      </c>
      <c r="BX32" s="2"/>
      <c r="BY32" s="28" t="str">
        <f>IF(OR(J31="",K31=""),"",K31-J31+1)</f>
        <v/>
      </c>
    </row>
    <row r="33" spans="1:77" s="1" customFormat="1" ht="22.35" customHeight="1">
      <c r="A33" s="173">
        <v>13</v>
      </c>
      <c r="B33" s="175"/>
      <c r="C33" s="190"/>
      <c r="D33" s="177"/>
      <c r="E33" s="179"/>
      <c r="F33" s="181"/>
      <c r="G33" s="183"/>
      <c r="H33" s="192"/>
      <c r="I33" s="188"/>
      <c r="J33" s="188"/>
      <c r="K33" s="188"/>
      <c r="L33" s="24" t="str">
        <f>IF(AND($I33&gt;=L$8,$H33&lt;M$8),"━","")</f>
        <v/>
      </c>
      <c r="M33" s="24" t="str">
        <f t="shared" ref="M33" si="1301">IF(AND($I33&gt;=M$8,$H33&lt;N$8),"━","")</f>
        <v/>
      </c>
      <c r="N33" s="24" t="str">
        <f t="shared" ref="N33" si="1302">IF(AND($I33&gt;=N$8,$H33&lt;O$8),"━","")</f>
        <v/>
      </c>
      <c r="O33" s="24" t="str">
        <f t="shared" ref="O33" si="1303">IF(AND($I33&gt;=O$8,$H33&lt;P$8),"━","")</f>
        <v/>
      </c>
      <c r="P33" s="24" t="str">
        <f t="shared" ref="P33" si="1304">IF(AND($I33&gt;=P$8,$H33&lt;Q$8),"━","")</f>
        <v/>
      </c>
      <c r="Q33" s="24" t="str">
        <f t="shared" ref="Q33" si="1305">IF(AND($I33&gt;=Q$8,$H33&lt;R$8),"━","")</f>
        <v/>
      </c>
      <c r="R33" s="24" t="str">
        <f t="shared" ref="R33" si="1306">IF(AND($I33&gt;=R$8,$H33&lt;S$8),"━","")</f>
        <v/>
      </c>
      <c r="S33" s="24" t="str">
        <f t="shared" ref="S33" si="1307">IF(AND($I33&gt;=S$8,$H33&lt;T$8),"━","")</f>
        <v/>
      </c>
      <c r="T33" s="24" t="str">
        <f t="shared" ref="T33" si="1308">IF(AND($I33&gt;=T$8,$H33&lt;U$8),"━","")</f>
        <v/>
      </c>
      <c r="U33" s="24" t="str">
        <f t="shared" ref="U33" si="1309">IF(AND($I33&gt;=U$8,$H33&lt;V$8),"━","")</f>
        <v/>
      </c>
      <c r="V33" s="24" t="str">
        <f t="shared" ref="V33" si="1310">IF(AND($I33&gt;=V$8,$H33&lt;W$8),"━","")</f>
        <v/>
      </c>
      <c r="W33" s="24" t="str">
        <f t="shared" ref="W33" si="1311">IF(AND($I33&gt;=W$8,$H33&lt;X$8),"━","")</f>
        <v/>
      </c>
      <c r="X33" s="24" t="str">
        <f t="shared" ref="X33" si="1312">IF(AND($I33&gt;=X$8,$H33&lt;Y$8),"━","")</f>
        <v/>
      </c>
      <c r="Y33" s="24" t="str">
        <f t="shared" ref="Y33" si="1313">IF(AND($I33&gt;=Y$8,$H33&lt;Z$8),"━","")</f>
        <v/>
      </c>
      <c r="Z33" s="24" t="str">
        <f t="shared" ref="Z33" si="1314">IF(AND($I33&gt;=Z$8,$H33&lt;AA$8),"━","")</f>
        <v/>
      </c>
      <c r="AA33" s="24" t="str">
        <f t="shared" ref="AA33" si="1315">IF(AND($I33&gt;=AA$8,$H33&lt;AB$8),"━","")</f>
        <v/>
      </c>
      <c r="AB33" s="24" t="str">
        <f t="shared" ref="AB33" si="1316">IF(AND($I33&gt;=AB$8,$H33&lt;AC$8),"━","")</f>
        <v/>
      </c>
      <c r="AC33" s="24" t="str">
        <f t="shared" ref="AC33" si="1317">IF(AND($I33&gt;=AC$8,$H33&lt;AD$8),"━","")</f>
        <v/>
      </c>
      <c r="AD33" s="24" t="str">
        <f t="shared" ref="AD33" si="1318">IF(AND($I33&gt;=AD$8,$H33&lt;AE$8),"━","")</f>
        <v/>
      </c>
      <c r="AE33" s="24" t="str">
        <f t="shared" ref="AE33" si="1319">IF(AND($I33&gt;=AE$8,$H33&lt;AF$8),"━","")</f>
        <v/>
      </c>
      <c r="AF33" s="24" t="str">
        <f t="shared" ref="AF33" si="1320">IF(AND($I33&gt;=AF$8,$H33&lt;AG$8),"━","")</f>
        <v/>
      </c>
      <c r="AG33" s="24" t="str">
        <f t="shared" ref="AG33" si="1321">IF(AND($I33&gt;=AG$8,$H33&lt;AH$8),"━","")</f>
        <v/>
      </c>
      <c r="AH33" s="24" t="str">
        <f t="shared" ref="AH33" si="1322">IF(AND($I33&gt;=AH$8,$H33&lt;AI$8),"━","")</f>
        <v/>
      </c>
      <c r="AI33" s="24" t="str">
        <f t="shared" ref="AI33" si="1323">IF(AND($I33&gt;=AI$8,$H33&lt;AJ$8),"━","")</f>
        <v/>
      </c>
      <c r="AJ33" s="24" t="str">
        <f t="shared" ref="AJ33" si="1324">IF(AND($I33&gt;=AJ$8,$H33&lt;AK$8),"━","")</f>
        <v/>
      </c>
      <c r="AK33" s="24" t="str">
        <f t="shared" ref="AK33" si="1325">IF(AND($I33&gt;=AK$8,$H33&lt;AL$8),"━","")</f>
        <v/>
      </c>
      <c r="AL33" s="24" t="str">
        <f t="shared" ref="AL33" si="1326">IF(AND($I33&gt;=AL$8,$H33&lt;AM$8),"━","")</f>
        <v/>
      </c>
      <c r="AM33" s="24" t="str">
        <f t="shared" ref="AM33" si="1327">IF(AND($I33&gt;=AM$8,$H33&lt;AN$8),"━","")</f>
        <v/>
      </c>
      <c r="AN33" s="24" t="str">
        <f t="shared" ref="AN33" si="1328">IF(AND($I33&gt;=AN$8,$H33&lt;AO$8),"━","")</f>
        <v/>
      </c>
      <c r="AO33" s="24" t="str">
        <f t="shared" ref="AO33" si="1329">IF(AND($I33&gt;=AO$8,$H33&lt;AP$8),"━","")</f>
        <v/>
      </c>
      <c r="AP33" s="24" t="str">
        <f t="shared" ref="AP33" si="1330">IF(AND($I33&gt;=AP$8,$H33&lt;AQ$8),"━","")</f>
        <v/>
      </c>
      <c r="AQ33" s="24" t="str">
        <f t="shared" ref="AQ33" si="1331">IF(AND($I33&gt;=AQ$8,$H33&lt;AR$8),"━","")</f>
        <v/>
      </c>
      <c r="AR33" s="24" t="str">
        <f t="shared" ref="AR33" si="1332">IF(AND($I33&gt;=AR$8,$H33&lt;AS$8),"━","")</f>
        <v/>
      </c>
      <c r="AS33" s="24" t="str">
        <f t="shared" ref="AS33" si="1333">IF(AND($I33&gt;=AS$8,$H33&lt;AT$8),"━","")</f>
        <v/>
      </c>
      <c r="AT33" s="24" t="str">
        <f t="shared" ref="AT33" si="1334">IF(AND($I33&gt;=AT$8,$H33&lt;AU$8),"━","")</f>
        <v/>
      </c>
      <c r="AU33" s="108" t="str">
        <f t="shared" ref="AU33" si="1335">IF(AND($I33&gt;=AU$8,$H33&lt;AV$8),"━","")</f>
        <v/>
      </c>
      <c r="AV33" s="24" t="str">
        <f t="shared" ref="AV33" si="1336">IF(AND($I33&gt;=AV$8,$H33&lt;AW$8),"━","")</f>
        <v/>
      </c>
      <c r="AW33" s="24" t="str">
        <f t="shared" ref="AW33" si="1337">IF(AND($I33&gt;=AW$8,$H33&lt;AX$8),"━","")</f>
        <v/>
      </c>
      <c r="AX33" s="24" t="str">
        <f t="shared" ref="AX33" si="1338">IF(AND($I33&gt;=AX$8,$H33&lt;AY$8),"━","")</f>
        <v/>
      </c>
      <c r="AY33" s="24" t="str">
        <f t="shared" ref="AY33" si="1339">IF(AND($I33&gt;=AY$8,$H33&lt;AZ$8),"━","")</f>
        <v/>
      </c>
      <c r="AZ33" s="24" t="str">
        <f t="shared" ref="AZ33" si="1340">IF(AND($I33&gt;=AZ$8,$H33&lt;BA$8),"━","")</f>
        <v/>
      </c>
      <c r="BA33" s="24" t="str">
        <f t="shared" ref="BA33" si="1341">IF(AND($I33&gt;=BA$8,$H33&lt;BB$8),"━","")</f>
        <v/>
      </c>
      <c r="BB33" s="24" t="str">
        <f t="shared" ref="BB33" si="1342">IF(AND($I33&gt;=BB$8,$H33&lt;BC$8),"━","")</f>
        <v/>
      </c>
      <c r="BC33" s="24" t="str">
        <f t="shared" ref="BC33" si="1343">IF(AND($I33&gt;=BC$8,$H33&lt;BD$8),"━","")</f>
        <v/>
      </c>
      <c r="BD33" s="24" t="str">
        <f t="shared" ref="BD33" si="1344">IF(AND($I33&gt;=BD$8,$H33&lt;BE$8),"━","")</f>
        <v/>
      </c>
      <c r="BE33" s="24" t="str">
        <f t="shared" ref="BE33" si="1345">IF(AND($I33&gt;=BE$8,$H33&lt;BF$8),"━","")</f>
        <v/>
      </c>
      <c r="BF33" s="24" t="str">
        <f t="shared" ref="BF33" si="1346">IF(AND($I33&gt;=BF$8,$H33&lt;BG$8),"━","")</f>
        <v/>
      </c>
      <c r="BG33" s="24" t="str">
        <f t="shared" ref="BG33" si="1347">IF(AND($I33&gt;=BG$8,$H33&lt;BH$8),"━","")</f>
        <v/>
      </c>
      <c r="BH33" s="24" t="str">
        <f t="shared" ref="BH33" si="1348">IF(AND($I33&gt;=BH$8,$H33&lt;BI$8),"━","")</f>
        <v/>
      </c>
      <c r="BI33" s="24" t="str">
        <f t="shared" ref="BI33" si="1349">IF(AND($I33&gt;=BI$8,$H33&lt;BJ$8),"━","")</f>
        <v/>
      </c>
      <c r="BJ33" s="24" t="str">
        <f t="shared" ref="BJ33" si="1350">IF(AND($I33&gt;=BJ$8,$H33&lt;BK$8),"━","")</f>
        <v/>
      </c>
      <c r="BK33" s="24" t="str">
        <f t="shared" ref="BK33" si="1351">IF(AND($I33&gt;=BK$8,$H33&lt;BL$8),"━","")</f>
        <v/>
      </c>
      <c r="BL33" s="24" t="str">
        <f t="shared" ref="BL33" si="1352">IF(AND($I33&gt;=BL$8,$H33&lt;BM$8),"━","")</f>
        <v/>
      </c>
      <c r="BM33" s="24" t="str">
        <f t="shared" ref="BM33" si="1353">IF(AND($I33&gt;=BM$8,$H33&lt;BN$8),"━","")</f>
        <v/>
      </c>
      <c r="BN33" s="24" t="str">
        <f t="shared" ref="BN33" si="1354">IF(AND($I33&gt;=BN$8,$H33&lt;BO$8),"━","")</f>
        <v/>
      </c>
      <c r="BO33" s="24" t="str">
        <f t="shared" ref="BO33" si="1355">IF(AND($I33&gt;=BO$8,$H33&lt;BP$8),"━","")</f>
        <v/>
      </c>
      <c r="BP33" s="24" t="str">
        <f t="shared" ref="BP33" si="1356">IF(AND($I33&gt;=BP$8,$H33&lt;BQ$8),"━","")</f>
        <v/>
      </c>
      <c r="BQ33" s="24" t="str">
        <f t="shared" ref="BQ33" si="1357">IF(AND($I33&gt;=BQ$8,$H33&lt;BR$8),"━","")</f>
        <v/>
      </c>
      <c r="BR33" s="24" t="str">
        <f t="shared" ref="BR33" si="1358">IF(AND($I33&gt;=BR$8,$H33&lt;BS$8),"━","")</f>
        <v/>
      </c>
      <c r="BS33" s="24" t="str">
        <f t="shared" ref="BS33" si="1359">IF(AND($I33&gt;=BS$8,$H33&lt;BT$8),"━","")</f>
        <v/>
      </c>
      <c r="BT33" s="24" t="str">
        <f t="shared" ref="BT33" si="1360">IF(AND($I33&gt;=BT$8,$H33&lt;BU$8),"━","")</f>
        <v/>
      </c>
      <c r="BU33" s="24" t="str">
        <f t="shared" ref="BU33" si="1361">IF(AND($I33&gt;=BU$8,$H33&lt;BV$8),"━","")</f>
        <v/>
      </c>
      <c r="BV33" s="24" t="str">
        <f t="shared" ref="BV33" si="1362">IF(AND($I33&gt;=BV$8,$H33&lt;BW$8),"━","")</f>
        <v/>
      </c>
      <c r="BW33" s="25" t="s">
        <v>10</v>
      </c>
      <c r="BX33" s="2"/>
      <c r="BY33" s="26" t="str">
        <f>IF(OR(H33="",I33=""),"",I33-H33+1)</f>
        <v/>
      </c>
    </row>
    <row r="34" spans="1:77" s="1" customFormat="1" ht="22.35" customHeight="1">
      <c r="A34" s="174"/>
      <c r="B34" s="176"/>
      <c r="C34" s="191"/>
      <c r="D34" s="178"/>
      <c r="E34" s="180"/>
      <c r="F34" s="182"/>
      <c r="G34" s="184"/>
      <c r="H34" s="193"/>
      <c r="I34" s="189"/>
      <c r="J34" s="189"/>
      <c r="K34" s="189"/>
      <c r="L34" s="27" t="str">
        <f>IF(AND($K33&gt;=L$8,$J33&lt;M$8),"━","")</f>
        <v/>
      </c>
      <c r="M34" s="27" t="str">
        <f t="shared" ref="M34" si="1363">IF(AND($K33&gt;=M$8,$J33&lt;N$8),"━","")</f>
        <v/>
      </c>
      <c r="N34" s="27" t="str">
        <f t="shared" ref="N34" si="1364">IF(AND($K33&gt;=N$8,$J33&lt;O$8),"━","")</f>
        <v/>
      </c>
      <c r="O34" s="27" t="str">
        <f t="shared" ref="O34" si="1365">IF(AND($K33&gt;=O$8,$J33&lt;P$8),"━","")</f>
        <v/>
      </c>
      <c r="P34" s="27" t="str">
        <f t="shared" ref="P34" si="1366">IF(AND($K33&gt;=P$8,$J33&lt;Q$8),"━","")</f>
        <v/>
      </c>
      <c r="Q34" s="27" t="str">
        <f t="shared" ref="Q34" si="1367">IF(AND($K33&gt;=Q$8,$J33&lt;R$8),"━","")</f>
        <v/>
      </c>
      <c r="R34" s="27" t="str">
        <f t="shared" ref="R34" si="1368">IF(AND($K33&gt;=R$8,$J33&lt;S$8),"━","")</f>
        <v/>
      </c>
      <c r="S34" s="27" t="str">
        <f t="shared" ref="S34" si="1369">IF(AND($K33&gt;=S$8,$J33&lt;T$8),"━","")</f>
        <v/>
      </c>
      <c r="T34" s="27" t="str">
        <f t="shared" ref="T34" si="1370">IF(AND($K33&gt;=T$8,$J33&lt;U$8),"━","")</f>
        <v/>
      </c>
      <c r="U34" s="27" t="str">
        <f t="shared" ref="U34" si="1371">IF(AND($K33&gt;=U$8,$J33&lt;V$8),"━","")</f>
        <v/>
      </c>
      <c r="V34" s="27" t="str">
        <f t="shared" ref="V34" si="1372">IF(AND($K33&gt;=V$8,$J33&lt;W$8),"━","")</f>
        <v/>
      </c>
      <c r="W34" s="27" t="str">
        <f t="shared" ref="W34" si="1373">IF(AND($K33&gt;=W$8,$J33&lt;X$8),"━","")</f>
        <v/>
      </c>
      <c r="X34" s="27" t="str">
        <f t="shared" ref="X34" si="1374">IF(AND($K33&gt;=X$8,$J33&lt;Y$8),"━","")</f>
        <v/>
      </c>
      <c r="Y34" s="27" t="str">
        <f t="shared" ref="Y34" si="1375">IF(AND($K33&gt;=Y$8,$J33&lt;Z$8),"━","")</f>
        <v/>
      </c>
      <c r="Z34" s="27" t="str">
        <f t="shared" ref="Z34" si="1376">IF(AND($K33&gt;=Z$8,$J33&lt;AA$8),"━","")</f>
        <v/>
      </c>
      <c r="AA34" s="27" t="str">
        <f t="shared" ref="AA34" si="1377">IF(AND($K33&gt;=AA$8,$J33&lt;AB$8),"━","")</f>
        <v/>
      </c>
      <c r="AB34" s="27" t="str">
        <f t="shared" ref="AB34" si="1378">IF(AND($K33&gt;=AB$8,$J33&lt;AC$8),"━","")</f>
        <v/>
      </c>
      <c r="AC34" s="27" t="str">
        <f t="shared" ref="AC34" si="1379">IF(AND($K33&gt;=AC$8,$J33&lt;AD$8),"━","")</f>
        <v/>
      </c>
      <c r="AD34" s="27" t="str">
        <f t="shared" ref="AD34" si="1380">IF(AND($K33&gt;=AD$8,$J33&lt;AE$8),"━","")</f>
        <v/>
      </c>
      <c r="AE34" s="27" t="str">
        <f t="shared" ref="AE34" si="1381">IF(AND($K33&gt;=AE$8,$J33&lt;AF$8),"━","")</f>
        <v/>
      </c>
      <c r="AF34" s="27" t="str">
        <f t="shared" ref="AF34" si="1382">IF(AND($K33&gt;=AF$8,$J33&lt;AG$8),"━","")</f>
        <v/>
      </c>
      <c r="AG34" s="27" t="str">
        <f t="shared" ref="AG34" si="1383">IF(AND($K33&gt;=AG$8,$J33&lt;AH$8),"━","")</f>
        <v/>
      </c>
      <c r="AH34" s="27" t="str">
        <f t="shared" ref="AH34" si="1384">IF(AND($K33&gt;=AH$8,$J33&lt;AI$8),"━","")</f>
        <v/>
      </c>
      <c r="AI34" s="27" t="str">
        <f t="shared" ref="AI34" si="1385">IF(AND($K33&gt;=AI$8,$J33&lt;AJ$8),"━","")</f>
        <v/>
      </c>
      <c r="AJ34" s="27" t="str">
        <f t="shared" ref="AJ34" si="1386">IF(AND($K33&gt;=AJ$8,$J33&lt;AK$8),"━","")</f>
        <v/>
      </c>
      <c r="AK34" s="27" t="str">
        <f t="shared" ref="AK34" si="1387">IF(AND($K33&gt;=AK$8,$J33&lt;AL$8),"━","")</f>
        <v/>
      </c>
      <c r="AL34" s="27" t="str">
        <f t="shared" ref="AL34" si="1388">IF(AND($K33&gt;=AL$8,$J33&lt;AM$8),"━","")</f>
        <v/>
      </c>
      <c r="AM34" s="27" t="str">
        <f t="shared" ref="AM34" si="1389">IF(AND($K33&gt;=AM$8,$J33&lt;AN$8),"━","")</f>
        <v/>
      </c>
      <c r="AN34" s="27" t="str">
        <f t="shared" ref="AN34" si="1390">IF(AND($K33&gt;=AN$8,$J33&lt;AO$8),"━","")</f>
        <v/>
      </c>
      <c r="AO34" s="27" t="str">
        <f t="shared" ref="AO34" si="1391">IF(AND($K33&gt;=AO$8,$J33&lt;AP$8),"━","")</f>
        <v/>
      </c>
      <c r="AP34" s="27" t="str">
        <f t="shared" ref="AP34" si="1392">IF(AND($K33&gt;=AP$8,$J33&lt;AQ$8),"━","")</f>
        <v/>
      </c>
      <c r="AQ34" s="27" t="str">
        <f t="shared" ref="AQ34" si="1393">IF(AND($K33&gt;=AQ$8,$J33&lt;AR$8),"━","")</f>
        <v/>
      </c>
      <c r="AR34" s="27" t="str">
        <f t="shared" ref="AR34" si="1394">IF(AND($K33&gt;=AR$8,$J33&lt;AS$8),"━","")</f>
        <v/>
      </c>
      <c r="AS34" s="27" t="str">
        <f t="shared" ref="AS34" si="1395">IF(AND($K33&gt;=AS$8,$J33&lt;AT$8),"━","")</f>
        <v/>
      </c>
      <c r="AT34" s="27" t="str">
        <f t="shared" ref="AT34" si="1396">IF(AND($K33&gt;=AT$8,$J33&lt;AU$8),"━","")</f>
        <v/>
      </c>
      <c r="AU34" s="109" t="str">
        <f t="shared" ref="AU34" si="1397">IF(AND($K33&gt;=AU$8,$J33&lt;AV$8),"━","")</f>
        <v/>
      </c>
      <c r="AV34" s="27" t="str">
        <f t="shared" ref="AV34" si="1398">IF(AND($K33&gt;=AV$8,$J33&lt;AW$8),"━","")</f>
        <v/>
      </c>
      <c r="AW34" s="27" t="str">
        <f t="shared" ref="AW34" si="1399">IF(AND($K33&gt;=AW$8,$J33&lt;AX$8),"━","")</f>
        <v/>
      </c>
      <c r="AX34" s="27" t="str">
        <f t="shared" ref="AX34" si="1400">IF(AND($K33&gt;=AX$8,$J33&lt;AY$8),"━","")</f>
        <v/>
      </c>
      <c r="AY34" s="27" t="str">
        <f t="shared" ref="AY34" si="1401">IF(AND($K33&gt;=AY$8,$J33&lt;AZ$8),"━","")</f>
        <v/>
      </c>
      <c r="AZ34" s="27" t="str">
        <f t="shared" ref="AZ34" si="1402">IF(AND($K33&gt;=AZ$8,$J33&lt;BA$8),"━","")</f>
        <v/>
      </c>
      <c r="BA34" s="27" t="str">
        <f t="shared" ref="BA34" si="1403">IF(AND($K33&gt;=BA$8,$J33&lt;BB$8),"━","")</f>
        <v/>
      </c>
      <c r="BB34" s="27" t="str">
        <f t="shared" ref="BB34" si="1404">IF(AND($K33&gt;=BB$8,$J33&lt;BC$8),"━","")</f>
        <v/>
      </c>
      <c r="BC34" s="27" t="str">
        <f t="shared" ref="BC34" si="1405">IF(AND($K33&gt;=BC$8,$J33&lt;BD$8),"━","")</f>
        <v/>
      </c>
      <c r="BD34" s="27" t="str">
        <f t="shared" ref="BD34" si="1406">IF(AND($K33&gt;=BD$8,$J33&lt;BE$8),"━","")</f>
        <v/>
      </c>
      <c r="BE34" s="27" t="str">
        <f t="shared" ref="BE34" si="1407">IF(AND($K33&gt;=BE$8,$J33&lt;BF$8),"━","")</f>
        <v/>
      </c>
      <c r="BF34" s="27" t="str">
        <f t="shared" ref="BF34" si="1408">IF(AND($K33&gt;=BF$8,$J33&lt;BG$8),"━","")</f>
        <v/>
      </c>
      <c r="BG34" s="27" t="str">
        <f t="shared" ref="BG34" si="1409">IF(AND($K33&gt;=BG$8,$J33&lt;BH$8),"━","")</f>
        <v/>
      </c>
      <c r="BH34" s="27" t="str">
        <f t="shared" ref="BH34" si="1410">IF(AND($K33&gt;=BH$8,$J33&lt;BI$8),"━","")</f>
        <v/>
      </c>
      <c r="BI34" s="27" t="str">
        <f t="shared" ref="BI34" si="1411">IF(AND($K33&gt;=BI$8,$J33&lt;BJ$8),"━","")</f>
        <v/>
      </c>
      <c r="BJ34" s="27" t="str">
        <f t="shared" ref="BJ34" si="1412">IF(AND($K33&gt;=BJ$8,$J33&lt;BK$8),"━","")</f>
        <v/>
      </c>
      <c r="BK34" s="27" t="str">
        <f t="shared" ref="BK34" si="1413">IF(AND($K33&gt;=BK$8,$J33&lt;BL$8),"━","")</f>
        <v/>
      </c>
      <c r="BL34" s="27" t="str">
        <f t="shared" ref="BL34" si="1414">IF(AND($K33&gt;=BL$8,$J33&lt;BM$8),"━","")</f>
        <v/>
      </c>
      <c r="BM34" s="27" t="str">
        <f t="shared" ref="BM34" si="1415">IF(AND($K33&gt;=BM$8,$J33&lt;BN$8),"━","")</f>
        <v/>
      </c>
      <c r="BN34" s="27" t="str">
        <f t="shared" ref="BN34" si="1416">IF(AND($K33&gt;=BN$8,$J33&lt;BO$8),"━","")</f>
        <v/>
      </c>
      <c r="BO34" s="27" t="str">
        <f t="shared" ref="BO34:BV34" si="1417">IF(AND($K33&gt;=BO$8,$J33&lt;BP$8),"━","")</f>
        <v/>
      </c>
      <c r="BP34" s="27" t="str">
        <f t="shared" si="1417"/>
        <v/>
      </c>
      <c r="BQ34" s="27" t="str">
        <f t="shared" si="1417"/>
        <v/>
      </c>
      <c r="BR34" s="27" t="str">
        <f t="shared" si="1417"/>
        <v/>
      </c>
      <c r="BS34" s="27" t="str">
        <f t="shared" si="1417"/>
        <v/>
      </c>
      <c r="BT34" s="27" t="str">
        <f t="shared" si="1417"/>
        <v/>
      </c>
      <c r="BU34" s="27" t="str">
        <f t="shared" si="1417"/>
        <v/>
      </c>
      <c r="BV34" s="27" t="str">
        <f t="shared" si="1417"/>
        <v/>
      </c>
      <c r="BW34" s="25" t="s">
        <v>10</v>
      </c>
      <c r="BX34" s="2"/>
      <c r="BY34" s="28" t="str">
        <f>IF(OR(J33="",K33=""),"",K33-J33+1)</f>
        <v/>
      </c>
    </row>
    <row r="35" spans="1:77" s="1" customFormat="1" ht="22.35" customHeight="1">
      <c r="A35" s="173">
        <v>14</v>
      </c>
      <c r="B35" s="175"/>
      <c r="C35" s="190"/>
      <c r="D35" s="177"/>
      <c r="E35" s="179"/>
      <c r="F35" s="181"/>
      <c r="G35" s="183"/>
      <c r="H35" s="192"/>
      <c r="I35" s="188"/>
      <c r="J35" s="188"/>
      <c r="K35" s="188"/>
      <c r="L35" s="24" t="str">
        <f>IF(AND($I35&gt;=L$8,$H35&lt;M$8),"━","")</f>
        <v/>
      </c>
      <c r="M35" s="24" t="str">
        <f t="shared" ref="M35" si="1418">IF(AND($I35&gt;=M$8,$H35&lt;N$8),"━","")</f>
        <v/>
      </c>
      <c r="N35" s="24" t="str">
        <f t="shared" ref="N35" si="1419">IF(AND($I35&gt;=N$8,$H35&lt;O$8),"━","")</f>
        <v/>
      </c>
      <c r="O35" s="24" t="str">
        <f t="shared" ref="O35" si="1420">IF(AND($I35&gt;=O$8,$H35&lt;P$8),"━","")</f>
        <v/>
      </c>
      <c r="P35" s="24" t="str">
        <f t="shared" ref="P35" si="1421">IF(AND($I35&gt;=P$8,$H35&lt;Q$8),"━","")</f>
        <v/>
      </c>
      <c r="Q35" s="24" t="str">
        <f t="shared" ref="Q35" si="1422">IF(AND($I35&gt;=Q$8,$H35&lt;R$8),"━","")</f>
        <v/>
      </c>
      <c r="R35" s="24" t="str">
        <f t="shared" ref="R35" si="1423">IF(AND($I35&gt;=R$8,$H35&lt;S$8),"━","")</f>
        <v/>
      </c>
      <c r="S35" s="24" t="str">
        <f t="shared" ref="S35" si="1424">IF(AND($I35&gt;=S$8,$H35&lt;T$8),"━","")</f>
        <v/>
      </c>
      <c r="T35" s="24" t="str">
        <f t="shared" ref="T35" si="1425">IF(AND($I35&gt;=T$8,$H35&lt;U$8),"━","")</f>
        <v/>
      </c>
      <c r="U35" s="24" t="str">
        <f t="shared" ref="U35" si="1426">IF(AND($I35&gt;=U$8,$H35&lt;V$8),"━","")</f>
        <v/>
      </c>
      <c r="V35" s="24" t="str">
        <f t="shared" ref="V35" si="1427">IF(AND($I35&gt;=V$8,$H35&lt;W$8),"━","")</f>
        <v/>
      </c>
      <c r="W35" s="24" t="str">
        <f t="shared" ref="W35" si="1428">IF(AND($I35&gt;=W$8,$H35&lt;X$8),"━","")</f>
        <v/>
      </c>
      <c r="X35" s="24" t="str">
        <f t="shared" ref="X35" si="1429">IF(AND($I35&gt;=X$8,$H35&lt;Y$8),"━","")</f>
        <v/>
      </c>
      <c r="Y35" s="24" t="str">
        <f t="shared" ref="Y35" si="1430">IF(AND($I35&gt;=Y$8,$H35&lt;Z$8),"━","")</f>
        <v/>
      </c>
      <c r="Z35" s="24" t="str">
        <f t="shared" ref="Z35" si="1431">IF(AND($I35&gt;=Z$8,$H35&lt;AA$8),"━","")</f>
        <v/>
      </c>
      <c r="AA35" s="24" t="str">
        <f t="shared" ref="AA35" si="1432">IF(AND($I35&gt;=AA$8,$H35&lt;AB$8),"━","")</f>
        <v/>
      </c>
      <c r="AB35" s="24" t="str">
        <f t="shared" ref="AB35" si="1433">IF(AND($I35&gt;=AB$8,$H35&lt;AC$8),"━","")</f>
        <v/>
      </c>
      <c r="AC35" s="24" t="str">
        <f t="shared" ref="AC35" si="1434">IF(AND($I35&gt;=AC$8,$H35&lt;AD$8),"━","")</f>
        <v/>
      </c>
      <c r="AD35" s="24" t="str">
        <f t="shared" ref="AD35" si="1435">IF(AND($I35&gt;=AD$8,$H35&lt;AE$8),"━","")</f>
        <v/>
      </c>
      <c r="AE35" s="24" t="str">
        <f t="shared" ref="AE35" si="1436">IF(AND($I35&gt;=AE$8,$H35&lt;AF$8),"━","")</f>
        <v/>
      </c>
      <c r="AF35" s="24" t="str">
        <f t="shared" ref="AF35" si="1437">IF(AND($I35&gt;=AF$8,$H35&lt;AG$8),"━","")</f>
        <v/>
      </c>
      <c r="AG35" s="24" t="str">
        <f t="shared" ref="AG35" si="1438">IF(AND($I35&gt;=AG$8,$H35&lt;AH$8),"━","")</f>
        <v/>
      </c>
      <c r="AH35" s="24" t="str">
        <f t="shared" ref="AH35" si="1439">IF(AND($I35&gt;=AH$8,$H35&lt;AI$8),"━","")</f>
        <v/>
      </c>
      <c r="AI35" s="24" t="str">
        <f t="shared" ref="AI35" si="1440">IF(AND($I35&gt;=AI$8,$H35&lt;AJ$8),"━","")</f>
        <v/>
      </c>
      <c r="AJ35" s="24" t="str">
        <f t="shared" ref="AJ35" si="1441">IF(AND($I35&gt;=AJ$8,$H35&lt;AK$8),"━","")</f>
        <v/>
      </c>
      <c r="AK35" s="24" t="str">
        <f t="shared" ref="AK35" si="1442">IF(AND($I35&gt;=AK$8,$H35&lt;AL$8),"━","")</f>
        <v/>
      </c>
      <c r="AL35" s="24" t="str">
        <f t="shared" ref="AL35" si="1443">IF(AND($I35&gt;=AL$8,$H35&lt;AM$8),"━","")</f>
        <v/>
      </c>
      <c r="AM35" s="24" t="str">
        <f t="shared" ref="AM35" si="1444">IF(AND($I35&gt;=AM$8,$H35&lt;AN$8),"━","")</f>
        <v/>
      </c>
      <c r="AN35" s="24" t="str">
        <f t="shared" ref="AN35" si="1445">IF(AND($I35&gt;=AN$8,$H35&lt;AO$8),"━","")</f>
        <v/>
      </c>
      <c r="AO35" s="24" t="str">
        <f t="shared" ref="AO35" si="1446">IF(AND($I35&gt;=AO$8,$H35&lt;AP$8),"━","")</f>
        <v/>
      </c>
      <c r="AP35" s="24" t="str">
        <f t="shared" ref="AP35" si="1447">IF(AND($I35&gt;=AP$8,$H35&lt;AQ$8),"━","")</f>
        <v/>
      </c>
      <c r="AQ35" s="24" t="str">
        <f t="shared" ref="AQ35" si="1448">IF(AND($I35&gt;=AQ$8,$H35&lt;AR$8),"━","")</f>
        <v/>
      </c>
      <c r="AR35" s="24" t="str">
        <f t="shared" ref="AR35" si="1449">IF(AND($I35&gt;=AR$8,$H35&lt;AS$8),"━","")</f>
        <v/>
      </c>
      <c r="AS35" s="24" t="str">
        <f t="shared" ref="AS35" si="1450">IF(AND($I35&gt;=AS$8,$H35&lt;AT$8),"━","")</f>
        <v/>
      </c>
      <c r="AT35" s="24" t="str">
        <f t="shared" ref="AT35" si="1451">IF(AND($I35&gt;=AT$8,$H35&lt;AU$8),"━","")</f>
        <v/>
      </c>
      <c r="AU35" s="108" t="str">
        <f t="shared" ref="AU35" si="1452">IF(AND($I35&gt;=AU$8,$H35&lt;AV$8),"━","")</f>
        <v/>
      </c>
      <c r="AV35" s="24" t="str">
        <f t="shared" ref="AV35" si="1453">IF(AND($I35&gt;=AV$8,$H35&lt;AW$8),"━","")</f>
        <v/>
      </c>
      <c r="AW35" s="24" t="str">
        <f t="shared" ref="AW35" si="1454">IF(AND($I35&gt;=AW$8,$H35&lt;AX$8),"━","")</f>
        <v/>
      </c>
      <c r="AX35" s="24" t="str">
        <f t="shared" ref="AX35" si="1455">IF(AND($I35&gt;=AX$8,$H35&lt;AY$8),"━","")</f>
        <v/>
      </c>
      <c r="AY35" s="24" t="str">
        <f t="shared" ref="AY35" si="1456">IF(AND($I35&gt;=AY$8,$H35&lt;AZ$8),"━","")</f>
        <v/>
      </c>
      <c r="AZ35" s="24" t="str">
        <f t="shared" ref="AZ35" si="1457">IF(AND($I35&gt;=AZ$8,$H35&lt;BA$8),"━","")</f>
        <v/>
      </c>
      <c r="BA35" s="24" t="str">
        <f t="shared" ref="BA35" si="1458">IF(AND($I35&gt;=BA$8,$H35&lt;BB$8),"━","")</f>
        <v/>
      </c>
      <c r="BB35" s="24" t="str">
        <f t="shared" ref="BB35" si="1459">IF(AND($I35&gt;=BB$8,$H35&lt;BC$8),"━","")</f>
        <v/>
      </c>
      <c r="BC35" s="24" t="str">
        <f t="shared" ref="BC35" si="1460">IF(AND($I35&gt;=BC$8,$H35&lt;BD$8),"━","")</f>
        <v/>
      </c>
      <c r="BD35" s="24" t="str">
        <f t="shared" ref="BD35" si="1461">IF(AND($I35&gt;=BD$8,$H35&lt;BE$8),"━","")</f>
        <v/>
      </c>
      <c r="BE35" s="24" t="str">
        <f t="shared" ref="BE35" si="1462">IF(AND($I35&gt;=BE$8,$H35&lt;BF$8),"━","")</f>
        <v/>
      </c>
      <c r="BF35" s="24" t="str">
        <f t="shared" ref="BF35" si="1463">IF(AND($I35&gt;=BF$8,$H35&lt;BG$8),"━","")</f>
        <v/>
      </c>
      <c r="BG35" s="24" t="str">
        <f t="shared" ref="BG35" si="1464">IF(AND($I35&gt;=BG$8,$H35&lt;BH$8),"━","")</f>
        <v/>
      </c>
      <c r="BH35" s="24" t="str">
        <f t="shared" ref="BH35" si="1465">IF(AND($I35&gt;=BH$8,$H35&lt;BI$8),"━","")</f>
        <v/>
      </c>
      <c r="BI35" s="24" t="str">
        <f t="shared" ref="BI35" si="1466">IF(AND($I35&gt;=BI$8,$H35&lt;BJ$8),"━","")</f>
        <v/>
      </c>
      <c r="BJ35" s="24" t="str">
        <f t="shared" ref="BJ35" si="1467">IF(AND($I35&gt;=BJ$8,$H35&lt;BK$8),"━","")</f>
        <v/>
      </c>
      <c r="BK35" s="24" t="str">
        <f t="shared" ref="BK35" si="1468">IF(AND($I35&gt;=BK$8,$H35&lt;BL$8),"━","")</f>
        <v/>
      </c>
      <c r="BL35" s="24" t="str">
        <f t="shared" ref="BL35" si="1469">IF(AND($I35&gt;=BL$8,$H35&lt;BM$8),"━","")</f>
        <v/>
      </c>
      <c r="BM35" s="24" t="str">
        <f t="shared" ref="BM35" si="1470">IF(AND($I35&gt;=BM$8,$H35&lt;BN$8),"━","")</f>
        <v/>
      </c>
      <c r="BN35" s="107" t="str">
        <f t="shared" ref="BN35" si="1471">IF(AND($I35&gt;=BN$8,$H35&lt;BO$8),"━","")</f>
        <v/>
      </c>
      <c r="BO35" s="24" t="str">
        <f t="shared" ref="BO35" si="1472">IF(AND($I35&gt;=BO$8,$H35&lt;BP$8),"━","")</f>
        <v/>
      </c>
      <c r="BP35" s="24" t="str">
        <f t="shared" ref="BP35" si="1473">IF(AND($I35&gt;=BP$8,$H35&lt;BQ$8),"━","")</f>
        <v/>
      </c>
      <c r="BQ35" s="24" t="str">
        <f t="shared" ref="BQ35" si="1474">IF(AND($I35&gt;=BQ$8,$H35&lt;BR$8),"━","")</f>
        <v/>
      </c>
      <c r="BR35" s="24" t="str">
        <f t="shared" ref="BR35" si="1475">IF(AND($I35&gt;=BR$8,$H35&lt;BS$8),"━","")</f>
        <v/>
      </c>
      <c r="BS35" s="24" t="str">
        <f t="shared" ref="BS35" si="1476">IF(AND($I35&gt;=BS$8,$H35&lt;BT$8),"━","")</f>
        <v/>
      </c>
      <c r="BT35" s="24" t="str">
        <f t="shared" ref="BT35" si="1477">IF(AND($I35&gt;=BT$8,$H35&lt;BU$8),"━","")</f>
        <v/>
      </c>
      <c r="BU35" s="24" t="str">
        <f t="shared" ref="BU35" si="1478">IF(AND($I35&gt;=BU$8,$H35&lt;BV$8),"━","")</f>
        <v/>
      </c>
      <c r="BV35" s="24" t="str">
        <f t="shared" ref="BV35" si="1479">IF(AND($I35&gt;=BV$8,$H35&lt;BW$8),"━","")</f>
        <v/>
      </c>
      <c r="BW35" s="25" t="s">
        <v>10</v>
      </c>
      <c r="BX35" s="2"/>
      <c r="BY35" s="26" t="str">
        <f>IF(OR(H35="",I35=""),"",I35-H35+1)</f>
        <v/>
      </c>
    </row>
    <row r="36" spans="1:77" s="1" customFormat="1" ht="22.35" customHeight="1">
      <c r="A36" s="174"/>
      <c r="B36" s="176"/>
      <c r="C36" s="191"/>
      <c r="D36" s="178"/>
      <c r="E36" s="180"/>
      <c r="F36" s="182"/>
      <c r="G36" s="184"/>
      <c r="H36" s="193"/>
      <c r="I36" s="189"/>
      <c r="J36" s="189"/>
      <c r="K36" s="189"/>
      <c r="L36" s="27"/>
      <c r="M36" s="27" t="str">
        <f t="shared" ref="M36" si="1480">IF(AND($K35&gt;=M$8,$J35&lt;N$8),"━","")</f>
        <v/>
      </c>
      <c r="N36" s="27" t="str">
        <f t="shared" ref="N36" si="1481">IF(AND($K35&gt;=N$8,$J35&lt;O$8),"━","")</f>
        <v/>
      </c>
      <c r="O36" s="27" t="str">
        <f t="shared" ref="O36" si="1482">IF(AND($K35&gt;=O$8,$J35&lt;P$8),"━","")</f>
        <v/>
      </c>
      <c r="P36" s="27" t="str">
        <f t="shared" ref="P36" si="1483">IF(AND($K35&gt;=P$8,$J35&lt;Q$8),"━","")</f>
        <v/>
      </c>
      <c r="Q36" s="27" t="str">
        <f t="shared" ref="Q36" si="1484">IF(AND($K35&gt;=Q$8,$J35&lt;R$8),"━","")</f>
        <v/>
      </c>
      <c r="R36" s="27" t="str">
        <f t="shared" ref="R36" si="1485">IF(AND($K35&gt;=R$8,$J35&lt;S$8),"━","")</f>
        <v/>
      </c>
      <c r="S36" s="27" t="str">
        <f t="shared" ref="S36" si="1486">IF(AND($K35&gt;=S$8,$J35&lt;T$8),"━","")</f>
        <v/>
      </c>
      <c r="T36" s="27" t="str">
        <f t="shared" ref="T36" si="1487">IF(AND($K35&gt;=T$8,$J35&lt;U$8),"━","")</f>
        <v/>
      </c>
      <c r="U36" s="27" t="str">
        <f t="shared" ref="U36" si="1488">IF(AND($K35&gt;=U$8,$J35&lt;V$8),"━","")</f>
        <v/>
      </c>
      <c r="V36" s="27" t="str">
        <f t="shared" ref="V36" si="1489">IF(AND($K35&gt;=V$8,$J35&lt;W$8),"━","")</f>
        <v/>
      </c>
      <c r="W36" s="27" t="str">
        <f t="shared" ref="W36" si="1490">IF(AND($K35&gt;=W$8,$J35&lt;X$8),"━","")</f>
        <v/>
      </c>
      <c r="X36" s="27" t="str">
        <f t="shared" ref="X36" si="1491">IF(AND($K35&gt;=X$8,$J35&lt;Y$8),"━","")</f>
        <v/>
      </c>
      <c r="Y36" s="27" t="str">
        <f t="shared" ref="Y36" si="1492">IF(AND($K35&gt;=Y$8,$J35&lt;Z$8),"━","")</f>
        <v/>
      </c>
      <c r="Z36" s="27" t="str">
        <f t="shared" ref="Z36" si="1493">IF(AND($K35&gt;=Z$8,$J35&lt;AA$8),"━","")</f>
        <v/>
      </c>
      <c r="AA36" s="27" t="str">
        <f t="shared" ref="AA36" si="1494">IF(AND($K35&gt;=AA$8,$J35&lt;AB$8),"━","")</f>
        <v/>
      </c>
      <c r="AB36" s="27" t="str">
        <f t="shared" ref="AB36" si="1495">IF(AND($K35&gt;=AB$8,$J35&lt;AC$8),"━","")</f>
        <v/>
      </c>
      <c r="AC36" s="27" t="str">
        <f t="shared" ref="AC36" si="1496">IF(AND($K35&gt;=AC$8,$J35&lt;AD$8),"━","")</f>
        <v/>
      </c>
      <c r="AD36" s="27" t="str">
        <f t="shared" ref="AD36" si="1497">IF(AND($K35&gt;=AD$8,$J35&lt;AE$8),"━","")</f>
        <v/>
      </c>
      <c r="AE36" s="27" t="str">
        <f t="shared" ref="AE36" si="1498">IF(AND($K35&gt;=AE$8,$J35&lt;AF$8),"━","")</f>
        <v/>
      </c>
      <c r="AF36" s="27" t="str">
        <f t="shared" ref="AF36" si="1499">IF(AND($K35&gt;=AF$8,$J35&lt;AG$8),"━","")</f>
        <v/>
      </c>
      <c r="AG36" s="27" t="str">
        <f t="shared" ref="AG36" si="1500">IF(AND($K35&gt;=AG$8,$J35&lt;AH$8),"━","")</f>
        <v/>
      </c>
      <c r="AH36" s="27" t="str">
        <f t="shared" ref="AH36" si="1501">IF(AND($K35&gt;=AH$8,$J35&lt;AI$8),"━","")</f>
        <v/>
      </c>
      <c r="AI36" s="27" t="str">
        <f t="shared" ref="AI36" si="1502">IF(AND($K35&gt;=AI$8,$J35&lt;AJ$8),"━","")</f>
        <v/>
      </c>
      <c r="AJ36" s="27" t="str">
        <f t="shared" ref="AJ36" si="1503">IF(AND($K35&gt;=AJ$8,$J35&lt;AK$8),"━","")</f>
        <v/>
      </c>
      <c r="AK36" s="27" t="str">
        <f t="shared" ref="AK36" si="1504">IF(AND($K35&gt;=AK$8,$J35&lt;AL$8),"━","")</f>
        <v/>
      </c>
      <c r="AL36" s="27" t="str">
        <f t="shared" ref="AL36" si="1505">IF(AND($K35&gt;=AL$8,$J35&lt;AM$8),"━","")</f>
        <v/>
      </c>
      <c r="AM36" s="27" t="str">
        <f t="shared" ref="AM36" si="1506">IF(AND($K35&gt;=AM$8,$J35&lt;AN$8),"━","")</f>
        <v/>
      </c>
      <c r="AN36" s="27" t="str">
        <f t="shared" ref="AN36" si="1507">IF(AND($K35&gt;=AN$8,$J35&lt;AO$8),"━","")</f>
        <v/>
      </c>
      <c r="AO36" s="27" t="str">
        <f t="shared" ref="AO36" si="1508">IF(AND($K35&gt;=AO$8,$J35&lt;AP$8),"━","")</f>
        <v/>
      </c>
      <c r="AP36" s="27" t="str">
        <f t="shared" ref="AP36" si="1509">IF(AND($K35&gt;=AP$8,$J35&lt;AQ$8),"━","")</f>
        <v/>
      </c>
      <c r="AQ36" s="27" t="str">
        <f t="shared" ref="AQ36" si="1510">IF(AND($K35&gt;=AQ$8,$J35&lt;AR$8),"━","")</f>
        <v/>
      </c>
      <c r="AR36" s="27" t="str">
        <f t="shared" ref="AR36" si="1511">IF(AND($K35&gt;=AR$8,$J35&lt;AS$8),"━","")</f>
        <v/>
      </c>
      <c r="AS36" s="27" t="str">
        <f t="shared" ref="AS36" si="1512">IF(AND($K35&gt;=AS$8,$J35&lt;AT$8),"━","")</f>
        <v/>
      </c>
      <c r="AT36" s="27" t="str">
        <f t="shared" ref="AT36" si="1513">IF(AND($K35&gt;=AT$8,$J35&lt;AU$8),"━","")</f>
        <v/>
      </c>
      <c r="AU36" s="109" t="str">
        <f t="shared" ref="AU36" si="1514">IF(AND($K35&gt;=AU$8,$J35&lt;AV$8),"━","")</f>
        <v/>
      </c>
      <c r="AV36" s="27" t="str">
        <f t="shared" ref="AV36" si="1515">IF(AND($K35&gt;=AV$8,$J35&lt;AW$8),"━","")</f>
        <v/>
      </c>
      <c r="AW36" s="27" t="str">
        <f t="shared" ref="AW36" si="1516">IF(AND($K35&gt;=AW$8,$J35&lt;AX$8),"━","")</f>
        <v/>
      </c>
      <c r="AX36" s="27" t="str">
        <f t="shared" ref="AX36" si="1517">IF(AND($K35&gt;=AX$8,$J35&lt;AY$8),"━","")</f>
        <v/>
      </c>
      <c r="AY36" s="27" t="str">
        <f t="shared" ref="AY36" si="1518">IF(AND($K35&gt;=AY$8,$J35&lt;AZ$8),"━","")</f>
        <v/>
      </c>
      <c r="AZ36" s="27" t="str">
        <f t="shared" ref="AZ36" si="1519">IF(AND($K35&gt;=AZ$8,$J35&lt;BA$8),"━","")</f>
        <v/>
      </c>
      <c r="BA36" s="27" t="str">
        <f t="shared" ref="BA36" si="1520">IF(AND($K35&gt;=BA$8,$J35&lt;BB$8),"━","")</f>
        <v/>
      </c>
      <c r="BB36" s="27" t="str">
        <f t="shared" ref="BB36" si="1521">IF(AND($K35&gt;=BB$8,$J35&lt;BC$8),"━","")</f>
        <v/>
      </c>
      <c r="BC36" s="27" t="str">
        <f t="shared" ref="BC36" si="1522">IF(AND($K35&gt;=BC$8,$J35&lt;BD$8),"━","")</f>
        <v/>
      </c>
      <c r="BD36" s="27" t="str">
        <f t="shared" ref="BD36" si="1523">IF(AND($K35&gt;=BD$8,$J35&lt;BE$8),"━","")</f>
        <v/>
      </c>
      <c r="BE36" s="27" t="str">
        <f t="shared" ref="BE36" si="1524">IF(AND($K35&gt;=BE$8,$J35&lt;BF$8),"━","")</f>
        <v/>
      </c>
      <c r="BF36" s="27" t="str">
        <f t="shared" ref="BF36" si="1525">IF(AND($K35&gt;=BF$8,$J35&lt;BG$8),"━","")</f>
        <v/>
      </c>
      <c r="BG36" s="27" t="str">
        <f t="shared" ref="BG36" si="1526">IF(AND($K35&gt;=BG$8,$J35&lt;BH$8),"━","")</f>
        <v/>
      </c>
      <c r="BH36" s="27" t="str">
        <f t="shared" ref="BH36" si="1527">IF(AND($K35&gt;=BH$8,$J35&lt;BI$8),"━","")</f>
        <v/>
      </c>
      <c r="BI36" s="27" t="str">
        <f t="shared" ref="BI36" si="1528">IF(AND($K35&gt;=BI$8,$J35&lt;BJ$8),"━","")</f>
        <v/>
      </c>
      <c r="BJ36" s="27" t="str">
        <f t="shared" ref="BJ36" si="1529">IF(AND($K35&gt;=BJ$8,$J35&lt;BK$8),"━","")</f>
        <v/>
      </c>
      <c r="BK36" s="27" t="str">
        <f t="shared" ref="BK36" si="1530">IF(AND($K35&gt;=BK$8,$J35&lt;BL$8),"━","")</f>
        <v/>
      </c>
      <c r="BL36" s="27" t="str">
        <f t="shared" ref="BL36" si="1531">IF(AND($K35&gt;=BL$8,$J35&lt;BM$8),"━","")</f>
        <v/>
      </c>
      <c r="BM36" s="27" t="str">
        <f t="shared" ref="BM36" si="1532">IF(AND($K35&gt;=BM$8,$J35&lt;BN$8),"━","")</f>
        <v/>
      </c>
      <c r="BN36" s="106" t="str">
        <f t="shared" ref="BN36" si="1533">IF(AND($K35&gt;=BN$8,$J35&lt;BO$8),"━","")</f>
        <v/>
      </c>
      <c r="BO36" s="27" t="str">
        <f t="shared" ref="BO36:BV36" si="1534">IF(AND($K35&gt;=BO$8,$J35&lt;BP$8),"━","")</f>
        <v/>
      </c>
      <c r="BP36" s="27" t="str">
        <f t="shared" si="1534"/>
        <v/>
      </c>
      <c r="BQ36" s="27" t="str">
        <f t="shared" si="1534"/>
        <v/>
      </c>
      <c r="BR36" s="27" t="str">
        <f t="shared" si="1534"/>
        <v/>
      </c>
      <c r="BS36" s="27" t="str">
        <f t="shared" si="1534"/>
        <v/>
      </c>
      <c r="BT36" s="27" t="str">
        <f t="shared" si="1534"/>
        <v/>
      </c>
      <c r="BU36" s="27" t="str">
        <f t="shared" si="1534"/>
        <v/>
      </c>
      <c r="BV36" s="27" t="str">
        <f t="shared" si="1534"/>
        <v/>
      </c>
      <c r="BW36" s="25" t="s">
        <v>10</v>
      </c>
      <c r="BX36" s="2"/>
      <c r="BY36" s="28" t="str">
        <f>IF(OR(J35="",K35=""),"",K35-J35+1)</f>
        <v/>
      </c>
    </row>
    <row r="37" spans="1:77" s="1" customFormat="1" ht="22.35" customHeight="1">
      <c r="A37" s="173">
        <v>15</v>
      </c>
      <c r="B37" s="175"/>
      <c r="C37" s="190"/>
      <c r="D37" s="177"/>
      <c r="E37" s="179"/>
      <c r="F37" s="181"/>
      <c r="G37" s="183"/>
      <c r="H37" s="186"/>
      <c r="I37" s="188"/>
      <c r="J37" s="188"/>
      <c r="K37" s="188"/>
      <c r="L37" s="24" t="str">
        <f>IF(AND($I37&gt;=L$8,$H37&lt;M$8),"━","")</f>
        <v/>
      </c>
      <c r="M37" s="24" t="str">
        <f t="shared" ref="M37" si="1535">IF(AND($I37&gt;=M$8,$H37&lt;N$8),"━","")</f>
        <v/>
      </c>
      <c r="N37" s="24" t="str">
        <f t="shared" ref="N37" si="1536">IF(AND($I37&gt;=N$8,$H37&lt;O$8),"━","")</f>
        <v/>
      </c>
      <c r="O37" s="24" t="str">
        <f t="shared" ref="O37" si="1537">IF(AND($I37&gt;=O$8,$H37&lt;P$8),"━","")</f>
        <v/>
      </c>
      <c r="P37" s="24" t="str">
        <f t="shared" ref="P37" si="1538">IF(AND($I37&gt;=P$8,$H37&lt;Q$8),"━","")</f>
        <v/>
      </c>
      <c r="Q37" s="24" t="str">
        <f t="shared" ref="Q37" si="1539">IF(AND($I37&gt;=Q$8,$H37&lt;R$8),"━","")</f>
        <v/>
      </c>
      <c r="R37" s="24" t="str">
        <f t="shared" ref="R37" si="1540">IF(AND($I37&gt;=R$8,$H37&lt;S$8),"━","")</f>
        <v/>
      </c>
      <c r="S37" s="24" t="str">
        <f t="shared" ref="S37" si="1541">IF(AND($I37&gt;=S$8,$H37&lt;T$8),"━","")</f>
        <v/>
      </c>
      <c r="T37" s="24" t="str">
        <f t="shared" ref="T37" si="1542">IF(AND($I37&gt;=T$8,$H37&lt;U$8),"━","")</f>
        <v/>
      </c>
      <c r="U37" s="24" t="str">
        <f t="shared" ref="U37" si="1543">IF(AND($I37&gt;=U$8,$H37&lt;V$8),"━","")</f>
        <v/>
      </c>
      <c r="V37" s="24" t="str">
        <f t="shared" ref="V37" si="1544">IF(AND($I37&gt;=V$8,$H37&lt;W$8),"━","")</f>
        <v/>
      </c>
      <c r="W37" s="24" t="str">
        <f t="shared" ref="W37" si="1545">IF(AND($I37&gt;=W$8,$H37&lt;X$8),"━","")</f>
        <v/>
      </c>
      <c r="X37" s="24" t="str">
        <f t="shared" ref="X37" si="1546">IF(AND($I37&gt;=X$8,$H37&lt;Y$8),"━","")</f>
        <v/>
      </c>
      <c r="Y37" s="24" t="str">
        <f t="shared" ref="Y37" si="1547">IF(AND($I37&gt;=Y$8,$H37&lt;Z$8),"━","")</f>
        <v/>
      </c>
      <c r="Z37" s="24" t="str">
        <f t="shared" ref="Z37" si="1548">IF(AND($I37&gt;=Z$8,$H37&lt;AA$8),"━","")</f>
        <v/>
      </c>
      <c r="AA37" s="24" t="str">
        <f t="shared" ref="AA37" si="1549">IF(AND($I37&gt;=AA$8,$H37&lt;AB$8),"━","")</f>
        <v/>
      </c>
      <c r="AB37" s="24" t="str">
        <f t="shared" ref="AB37" si="1550">IF(AND($I37&gt;=AB$8,$H37&lt;AC$8),"━","")</f>
        <v/>
      </c>
      <c r="AC37" s="24" t="str">
        <f t="shared" ref="AC37" si="1551">IF(AND($I37&gt;=AC$8,$H37&lt;AD$8),"━","")</f>
        <v/>
      </c>
      <c r="AD37" s="24" t="str">
        <f t="shared" ref="AD37" si="1552">IF(AND($I37&gt;=AD$8,$H37&lt;AE$8),"━","")</f>
        <v/>
      </c>
      <c r="AE37" s="24" t="str">
        <f t="shared" ref="AE37" si="1553">IF(AND($I37&gt;=AE$8,$H37&lt;AF$8),"━","")</f>
        <v/>
      </c>
      <c r="AF37" s="24" t="str">
        <f t="shared" ref="AF37" si="1554">IF(AND($I37&gt;=AF$8,$H37&lt;AG$8),"━","")</f>
        <v/>
      </c>
      <c r="AG37" s="24" t="str">
        <f t="shared" ref="AG37" si="1555">IF(AND($I37&gt;=AG$8,$H37&lt;AH$8),"━","")</f>
        <v/>
      </c>
      <c r="AH37" s="24" t="str">
        <f t="shared" ref="AH37" si="1556">IF(AND($I37&gt;=AH$8,$H37&lt;AI$8),"━","")</f>
        <v/>
      </c>
      <c r="AI37" s="24" t="str">
        <f t="shared" ref="AI37" si="1557">IF(AND($I37&gt;=AI$8,$H37&lt;AJ$8),"━","")</f>
        <v/>
      </c>
      <c r="AJ37" s="24" t="str">
        <f t="shared" ref="AJ37" si="1558">IF(AND($I37&gt;=AJ$8,$H37&lt;AK$8),"━","")</f>
        <v/>
      </c>
      <c r="AK37" s="24" t="str">
        <f t="shared" ref="AK37" si="1559">IF(AND($I37&gt;=AK$8,$H37&lt;AL$8),"━","")</f>
        <v/>
      </c>
      <c r="AL37" s="24" t="str">
        <f t="shared" ref="AL37" si="1560">IF(AND($I37&gt;=AL$8,$H37&lt;AM$8),"━","")</f>
        <v/>
      </c>
      <c r="AM37" s="24" t="str">
        <f t="shared" ref="AM37" si="1561">IF(AND($I37&gt;=AM$8,$H37&lt;AN$8),"━","")</f>
        <v/>
      </c>
      <c r="AN37" s="24" t="str">
        <f t="shared" ref="AN37" si="1562">IF(AND($I37&gt;=AN$8,$H37&lt;AO$8),"━","")</f>
        <v/>
      </c>
      <c r="AO37" s="24" t="str">
        <f t="shared" ref="AO37" si="1563">IF(AND($I37&gt;=AO$8,$H37&lt;AP$8),"━","")</f>
        <v/>
      </c>
      <c r="AP37" s="24" t="str">
        <f t="shared" ref="AP37" si="1564">IF(AND($I37&gt;=AP$8,$H37&lt;AQ$8),"━","")</f>
        <v/>
      </c>
      <c r="AQ37" s="24" t="str">
        <f t="shared" ref="AQ37" si="1565">IF(AND($I37&gt;=AQ$8,$H37&lt;AR$8),"━","")</f>
        <v/>
      </c>
      <c r="AR37" s="24" t="str">
        <f t="shared" ref="AR37" si="1566">IF(AND($I37&gt;=AR$8,$H37&lt;AS$8),"━","")</f>
        <v/>
      </c>
      <c r="AS37" s="24" t="str">
        <f t="shared" ref="AS37" si="1567">IF(AND($I37&gt;=AS$8,$H37&lt;AT$8),"━","")</f>
        <v/>
      </c>
      <c r="AT37" s="24" t="str">
        <f t="shared" ref="AT37" si="1568">IF(AND($I37&gt;=AT$8,$H37&lt;AU$8),"━","")</f>
        <v/>
      </c>
      <c r="AU37" s="108" t="str">
        <f t="shared" ref="AU37" si="1569">IF(AND($I37&gt;=AU$8,$H37&lt;AV$8),"━","")</f>
        <v/>
      </c>
      <c r="AV37" s="24" t="str">
        <f t="shared" ref="AV37" si="1570">IF(AND($I37&gt;=AV$8,$H37&lt;AW$8),"━","")</f>
        <v/>
      </c>
      <c r="AW37" s="24" t="str">
        <f t="shared" ref="AW37" si="1571">IF(AND($I37&gt;=AW$8,$H37&lt;AX$8),"━","")</f>
        <v/>
      </c>
      <c r="AX37" s="24" t="str">
        <f t="shared" ref="AX37" si="1572">IF(AND($I37&gt;=AX$8,$H37&lt;AY$8),"━","")</f>
        <v/>
      </c>
      <c r="AY37" s="24" t="str">
        <f t="shared" ref="AY37" si="1573">IF(AND($I37&gt;=AY$8,$H37&lt;AZ$8),"━","")</f>
        <v/>
      </c>
      <c r="AZ37" s="24" t="str">
        <f t="shared" ref="AZ37" si="1574">IF(AND($I37&gt;=AZ$8,$H37&lt;BA$8),"━","")</f>
        <v/>
      </c>
      <c r="BA37" s="24" t="str">
        <f t="shared" ref="BA37" si="1575">IF(AND($I37&gt;=BA$8,$H37&lt;BB$8),"━","")</f>
        <v/>
      </c>
      <c r="BB37" s="24" t="str">
        <f t="shared" ref="BB37" si="1576">IF(AND($I37&gt;=BB$8,$H37&lt;BC$8),"━","")</f>
        <v/>
      </c>
      <c r="BC37" s="24" t="str">
        <f t="shared" ref="BC37" si="1577">IF(AND($I37&gt;=BC$8,$H37&lt;BD$8),"━","")</f>
        <v/>
      </c>
      <c r="BD37" s="24" t="str">
        <f t="shared" ref="BD37" si="1578">IF(AND($I37&gt;=BD$8,$H37&lt;BE$8),"━","")</f>
        <v/>
      </c>
      <c r="BE37" s="24" t="str">
        <f t="shared" ref="BE37" si="1579">IF(AND($I37&gt;=BE$8,$H37&lt;BF$8),"━","")</f>
        <v/>
      </c>
      <c r="BF37" s="24" t="str">
        <f t="shared" ref="BF37" si="1580">IF(AND($I37&gt;=BF$8,$H37&lt;BG$8),"━","")</f>
        <v/>
      </c>
      <c r="BG37" s="24" t="str">
        <f t="shared" ref="BG37" si="1581">IF(AND($I37&gt;=BG$8,$H37&lt;BH$8),"━","")</f>
        <v/>
      </c>
      <c r="BH37" s="24" t="str">
        <f t="shared" ref="BH37" si="1582">IF(AND($I37&gt;=BH$8,$H37&lt;BI$8),"━","")</f>
        <v/>
      </c>
      <c r="BI37" s="24" t="str">
        <f t="shared" ref="BI37" si="1583">IF(AND($I37&gt;=BI$8,$H37&lt;BJ$8),"━","")</f>
        <v/>
      </c>
      <c r="BJ37" s="24" t="str">
        <f t="shared" ref="BJ37" si="1584">IF(AND($I37&gt;=BJ$8,$H37&lt;BK$8),"━","")</f>
        <v/>
      </c>
      <c r="BK37" s="24" t="str">
        <f t="shared" ref="BK37" si="1585">IF(AND($I37&gt;=BK$8,$H37&lt;BL$8),"━","")</f>
        <v/>
      </c>
      <c r="BL37" s="24" t="str">
        <f t="shared" ref="BL37" si="1586">IF(AND($I37&gt;=BL$8,$H37&lt;BM$8),"━","")</f>
        <v/>
      </c>
      <c r="BM37" s="24" t="str">
        <f t="shared" ref="BM37" si="1587">IF(AND($I37&gt;=BM$8,$H37&lt;BN$8),"━","")</f>
        <v/>
      </c>
      <c r="BN37" s="24" t="str">
        <f t="shared" ref="BN37" si="1588">IF(AND($I37&gt;=BN$8,$H37&lt;BO$8),"━","")</f>
        <v/>
      </c>
      <c r="BO37" s="24" t="str">
        <f t="shared" ref="BO37" si="1589">IF(AND($I37&gt;=BO$8,$H37&lt;BP$8),"━","")</f>
        <v/>
      </c>
      <c r="BP37" s="24" t="str">
        <f t="shared" ref="BP37" si="1590">IF(AND($I37&gt;=BP$8,$H37&lt;BQ$8),"━","")</f>
        <v/>
      </c>
      <c r="BQ37" s="24" t="str">
        <f t="shared" ref="BQ37" si="1591">IF(AND($I37&gt;=BQ$8,$H37&lt;BR$8),"━","")</f>
        <v/>
      </c>
      <c r="BR37" s="24" t="str">
        <f t="shared" ref="BR37" si="1592">IF(AND($I37&gt;=BR$8,$H37&lt;BS$8),"━","")</f>
        <v/>
      </c>
      <c r="BS37" s="24" t="str">
        <f t="shared" ref="BS37" si="1593">IF(AND($I37&gt;=BS$8,$H37&lt;BT$8),"━","")</f>
        <v/>
      </c>
      <c r="BT37" s="24" t="str">
        <f t="shared" ref="BT37" si="1594">IF(AND($I37&gt;=BT$8,$H37&lt;BU$8),"━","")</f>
        <v/>
      </c>
      <c r="BU37" s="24" t="str">
        <f t="shared" ref="BU37" si="1595">IF(AND($I37&gt;=BU$8,$H37&lt;BV$8),"━","")</f>
        <v/>
      </c>
      <c r="BV37" s="24" t="str">
        <f t="shared" ref="BV37" si="1596">IF(AND($I37&gt;=BV$8,$H37&lt;BW$8),"━","")</f>
        <v/>
      </c>
      <c r="BW37" s="25" t="s">
        <v>10</v>
      </c>
      <c r="BX37" s="2"/>
      <c r="BY37" s="26" t="str">
        <f>IF(OR(H37="",I37=""),"",I37-H37+1)</f>
        <v/>
      </c>
    </row>
    <row r="38" spans="1:77" s="1" customFormat="1" ht="22.35" customHeight="1">
      <c r="A38" s="174"/>
      <c r="B38" s="176"/>
      <c r="C38" s="191"/>
      <c r="D38" s="178"/>
      <c r="E38" s="180"/>
      <c r="F38" s="182"/>
      <c r="G38" s="184"/>
      <c r="H38" s="187"/>
      <c r="I38" s="189"/>
      <c r="J38" s="189"/>
      <c r="K38" s="189"/>
      <c r="L38" s="27" t="str">
        <f>IF(AND($K37&gt;=L$8,$J37&lt;M$8),"━","")</f>
        <v/>
      </c>
      <c r="M38" s="27" t="str">
        <f t="shared" ref="M38" si="1597">IF(AND($K37&gt;=M$8,$J37&lt;N$8),"━","")</f>
        <v/>
      </c>
      <c r="N38" s="27" t="str">
        <f t="shared" ref="N38" si="1598">IF(AND($K37&gt;=N$8,$J37&lt;O$8),"━","")</f>
        <v/>
      </c>
      <c r="O38" s="27" t="str">
        <f t="shared" ref="O38" si="1599">IF(AND($K37&gt;=O$8,$J37&lt;P$8),"━","")</f>
        <v/>
      </c>
      <c r="P38" s="27" t="str">
        <f t="shared" ref="P38" si="1600">IF(AND($K37&gt;=P$8,$J37&lt;Q$8),"━","")</f>
        <v/>
      </c>
      <c r="Q38" s="27" t="str">
        <f t="shared" ref="Q38" si="1601">IF(AND($K37&gt;=Q$8,$J37&lt;R$8),"━","")</f>
        <v/>
      </c>
      <c r="R38" s="27" t="str">
        <f t="shared" ref="R38" si="1602">IF(AND($K37&gt;=R$8,$J37&lt;S$8),"━","")</f>
        <v/>
      </c>
      <c r="S38" s="27" t="str">
        <f t="shared" ref="S38" si="1603">IF(AND($K37&gt;=S$8,$J37&lt;T$8),"━","")</f>
        <v/>
      </c>
      <c r="T38" s="27" t="str">
        <f t="shared" ref="T38" si="1604">IF(AND($K37&gt;=T$8,$J37&lt;U$8),"━","")</f>
        <v/>
      </c>
      <c r="U38" s="27" t="str">
        <f t="shared" ref="U38" si="1605">IF(AND($K37&gt;=U$8,$J37&lt;V$8),"━","")</f>
        <v/>
      </c>
      <c r="V38" s="27" t="str">
        <f t="shared" ref="V38" si="1606">IF(AND($K37&gt;=V$8,$J37&lt;W$8),"━","")</f>
        <v/>
      </c>
      <c r="W38" s="27" t="str">
        <f t="shared" ref="W38" si="1607">IF(AND($K37&gt;=W$8,$J37&lt;X$8),"━","")</f>
        <v/>
      </c>
      <c r="X38" s="27" t="str">
        <f t="shared" ref="X38" si="1608">IF(AND($K37&gt;=X$8,$J37&lt;Y$8),"━","")</f>
        <v/>
      </c>
      <c r="Y38" s="27" t="str">
        <f t="shared" ref="Y38" si="1609">IF(AND($K37&gt;=Y$8,$J37&lt;Z$8),"━","")</f>
        <v/>
      </c>
      <c r="Z38" s="27" t="str">
        <f t="shared" ref="Z38" si="1610">IF(AND($K37&gt;=Z$8,$J37&lt;AA$8),"━","")</f>
        <v/>
      </c>
      <c r="AA38" s="27" t="str">
        <f t="shared" ref="AA38" si="1611">IF(AND($K37&gt;=AA$8,$J37&lt;AB$8),"━","")</f>
        <v/>
      </c>
      <c r="AB38" s="27" t="str">
        <f t="shared" ref="AB38" si="1612">IF(AND($K37&gt;=AB$8,$J37&lt;AC$8),"━","")</f>
        <v/>
      </c>
      <c r="AC38" s="27" t="str">
        <f t="shared" ref="AC38" si="1613">IF(AND($K37&gt;=AC$8,$J37&lt;AD$8),"━","")</f>
        <v/>
      </c>
      <c r="AD38" s="27" t="str">
        <f t="shared" ref="AD38" si="1614">IF(AND($K37&gt;=AD$8,$J37&lt;AE$8),"━","")</f>
        <v/>
      </c>
      <c r="AE38" s="27" t="str">
        <f t="shared" ref="AE38" si="1615">IF(AND($K37&gt;=AE$8,$J37&lt;AF$8),"━","")</f>
        <v/>
      </c>
      <c r="AF38" s="27" t="str">
        <f t="shared" ref="AF38" si="1616">IF(AND($K37&gt;=AF$8,$J37&lt;AG$8),"━","")</f>
        <v/>
      </c>
      <c r="AG38" s="27" t="str">
        <f t="shared" ref="AG38" si="1617">IF(AND($K37&gt;=AG$8,$J37&lt;AH$8),"━","")</f>
        <v/>
      </c>
      <c r="AH38" s="27" t="str">
        <f t="shared" ref="AH38" si="1618">IF(AND($K37&gt;=AH$8,$J37&lt;AI$8),"━","")</f>
        <v/>
      </c>
      <c r="AI38" s="27" t="str">
        <f t="shared" ref="AI38" si="1619">IF(AND($K37&gt;=AI$8,$J37&lt;AJ$8),"━","")</f>
        <v/>
      </c>
      <c r="AJ38" s="27" t="str">
        <f t="shared" ref="AJ38" si="1620">IF(AND($K37&gt;=AJ$8,$J37&lt;AK$8),"━","")</f>
        <v/>
      </c>
      <c r="AK38" s="27" t="str">
        <f t="shared" ref="AK38" si="1621">IF(AND($K37&gt;=AK$8,$J37&lt;AL$8),"━","")</f>
        <v/>
      </c>
      <c r="AL38" s="27" t="str">
        <f t="shared" ref="AL38" si="1622">IF(AND($K37&gt;=AL$8,$J37&lt;AM$8),"━","")</f>
        <v/>
      </c>
      <c r="AM38" s="27" t="str">
        <f t="shared" ref="AM38" si="1623">IF(AND($K37&gt;=AM$8,$J37&lt;AN$8),"━","")</f>
        <v/>
      </c>
      <c r="AN38" s="27" t="str">
        <f t="shared" ref="AN38" si="1624">IF(AND($K37&gt;=AN$8,$J37&lt;AO$8),"━","")</f>
        <v/>
      </c>
      <c r="AO38" s="27" t="str">
        <f t="shared" ref="AO38" si="1625">IF(AND($K37&gt;=AO$8,$J37&lt;AP$8),"━","")</f>
        <v/>
      </c>
      <c r="AP38" s="27" t="str">
        <f t="shared" ref="AP38" si="1626">IF(AND($K37&gt;=AP$8,$J37&lt;AQ$8),"━","")</f>
        <v/>
      </c>
      <c r="AQ38" s="27" t="str">
        <f t="shared" ref="AQ38" si="1627">IF(AND($K37&gt;=AQ$8,$J37&lt;AR$8),"━","")</f>
        <v/>
      </c>
      <c r="AR38" s="27" t="str">
        <f t="shared" ref="AR38" si="1628">IF(AND($K37&gt;=AR$8,$J37&lt;AS$8),"━","")</f>
        <v/>
      </c>
      <c r="AS38" s="27" t="str">
        <f t="shared" ref="AS38" si="1629">IF(AND($K37&gt;=AS$8,$J37&lt;AT$8),"━","")</f>
        <v/>
      </c>
      <c r="AT38" s="27" t="str">
        <f t="shared" ref="AT38" si="1630">IF(AND($K37&gt;=AT$8,$J37&lt;AU$8),"━","")</f>
        <v/>
      </c>
      <c r="AU38" s="109" t="str">
        <f t="shared" ref="AU38" si="1631">IF(AND($K37&gt;=AU$8,$J37&lt;AV$8),"━","")</f>
        <v/>
      </c>
      <c r="AV38" s="27" t="str">
        <f t="shared" ref="AV38" si="1632">IF(AND($K37&gt;=AV$8,$J37&lt;AW$8),"━","")</f>
        <v/>
      </c>
      <c r="AW38" s="27" t="str">
        <f t="shared" ref="AW38" si="1633">IF(AND($K37&gt;=AW$8,$J37&lt;AX$8),"━","")</f>
        <v/>
      </c>
      <c r="AX38" s="27" t="str">
        <f t="shared" ref="AX38" si="1634">IF(AND($K37&gt;=AX$8,$J37&lt;AY$8),"━","")</f>
        <v/>
      </c>
      <c r="AY38" s="27" t="str">
        <f t="shared" ref="AY38" si="1635">IF(AND($K37&gt;=AY$8,$J37&lt;AZ$8),"━","")</f>
        <v/>
      </c>
      <c r="AZ38" s="27" t="str">
        <f t="shared" ref="AZ38" si="1636">IF(AND($K37&gt;=AZ$8,$J37&lt;BA$8),"━","")</f>
        <v/>
      </c>
      <c r="BA38" s="27" t="str">
        <f t="shared" ref="BA38" si="1637">IF(AND($K37&gt;=BA$8,$J37&lt;BB$8),"━","")</f>
        <v/>
      </c>
      <c r="BB38" s="27" t="str">
        <f t="shared" ref="BB38" si="1638">IF(AND($K37&gt;=BB$8,$J37&lt;BC$8),"━","")</f>
        <v/>
      </c>
      <c r="BC38" s="27" t="str">
        <f t="shared" ref="BC38" si="1639">IF(AND($K37&gt;=BC$8,$J37&lt;BD$8),"━","")</f>
        <v/>
      </c>
      <c r="BD38" s="27" t="str">
        <f t="shared" ref="BD38" si="1640">IF(AND($K37&gt;=BD$8,$J37&lt;BE$8),"━","")</f>
        <v/>
      </c>
      <c r="BE38" s="27" t="str">
        <f t="shared" ref="BE38" si="1641">IF(AND($K37&gt;=BE$8,$J37&lt;BF$8),"━","")</f>
        <v/>
      </c>
      <c r="BF38" s="27" t="str">
        <f t="shared" ref="BF38" si="1642">IF(AND($K37&gt;=BF$8,$J37&lt;BG$8),"━","")</f>
        <v/>
      </c>
      <c r="BG38" s="27" t="str">
        <f t="shared" ref="BG38" si="1643">IF(AND($K37&gt;=BG$8,$J37&lt;BH$8),"━","")</f>
        <v/>
      </c>
      <c r="BH38" s="27" t="str">
        <f t="shared" ref="BH38" si="1644">IF(AND($K37&gt;=BH$8,$J37&lt;BI$8),"━","")</f>
        <v/>
      </c>
      <c r="BI38" s="27" t="str">
        <f t="shared" ref="BI38" si="1645">IF(AND($K37&gt;=BI$8,$J37&lt;BJ$8),"━","")</f>
        <v/>
      </c>
      <c r="BJ38" s="27" t="str">
        <f t="shared" ref="BJ38" si="1646">IF(AND($K37&gt;=BJ$8,$J37&lt;BK$8),"━","")</f>
        <v/>
      </c>
      <c r="BK38" s="27" t="str">
        <f t="shared" ref="BK38" si="1647">IF(AND($K37&gt;=BK$8,$J37&lt;BL$8),"━","")</f>
        <v/>
      </c>
      <c r="BL38" s="27" t="str">
        <f t="shared" ref="BL38" si="1648">IF(AND($K37&gt;=BL$8,$J37&lt;BM$8),"━","")</f>
        <v/>
      </c>
      <c r="BM38" s="27" t="str">
        <f t="shared" ref="BM38" si="1649">IF(AND($K37&gt;=BM$8,$J37&lt;BN$8),"━","")</f>
        <v/>
      </c>
      <c r="BN38" s="27" t="str">
        <f t="shared" ref="BN38" si="1650">IF(AND($K37&gt;=BN$8,$J37&lt;BO$8),"━","")</f>
        <v/>
      </c>
      <c r="BO38" s="27" t="str">
        <f t="shared" ref="BO38:BV38" si="1651">IF(AND($K37&gt;=BO$8,$J37&lt;BP$8),"━","")</f>
        <v/>
      </c>
      <c r="BP38" s="27" t="str">
        <f t="shared" si="1651"/>
        <v/>
      </c>
      <c r="BQ38" s="27" t="str">
        <f t="shared" si="1651"/>
        <v/>
      </c>
      <c r="BR38" s="27" t="str">
        <f t="shared" si="1651"/>
        <v/>
      </c>
      <c r="BS38" s="27" t="str">
        <f t="shared" si="1651"/>
        <v/>
      </c>
      <c r="BT38" s="27" t="str">
        <f t="shared" si="1651"/>
        <v/>
      </c>
      <c r="BU38" s="27" t="str">
        <f t="shared" si="1651"/>
        <v/>
      </c>
      <c r="BV38" s="27" t="str">
        <f t="shared" si="1651"/>
        <v/>
      </c>
      <c r="BW38" s="25" t="s">
        <v>10</v>
      </c>
      <c r="BX38" s="2"/>
      <c r="BY38" s="28" t="str">
        <f>IF(OR(J37="",K37=""),"",K37-J37+1)</f>
        <v/>
      </c>
    </row>
  </sheetData>
  <sheetProtection selectLockedCells="1"/>
  <sortState xmlns:xlrd2="http://schemas.microsoft.com/office/spreadsheetml/2017/richdata2" ref="A9:D38">
    <sortCondition ref="A9"/>
  </sortState>
  <mergeCells count="199">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 ref="C3:H3"/>
  </mergeCells>
  <phoneticPr fontId="4"/>
  <dataValidations count="2">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errorTitle="日付入力範囲の誤り" error="2025/2/1から2026/10/31の間で入力してください。" sqref="H9:K38" xr:uid="{00000000-0002-0000-0200-000001000000}">
      <formula1>46023</formula1>
      <formula2>46660</formula2>
    </dataValidation>
  </dataValidations>
  <printOptions horizontalCentered="1"/>
  <pageMargins left="0.47244094488188981" right="0.39370078740157483" top="0.62992125984251968" bottom="0.15748031496062992" header="0.31496062992125984" footer="0.31496062992125984"/>
  <pageSetup paperSize="9" scale="63"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2000000}">
          <x14:formula1>
            <xm:f>初期設定!$W$9:$W$12</xm:f>
          </x14:formula1>
          <xm:sqref>G9:G38</xm:sqref>
        </x14:dataValidation>
        <x14:dataValidation type="list" allowBlank="1" showInputMessage="1" showErrorMessage="1" xr:uid="{00000000-0002-0000-0200-000003000000}">
          <x14:formula1>
            <xm:f>初期設定!$S$9:$S$18</xm:f>
          </x14:formula1>
          <xm:sqref>B23:B38</xm:sqref>
        </x14:dataValidation>
        <x14:dataValidation type="list" allowBlank="1" showInputMessage="1" showErrorMessage="1" xr:uid="{00000000-0002-0000-0200-000004000000}">
          <x14:formula1>
            <xm:f>初期設定!$B$9:$B$28</xm:f>
          </x14:formula1>
          <xm:sqref>C9:C18 C21:C38</xm:sqref>
        </x14:dataValidation>
        <x14:dataValidation type="list" allowBlank="1" showInputMessage="1" showErrorMessage="1" xr:uid="{00000000-0002-0000-0200-000005000000}">
          <x14:formula1>
            <xm:f>初期設定!$Y$9:$Y$18</xm:f>
          </x14:formula1>
          <xm:sqref>D9:D38</xm:sqref>
        </x14:dataValidation>
        <x14:dataValidation type="list" allowBlank="1" showInputMessage="1" showErrorMessage="1" xr:uid="{00000000-0002-0000-0200-000006000000}">
          <x14:formula1>
            <xm:f>初期設定!$B$9:$B$18</xm:f>
          </x14:formula1>
          <xm:sqref>C19:C20</xm:sqref>
        </x14:dataValidation>
        <x14:dataValidation type="list" allowBlank="1" showInputMessage="1" showErrorMessage="1" xr:uid="{00000000-0002-0000-0200-000007000000}">
          <x14:formula1>
            <xm:f>初期設定!$J$9:$J$18</xm:f>
          </x14:formula1>
          <xm:sqref>B9:B22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showGridLines="0" view="pageBreakPreview" zoomScale="55" zoomScaleNormal="80" zoomScaleSheetLayoutView="55" workbookViewId="0">
      <pane xSplit="9" ySplit="6" topLeftCell="J7" activePane="bottomRight" state="frozenSplit"/>
      <selection pane="topRight" activeCell="J1" sqref="J1"/>
      <selection pane="bottomLeft" activeCell="A7" sqref="A7"/>
      <selection pane="bottomRight"/>
    </sheetView>
  </sheetViews>
  <sheetFormatPr defaultRowHeight="13.5"/>
  <cols>
    <col min="1" max="1" width="4.5" style="12" customWidth="1"/>
    <col min="2" max="2" width="24.25" style="11" customWidth="1"/>
    <col min="3" max="3" width="28.125" style="11" customWidth="1"/>
    <col min="4" max="4" width="13.75" style="11" customWidth="1"/>
    <col min="5" max="6" width="5.125" style="11" hidden="1" customWidth="1"/>
    <col min="7" max="7" width="11.12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c r="A1" s="41" t="s">
        <v>55</v>
      </c>
      <c r="B1" s="5"/>
      <c r="C1" s="5"/>
      <c r="D1" s="5"/>
      <c r="E1" s="5"/>
      <c r="F1" s="5"/>
      <c r="G1" s="5"/>
      <c r="H1" s="5"/>
      <c r="I1" s="5"/>
      <c r="J1" s="5"/>
      <c r="K1" s="7"/>
    </row>
    <row r="2" spans="1:20" ht="18.75" customHeight="1">
      <c r="A2" s="194" t="str">
        <f>IF(全体工程表!C3="","",全体工程表!C3)</f>
        <v/>
      </c>
      <c r="B2" s="194"/>
      <c r="C2" s="194"/>
      <c r="D2" s="194"/>
      <c r="E2" s="194"/>
      <c r="F2" s="194"/>
      <c r="G2" s="45"/>
      <c r="H2" s="10"/>
      <c r="I2" s="10"/>
      <c r="J2" s="11"/>
      <c r="K2" s="11"/>
    </row>
    <row r="3" spans="1:20">
      <c r="J3" s="11"/>
      <c r="K3" s="11"/>
    </row>
    <row r="4" spans="1:20" s="1" customFormat="1" ht="28.5" customHeight="1">
      <c r="A4" s="226" t="s">
        <v>3</v>
      </c>
      <c r="B4" s="227"/>
      <c r="C4" s="228"/>
      <c r="D4" s="195" t="s">
        <v>54</v>
      </c>
      <c r="E4" s="196"/>
      <c r="F4" s="197"/>
      <c r="G4" s="201" t="s">
        <v>15</v>
      </c>
      <c r="H4" s="195" t="s">
        <v>49</v>
      </c>
      <c r="I4" s="203"/>
      <c r="J4" s="205" t="s">
        <v>12</v>
      </c>
      <c r="K4" s="207" t="s">
        <v>2</v>
      </c>
      <c r="T4" s="18" t="s">
        <v>1</v>
      </c>
    </row>
    <row r="5" spans="1:20" s="1" customFormat="1" ht="32.25" customHeight="1">
      <c r="A5" s="19" t="s">
        <v>7</v>
      </c>
      <c r="B5" s="43" t="s">
        <v>80</v>
      </c>
      <c r="C5" s="44" t="s">
        <v>17</v>
      </c>
      <c r="D5" s="198"/>
      <c r="E5" s="199"/>
      <c r="F5" s="200"/>
      <c r="G5" s="202"/>
      <c r="H5" s="198"/>
      <c r="I5" s="204"/>
      <c r="J5" s="206"/>
      <c r="K5" s="208"/>
    </row>
    <row r="6" spans="1:20" s="1" customFormat="1" ht="19.5" hidden="1" customHeight="1">
      <c r="A6" s="22"/>
      <c r="B6" s="20"/>
      <c r="C6" s="42"/>
      <c r="D6" s="75"/>
      <c r="E6" s="76"/>
      <c r="F6" s="77"/>
      <c r="G6" s="78"/>
      <c r="H6" s="46"/>
      <c r="I6" s="46"/>
      <c r="J6" s="30"/>
    </row>
    <row r="7" spans="1:20" s="1" customFormat="1" ht="22.35" customHeight="1">
      <c r="A7" s="173">
        <v>1</v>
      </c>
      <c r="B7" s="209" t="str">
        <f>IF(全体工程表!B9="","",全体工程表!B9)</f>
        <v/>
      </c>
      <c r="C7" s="224" t="str">
        <f>IF(全体工程表!C9="","",全体工程表!C9)</f>
        <v/>
      </c>
      <c r="D7" s="211" t="str">
        <f>IF(全体工程表!D9="","",全体工程表!D9)</f>
        <v/>
      </c>
      <c r="E7" s="213" t="s">
        <v>11</v>
      </c>
      <c r="F7" s="215" t="s">
        <v>11</v>
      </c>
      <c r="G7" s="217" t="str">
        <f>IF(全体工程表!G9="","",全体工程表!G9)</f>
        <v/>
      </c>
      <c r="H7" s="219">
        <v>44256</v>
      </c>
      <c r="I7" s="221" t="str">
        <f>IF(全体工程表!K9="","",全体工程表!K9)</f>
        <v/>
      </c>
      <c r="J7" s="222"/>
      <c r="K7" s="222"/>
    </row>
    <row r="8" spans="1:20" s="1" customFormat="1" ht="22.35" customHeight="1">
      <c r="A8" s="174"/>
      <c r="B8" s="210"/>
      <c r="C8" s="225"/>
      <c r="D8" s="212"/>
      <c r="E8" s="214"/>
      <c r="F8" s="216"/>
      <c r="G8" s="218"/>
      <c r="H8" s="220"/>
      <c r="I8" s="221"/>
      <c r="J8" s="223"/>
      <c r="K8" s="223"/>
    </row>
    <row r="9" spans="1:20" s="1" customFormat="1" ht="22.35" customHeight="1">
      <c r="A9" s="173">
        <v>2</v>
      </c>
      <c r="B9" s="209" t="str">
        <f>IF(全体工程表!B11="","",全体工程表!B11)</f>
        <v/>
      </c>
      <c r="C9" s="224" t="str">
        <f>IF(全体工程表!C11="","",全体工程表!C11)</f>
        <v/>
      </c>
      <c r="D9" s="211" t="str">
        <f>IF(全体工程表!D11="","",全体工程表!D11)</f>
        <v/>
      </c>
      <c r="E9" s="213" t="s">
        <v>11</v>
      </c>
      <c r="F9" s="215" t="s">
        <v>11</v>
      </c>
      <c r="G9" s="217" t="str">
        <f>IF(全体工程表!G11="","",全体工程表!G11)</f>
        <v/>
      </c>
      <c r="H9" s="219" t="s">
        <v>11</v>
      </c>
      <c r="I9" s="221" t="str">
        <f>IF(全体工程表!K11="","",全体工程表!K11)</f>
        <v/>
      </c>
      <c r="J9" s="222"/>
      <c r="K9" s="222"/>
    </row>
    <row r="10" spans="1:20" s="1" customFormat="1" ht="22.35" customHeight="1">
      <c r="A10" s="174"/>
      <c r="B10" s="210"/>
      <c r="C10" s="225"/>
      <c r="D10" s="212"/>
      <c r="E10" s="214"/>
      <c r="F10" s="216"/>
      <c r="G10" s="218"/>
      <c r="H10" s="220"/>
      <c r="I10" s="221"/>
      <c r="J10" s="223"/>
      <c r="K10" s="223"/>
    </row>
    <row r="11" spans="1:20" s="1" customFormat="1" ht="22.35" customHeight="1">
      <c r="A11" s="173">
        <v>3</v>
      </c>
      <c r="B11" s="209" t="str">
        <f>IF(全体工程表!B13="","",全体工程表!B13)</f>
        <v/>
      </c>
      <c r="C11" s="224" t="str">
        <f>IF(全体工程表!C13="","",全体工程表!C13)</f>
        <v/>
      </c>
      <c r="D11" s="211" t="str">
        <f>IF(全体工程表!D13="","",全体工程表!D13)</f>
        <v/>
      </c>
      <c r="E11" s="213" t="s">
        <v>11</v>
      </c>
      <c r="F11" s="215" t="s">
        <v>11</v>
      </c>
      <c r="G11" s="217" t="str">
        <f>IF(全体工程表!G13="","",全体工程表!G13)</f>
        <v/>
      </c>
      <c r="H11" s="219" t="s">
        <v>11</v>
      </c>
      <c r="I11" s="221" t="str">
        <f>IF(全体工程表!K13="","",全体工程表!K13)</f>
        <v/>
      </c>
      <c r="J11" s="222"/>
      <c r="K11" s="222"/>
    </row>
    <row r="12" spans="1:20" s="1" customFormat="1" ht="22.35" customHeight="1">
      <c r="A12" s="174"/>
      <c r="B12" s="210"/>
      <c r="C12" s="225"/>
      <c r="D12" s="212"/>
      <c r="E12" s="214"/>
      <c r="F12" s="216"/>
      <c r="G12" s="218"/>
      <c r="H12" s="220"/>
      <c r="I12" s="221"/>
      <c r="J12" s="223"/>
      <c r="K12" s="223"/>
    </row>
    <row r="13" spans="1:20" s="1" customFormat="1" ht="22.35" customHeight="1">
      <c r="A13" s="173">
        <v>4</v>
      </c>
      <c r="B13" s="209" t="str">
        <f>IF(全体工程表!B15="","",全体工程表!B15)</f>
        <v/>
      </c>
      <c r="C13" s="224" t="str">
        <f>IF(全体工程表!C15="","",全体工程表!C15)</f>
        <v/>
      </c>
      <c r="D13" s="211" t="str">
        <f>IF(全体工程表!D15="","",全体工程表!D15)</f>
        <v/>
      </c>
      <c r="E13" s="213" t="s">
        <v>11</v>
      </c>
      <c r="F13" s="215" t="s">
        <v>11</v>
      </c>
      <c r="G13" s="217" t="str">
        <f>IF(全体工程表!G15="","",全体工程表!G15)</f>
        <v/>
      </c>
      <c r="H13" s="219" t="s">
        <v>11</v>
      </c>
      <c r="I13" s="221" t="str">
        <f>IF(全体工程表!K15="","",全体工程表!K15)</f>
        <v/>
      </c>
      <c r="J13" s="222"/>
      <c r="K13" s="222"/>
    </row>
    <row r="14" spans="1:20" s="1" customFormat="1" ht="22.35" customHeight="1">
      <c r="A14" s="174"/>
      <c r="B14" s="210"/>
      <c r="C14" s="225"/>
      <c r="D14" s="212"/>
      <c r="E14" s="214"/>
      <c r="F14" s="216"/>
      <c r="G14" s="218"/>
      <c r="H14" s="220"/>
      <c r="I14" s="221"/>
      <c r="J14" s="223"/>
      <c r="K14" s="223"/>
    </row>
    <row r="15" spans="1:20" s="1" customFormat="1" ht="22.35" customHeight="1">
      <c r="A15" s="173">
        <v>5</v>
      </c>
      <c r="B15" s="209" t="str">
        <f>IF(全体工程表!B17="","",全体工程表!B17)</f>
        <v/>
      </c>
      <c r="C15" s="224" t="str">
        <f>IF(全体工程表!C17="","",全体工程表!C17)</f>
        <v/>
      </c>
      <c r="D15" s="211" t="str">
        <f>IF(全体工程表!D17="","",全体工程表!D17)</f>
        <v/>
      </c>
      <c r="E15" s="213" t="s">
        <v>11</v>
      </c>
      <c r="F15" s="215" t="s">
        <v>11</v>
      </c>
      <c r="G15" s="217" t="str">
        <f>IF(全体工程表!G17="","",全体工程表!G17)</f>
        <v/>
      </c>
      <c r="H15" s="219" t="s">
        <v>11</v>
      </c>
      <c r="I15" s="221" t="str">
        <f>IF(全体工程表!K17="","",全体工程表!K17)</f>
        <v/>
      </c>
      <c r="J15" s="222"/>
      <c r="K15" s="222"/>
    </row>
    <row r="16" spans="1:20" s="1" customFormat="1" ht="22.35" customHeight="1">
      <c r="A16" s="174"/>
      <c r="B16" s="210"/>
      <c r="C16" s="225"/>
      <c r="D16" s="212"/>
      <c r="E16" s="214"/>
      <c r="F16" s="216"/>
      <c r="G16" s="218"/>
      <c r="H16" s="220"/>
      <c r="I16" s="221"/>
      <c r="J16" s="223"/>
      <c r="K16" s="223"/>
    </row>
    <row r="17" spans="1:11" s="1" customFormat="1" ht="22.35" customHeight="1">
      <c r="A17" s="173">
        <v>6</v>
      </c>
      <c r="B17" s="209" t="str">
        <f>IF(全体工程表!B19="","",全体工程表!B19)</f>
        <v/>
      </c>
      <c r="C17" s="224" t="str">
        <f>IF(全体工程表!C19="","",全体工程表!C19)</f>
        <v/>
      </c>
      <c r="D17" s="211" t="str">
        <f>IF(全体工程表!D19="","",全体工程表!D19)</f>
        <v/>
      </c>
      <c r="E17" s="213" t="s">
        <v>11</v>
      </c>
      <c r="F17" s="215" t="s">
        <v>11</v>
      </c>
      <c r="G17" s="217" t="str">
        <f>IF(全体工程表!G19="","",全体工程表!G19)</f>
        <v/>
      </c>
      <c r="H17" s="219" t="s">
        <v>11</v>
      </c>
      <c r="I17" s="221" t="str">
        <f>IF(全体工程表!K19="","",全体工程表!K19)</f>
        <v/>
      </c>
      <c r="J17" s="222"/>
      <c r="K17" s="222"/>
    </row>
    <row r="18" spans="1:11" s="1" customFormat="1" ht="22.35" customHeight="1">
      <c r="A18" s="174"/>
      <c r="B18" s="210"/>
      <c r="C18" s="225"/>
      <c r="D18" s="212"/>
      <c r="E18" s="214"/>
      <c r="F18" s="216"/>
      <c r="G18" s="218"/>
      <c r="H18" s="220"/>
      <c r="I18" s="221"/>
      <c r="J18" s="223"/>
      <c r="K18" s="223"/>
    </row>
    <row r="19" spans="1:11" s="1" customFormat="1" ht="22.35" customHeight="1">
      <c r="A19" s="173">
        <v>7</v>
      </c>
      <c r="B19" s="209" t="str">
        <f>IF(全体工程表!B21="","",全体工程表!B21)</f>
        <v/>
      </c>
      <c r="C19" s="224" t="str">
        <f>IF(全体工程表!C21="","",全体工程表!C21)</f>
        <v/>
      </c>
      <c r="D19" s="211" t="str">
        <f>IF(全体工程表!D21="","",全体工程表!D21)</f>
        <v/>
      </c>
      <c r="E19" s="213" t="s">
        <v>11</v>
      </c>
      <c r="F19" s="215" t="s">
        <v>11</v>
      </c>
      <c r="G19" s="217" t="str">
        <f>IF(全体工程表!G21="","",全体工程表!G21)</f>
        <v/>
      </c>
      <c r="H19" s="219" t="s">
        <v>11</v>
      </c>
      <c r="I19" s="221" t="str">
        <f>IF(全体工程表!K21="","",全体工程表!K21)</f>
        <v/>
      </c>
      <c r="J19" s="222"/>
      <c r="K19" s="222"/>
    </row>
    <row r="20" spans="1:11" s="1" customFormat="1" ht="22.35" customHeight="1">
      <c r="A20" s="174"/>
      <c r="B20" s="210"/>
      <c r="C20" s="225"/>
      <c r="D20" s="212"/>
      <c r="E20" s="214"/>
      <c r="F20" s="216"/>
      <c r="G20" s="218"/>
      <c r="H20" s="220"/>
      <c r="I20" s="221"/>
      <c r="J20" s="223"/>
      <c r="K20" s="223"/>
    </row>
    <row r="21" spans="1:11" s="1" customFormat="1" ht="22.35" customHeight="1">
      <c r="A21" s="173">
        <v>8</v>
      </c>
      <c r="B21" s="209" t="str">
        <f>IF(全体工程表!B23="","",全体工程表!B23)</f>
        <v/>
      </c>
      <c r="C21" s="224" t="str">
        <f>IF(全体工程表!C23="","",全体工程表!C23)</f>
        <v/>
      </c>
      <c r="D21" s="211" t="str">
        <f>IF(全体工程表!D23="","",全体工程表!D23)</f>
        <v/>
      </c>
      <c r="E21" s="213" t="s">
        <v>11</v>
      </c>
      <c r="F21" s="215" t="s">
        <v>11</v>
      </c>
      <c r="G21" s="217" t="str">
        <f>IF(全体工程表!G23="","",全体工程表!G23)</f>
        <v/>
      </c>
      <c r="H21" s="219" t="s">
        <v>11</v>
      </c>
      <c r="I21" s="221" t="str">
        <f>IF(全体工程表!K23="","",全体工程表!K23)</f>
        <v/>
      </c>
      <c r="J21" s="222"/>
      <c r="K21" s="222"/>
    </row>
    <row r="22" spans="1:11" s="1" customFormat="1" ht="22.35" customHeight="1">
      <c r="A22" s="174"/>
      <c r="B22" s="210"/>
      <c r="C22" s="225"/>
      <c r="D22" s="212"/>
      <c r="E22" s="214"/>
      <c r="F22" s="216"/>
      <c r="G22" s="218"/>
      <c r="H22" s="220"/>
      <c r="I22" s="221"/>
      <c r="J22" s="223"/>
      <c r="K22" s="223"/>
    </row>
    <row r="23" spans="1:11" s="1" customFormat="1" ht="22.35" customHeight="1">
      <c r="A23" s="173">
        <v>9</v>
      </c>
      <c r="B23" s="209" t="str">
        <f>IF(全体工程表!B25="","",全体工程表!B25)</f>
        <v/>
      </c>
      <c r="C23" s="224" t="str">
        <f>IF(全体工程表!C25="","",全体工程表!C25)</f>
        <v/>
      </c>
      <c r="D23" s="211" t="str">
        <f>IF(全体工程表!D25="","",全体工程表!D25)</f>
        <v/>
      </c>
      <c r="E23" s="213" t="s">
        <v>11</v>
      </c>
      <c r="F23" s="215" t="s">
        <v>11</v>
      </c>
      <c r="G23" s="217" t="str">
        <f>IF(全体工程表!G25="","",全体工程表!G25)</f>
        <v/>
      </c>
      <c r="H23" s="219" t="s">
        <v>11</v>
      </c>
      <c r="I23" s="221" t="str">
        <f>IF(全体工程表!K25="","",全体工程表!K25)</f>
        <v/>
      </c>
      <c r="J23" s="222"/>
      <c r="K23" s="222"/>
    </row>
    <row r="24" spans="1:11" s="1" customFormat="1" ht="22.35" customHeight="1">
      <c r="A24" s="174"/>
      <c r="B24" s="210"/>
      <c r="C24" s="225"/>
      <c r="D24" s="212"/>
      <c r="E24" s="214"/>
      <c r="F24" s="216"/>
      <c r="G24" s="218"/>
      <c r="H24" s="220"/>
      <c r="I24" s="221"/>
      <c r="J24" s="223"/>
      <c r="K24" s="223"/>
    </row>
    <row r="25" spans="1:11" s="1" customFormat="1" ht="22.35" customHeight="1">
      <c r="A25" s="173">
        <v>10</v>
      </c>
      <c r="B25" s="209" t="str">
        <f>IF(全体工程表!B27="","",全体工程表!B27)</f>
        <v/>
      </c>
      <c r="C25" s="224" t="str">
        <f>IF(全体工程表!C27="","",全体工程表!C27)</f>
        <v/>
      </c>
      <c r="D25" s="211" t="str">
        <f>IF(全体工程表!D27="","",全体工程表!D27)</f>
        <v/>
      </c>
      <c r="E25" s="213" t="s">
        <v>11</v>
      </c>
      <c r="F25" s="215" t="s">
        <v>11</v>
      </c>
      <c r="G25" s="217" t="str">
        <f>IF(全体工程表!G27="","",全体工程表!G27)</f>
        <v/>
      </c>
      <c r="H25" s="219" t="s">
        <v>11</v>
      </c>
      <c r="I25" s="221" t="str">
        <f>IF(全体工程表!K27="","",全体工程表!K27)</f>
        <v/>
      </c>
      <c r="J25" s="222"/>
      <c r="K25" s="222"/>
    </row>
    <row r="26" spans="1:11" s="1" customFormat="1" ht="22.35" customHeight="1">
      <c r="A26" s="174"/>
      <c r="B26" s="210"/>
      <c r="C26" s="225"/>
      <c r="D26" s="212"/>
      <c r="E26" s="214"/>
      <c r="F26" s="216"/>
      <c r="G26" s="218"/>
      <c r="H26" s="220"/>
      <c r="I26" s="221"/>
      <c r="J26" s="223"/>
      <c r="K26" s="223"/>
    </row>
    <row r="27" spans="1:11" s="1" customFormat="1" ht="22.35" customHeight="1">
      <c r="A27" s="173">
        <v>11</v>
      </c>
      <c r="B27" s="209" t="str">
        <f>IF(全体工程表!B29="","",全体工程表!B29)</f>
        <v/>
      </c>
      <c r="C27" s="224" t="str">
        <f>IF(全体工程表!C29="","",全体工程表!C29)</f>
        <v/>
      </c>
      <c r="D27" s="211" t="str">
        <f>IF(全体工程表!D29="","",全体工程表!D29)</f>
        <v/>
      </c>
      <c r="E27" s="213" t="s">
        <v>11</v>
      </c>
      <c r="F27" s="215" t="s">
        <v>11</v>
      </c>
      <c r="G27" s="217" t="str">
        <f>IF(全体工程表!G29="","",全体工程表!G29)</f>
        <v/>
      </c>
      <c r="H27" s="219" t="s">
        <v>11</v>
      </c>
      <c r="I27" s="221" t="str">
        <f>IF(全体工程表!K29="","",全体工程表!K29)</f>
        <v/>
      </c>
      <c r="J27" s="222"/>
      <c r="K27" s="222"/>
    </row>
    <row r="28" spans="1:11" s="1" customFormat="1" ht="22.35" customHeight="1">
      <c r="A28" s="174"/>
      <c r="B28" s="210"/>
      <c r="C28" s="225"/>
      <c r="D28" s="212"/>
      <c r="E28" s="214"/>
      <c r="F28" s="216"/>
      <c r="G28" s="218"/>
      <c r="H28" s="220"/>
      <c r="I28" s="221"/>
      <c r="J28" s="223"/>
      <c r="K28" s="223"/>
    </row>
    <row r="29" spans="1:11" s="1" customFormat="1" ht="22.35" customHeight="1">
      <c r="A29" s="173">
        <v>12</v>
      </c>
      <c r="B29" s="209" t="str">
        <f>IF(全体工程表!B31="","",全体工程表!B31)</f>
        <v/>
      </c>
      <c r="C29" s="224" t="str">
        <f>IF(全体工程表!C31="","",全体工程表!C31)</f>
        <v/>
      </c>
      <c r="D29" s="211" t="str">
        <f>IF(全体工程表!D31="","",全体工程表!D31)</f>
        <v/>
      </c>
      <c r="E29" s="213" t="s">
        <v>11</v>
      </c>
      <c r="F29" s="215" t="s">
        <v>11</v>
      </c>
      <c r="G29" s="217" t="str">
        <f>IF(全体工程表!G31="","",全体工程表!G31)</f>
        <v/>
      </c>
      <c r="H29" s="219" t="s">
        <v>11</v>
      </c>
      <c r="I29" s="221" t="str">
        <f>IF(全体工程表!K31="","",全体工程表!K31)</f>
        <v/>
      </c>
      <c r="J29" s="222"/>
      <c r="K29" s="222"/>
    </row>
    <row r="30" spans="1:11" s="1" customFormat="1" ht="22.35" customHeight="1">
      <c r="A30" s="174"/>
      <c r="B30" s="210"/>
      <c r="C30" s="225"/>
      <c r="D30" s="212"/>
      <c r="E30" s="214"/>
      <c r="F30" s="216"/>
      <c r="G30" s="218"/>
      <c r="H30" s="220"/>
      <c r="I30" s="221"/>
      <c r="J30" s="223"/>
      <c r="K30" s="223"/>
    </row>
    <row r="31" spans="1:11" s="1" customFormat="1" ht="22.35" customHeight="1">
      <c r="A31" s="173">
        <v>13</v>
      </c>
      <c r="B31" s="209" t="str">
        <f>IF(全体工程表!B33="","",全体工程表!B33)</f>
        <v/>
      </c>
      <c r="C31" s="224" t="str">
        <f>IF(全体工程表!C33="","",全体工程表!C33)</f>
        <v/>
      </c>
      <c r="D31" s="211" t="str">
        <f>IF(全体工程表!D33="","",全体工程表!D33)</f>
        <v/>
      </c>
      <c r="E31" s="213" t="s">
        <v>11</v>
      </c>
      <c r="F31" s="215" t="s">
        <v>11</v>
      </c>
      <c r="G31" s="217" t="str">
        <f>IF(全体工程表!G33="","",全体工程表!G33)</f>
        <v/>
      </c>
      <c r="H31" s="219" t="s">
        <v>11</v>
      </c>
      <c r="I31" s="221" t="str">
        <f>IF(全体工程表!K33="","",全体工程表!K33)</f>
        <v/>
      </c>
      <c r="J31" s="222"/>
      <c r="K31" s="222"/>
    </row>
    <row r="32" spans="1:11" s="1" customFormat="1" ht="22.35" customHeight="1">
      <c r="A32" s="174"/>
      <c r="B32" s="210"/>
      <c r="C32" s="225"/>
      <c r="D32" s="212"/>
      <c r="E32" s="214"/>
      <c r="F32" s="216"/>
      <c r="G32" s="218"/>
      <c r="H32" s="220"/>
      <c r="I32" s="221"/>
      <c r="J32" s="223"/>
      <c r="K32" s="223"/>
    </row>
    <row r="33" spans="1:11" s="1" customFormat="1" ht="22.35" customHeight="1">
      <c r="A33" s="173">
        <v>14</v>
      </c>
      <c r="B33" s="209" t="str">
        <f>IF(全体工程表!B35="","",全体工程表!B35)</f>
        <v/>
      </c>
      <c r="C33" s="224" t="str">
        <f>IF(全体工程表!C35="","",全体工程表!C35)</f>
        <v/>
      </c>
      <c r="D33" s="211" t="str">
        <f>IF(全体工程表!D35="","",全体工程表!D35)</f>
        <v/>
      </c>
      <c r="E33" s="213" t="s">
        <v>11</v>
      </c>
      <c r="F33" s="215" t="s">
        <v>11</v>
      </c>
      <c r="G33" s="217" t="str">
        <f>IF(全体工程表!G35="","",全体工程表!G35)</f>
        <v/>
      </c>
      <c r="H33" s="219" t="s">
        <v>11</v>
      </c>
      <c r="I33" s="221" t="str">
        <f>IF(全体工程表!K35="","",全体工程表!K35)</f>
        <v/>
      </c>
      <c r="J33" s="222"/>
      <c r="K33" s="222"/>
    </row>
    <row r="34" spans="1:11" s="1" customFormat="1" ht="22.35" customHeight="1">
      <c r="A34" s="174"/>
      <c r="B34" s="210"/>
      <c r="C34" s="225"/>
      <c r="D34" s="212"/>
      <c r="E34" s="214"/>
      <c r="F34" s="216"/>
      <c r="G34" s="218"/>
      <c r="H34" s="220"/>
      <c r="I34" s="221"/>
      <c r="J34" s="223"/>
      <c r="K34" s="223"/>
    </row>
    <row r="35" spans="1:11" s="1" customFormat="1" ht="22.35" customHeight="1">
      <c r="A35" s="173">
        <v>15</v>
      </c>
      <c r="B35" s="209" t="str">
        <f>IF(全体工程表!B37="","",全体工程表!B37)</f>
        <v/>
      </c>
      <c r="C35" s="224" t="str">
        <f>IF(全体工程表!C37="","",全体工程表!C37)</f>
        <v/>
      </c>
      <c r="D35" s="211" t="str">
        <f>IF(全体工程表!D37="","",全体工程表!D37)</f>
        <v/>
      </c>
      <c r="E35" s="213" t="s">
        <v>11</v>
      </c>
      <c r="F35" s="215" t="s">
        <v>11</v>
      </c>
      <c r="G35" s="217" t="str">
        <f>IF(全体工程表!G37="","",全体工程表!G37)</f>
        <v/>
      </c>
      <c r="H35" s="219" t="s">
        <v>11</v>
      </c>
      <c r="I35" s="221" t="str">
        <f>IF(全体工程表!K37="","",全体工程表!K37)</f>
        <v/>
      </c>
      <c r="J35" s="222"/>
      <c r="K35" s="222"/>
    </row>
    <row r="36" spans="1:11" s="1" customFormat="1" ht="22.35" customHeight="1">
      <c r="A36" s="174"/>
      <c r="B36" s="210"/>
      <c r="C36" s="225"/>
      <c r="D36" s="212"/>
      <c r="E36" s="214"/>
      <c r="F36" s="216"/>
      <c r="G36" s="218"/>
      <c r="H36" s="220"/>
      <c r="I36" s="221"/>
      <c r="J36" s="223"/>
      <c r="K36" s="223"/>
    </row>
  </sheetData>
  <sheetProtection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DO38"/>
  <sheetViews>
    <sheetView showGridLines="0" view="pageBreakPreview" zoomScale="85" zoomScaleNormal="85" zoomScaleSheetLayoutView="8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5"/>
  <cols>
    <col min="1" max="1" width="4.5" style="29" customWidth="1"/>
    <col min="2" max="2" width="16.625" customWidth="1"/>
    <col min="3" max="3" width="20.875" customWidth="1"/>
    <col min="4" max="4" width="15.5" customWidth="1"/>
    <col min="5" max="5" width="5.125" hidden="1" customWidth="1"/>
    <col min="6" max="6" width="0.875" hidden="1" customWidth="1"/>
    <col min="7" max="7" width="5.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35" customHeight="1">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145"/>
      <c r="B2" s="145"/>
      <c r="C2" s="145"/>
      <c r="D2" s="145"/>
      <c r="E2" s="145"/>
      <c r="F2" s="145"/>
      <c r="G2" s="88"/>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35" customHeight="1">
      <c r="A3" s="158" t="s">
        <v>13</v>
      </c>
      <c r="B3" s="158"/>
      <c r="C3" s="81" t="str">
        <f>IF(全体工程表!C3="","",全体工程表!C3)</f>
        <v/>
      </c>
      <c r="D3" s="82"/>
      <c r="E3" s="82"/>
      <c r="F3" s="82"/>
      <c r="G3" s="82"/>
      <c r="H3" s="82"/>
      <c r="I3" s="8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35" customHeight="1">
      <c r="A4" s="158" t="s">
        <v>14</v>
      </c>
      <c r="B4" s="159"/>
      <c r="C4" s="110">
        <f>全体工程表!C4</f>
        <v>46023</v>
      </c>
      <c r="D4" s="48" t="s">
        <v>0</v>
      </c>
      <c r="E4" s="49"/>
      <c r="F4" s="50" t="s">
        <v>0</v>
      </c>
      <c r="G4" s="229">
        <f>IF(全体工程表!G4="","",全体工程表!G4)</f>
        <v>46660</v>
      </c>
      <c r="H4" s="230"/>
      <c r="I4" s="231"/>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c r="A5" s="12"/>
      <c r="B5" s="11"/>
      <c r="C5" s="11"/>
      <c r="D5" s="11"/>
      <c r="E5" s="11"/>
      <c r="F5" s="11"/>
      <c r="G5" s="11"/>
      <c r="H5" s="11"/>
      <c r="I5" s="11"/>
      <c r="J5" s="11"/>
      <c r="K5" s="11"/>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38"/>
      <c r="BX5" s="11"/>
      <c r="BY5" s="11"/>
    </row>
    <row r="6" spans="1:119" s="1" customFormat="1" ht="28.5" customHeight="1">
      <c r="A6" s="162" t="s">
        <v>3</v>
      </c>
      <c r="B6" s="163"/>
      <c r="C6" s="164"/>
      <c r="D6" s="147" t="s">
        <v>54</v>
      </c>
      <c r="E6" s="148"/>
      <c r="F6" s="149"/>
      <c r="G6" s="152" t="s">
        <v>43</v>
      </c>
      <c r="H6" s="154" t="s">
        <v>4</v>
      </c>
      <c r="I6" s="155"/>
      <c r="J6" s="155" t="s">
        <v>5</v>
      </c>
      <c r="K6" s="155"/>
      <c r="L6" s="3" t="str">
        <f>IF(OR(MONTH(L8)=1,MONTH(L8)=2),TEXT(YEAR(L8),"#"),"")</f>
        <v>2026</v>
      </c>
      <c r="M6" s="3"/>
      <c r="N6" s="3"/>
      <c r="O6" s="3" t="str">
        <f>IF(OR(MONTH(O8)=1,MONTH(O8)=2),TEXT(YEAR(O8),"#"),"")</f>
        <v>2026</v>
      </c>
      <c r="P6" s="3"/>
      <c r="Q6" s="3"/>
      <c r="R6" s="3" t="str">
        <f>IF(OR(MONTH(R8)=1,MONTH(R8)=2),TEXT(YEAR(R8),"#"),"")</f>
        <v/>
      </c>
      <c r="S6" s="3"/>
      <c r="T6" s="3"/>
      <c r="U6" s="3" t="str">
        <f>IF(OR(MONTH(U8)=1,MONTH(U8)=2),TEXT(YEAR(U8),"#"),"")</f>
        <v/>
      </c>
      <c r="V6" s="3"/>
      <c r="W6" s="3"/>
      <c r="X6" s="3" t="str">
        <f>IF(OR(MONTH(X8)=1,MONTH(X8)=2),TEXT(YEAR(X8),"#"),"")</f>
        <v/>
      </c>
      <c r="Y6" s="3"/>
      <c r="Z6" s="3"/>
      <c r="AA6" s="3" t="str">
        <f>IF(OR(MONTH(AA8)=1,MONTH(AA8)=2),TEXT(YEAR(AA8),"#"),"")</f>
        <v/>
      </c>
      <c r="AB6" s="3"/>
      <c r="AC6" s="3"/>
      <c r="AD6" s="3" t="str">
        <f>IF(OR(MONTH(AD8)=1,MONTH(AD8)=2),TEXT(YEAR(AD8),"#"),"")</f>
        <v/>
      </c>
      <c r="AE6" s="3"/>
      <c r="AF6" s="3"/>
      <c r="AG6" s="3" t="str">
        <f>IF(OR(MONTH(AG8)=1,MONTH(AG8)=2),TEXT(YEAR(AG8),"#"),"")</f>
        <v/>
      </c>
      <c r="AH6" s="3"/>
      <c r="AI6" s="3"/>
      <c r="AJ6" s="3" t="str">
        <f>IF(OR(MONTH(AJ8)=1,MONTH(AJ8)=2),TEXT(YEAR(AJ8),"#"),"")</f>
        <v/>
      </c>
      <c r="AK6" s="3"/>
      <c r="AL6" s="3"/>
      <c r="AM6" s="3" t="str">
        <f>IF(OR(MONTH(AM8)=1,MONTH(AM8)=2),TEXT(YEAR(AM8),"#"),"")</f>
        <v/>
      </c>
      <c r="AN6" s="3"/>
      <c r="AO6" s="3"/>
      <c r="AP6" s="3" t="str">
        <f>IF(OR(MONTH(AP8)=1,MONTH(AP8)=2),TEXT(YEAR(AP8),"#"),"")</f>
        <v/>
      </c>
      <c r="AQ6" s="3"/>
      <c r="AR6" s="105"/>
      <c r="AS6" s="3" t="str">
        <f>IF(OR(MONTH(AS8)=1,MONTH(AS8)=2),TEXT(YEAR(AS8),"#"),"")</f>
        <v/>
      </c>
      <c r="AT6" s="3"/>
      <c r="AU6" s="3"/>
      <c r="AV6" s="3" t="str">
        <f>IF(OR(MONTH(AV8)=1),TEXT(YEAR(AV8),"#"),"")</f>
        <v>2027</v>
      </c>
      <c r="AW6" s="3"/>
      <c r="AX6" s="3"/>
      <c r="AY6" s="3" t="str">
        <f>IF(OR(MONTH(AY8)=1,MONTH(AY8)=2),TEXT(YEAR(AY8),"#"),"")</f>
        <v>2027</v>
      </c>
      <c r="AZ6" s="3"/>
      <c r="BA6" s="3"/>
      <c r="BB6" s="3" t="str">
        <f>IF(OR(MONTH(BB8)=1,MONTH(BB8)=2),TEXT(YEAR(BB8),"#"),"")</f>
        <v/>
      </c>
      <c r="BC6" s="3"/>
      <c r="BD6" s="3"/>
      <c r="BE6" s="3" t="str">
        <f>IF(OR(MONTH(BE8)=1,MONTH(BE8)=2),TEXT(YEAR(BE8),"#"),"")</f>
        <v/>
      </c>
      <c r="BF6" s="3"/>
      <c r="BG6" s="3"/>
      <c r="BH6" s="3" t="str">
        <f>IF(OR(MONTH(BH8)=1,MONTH(BH8)=2),TEXT(YEAR(BH8),"#"),"")</f>
        <v/>
      </c>
      <c r="BI6" s="3"/>
      <c r="BJ6" s="3"/>
      <c r="BK6" s="3" t="str">
        <f>IF(OR(MONTH(BK8)=1,MONTH(BK8)=2),TEXT(YEAR(BK8),"#"),"")</f>
        <v/>
      </c>
      <c r="BL6" s="14"/>
      <c r="BM6" s="14"/>
      <c r="BN6" s="3" t="str">
        <f>IF(OR(MONTH(BN8)=1,MONTH(BN8)=2),TEXT(YEAR(BN8),"#"),"")</f>
        <v/>
      </c>
      <c r="BO6" s="14"/>
      <c r="BP6" s="14"/>
      <c r="BQ6" s="3" t="str">
        <f>IF(OR(MONTH(BQ8)=1,MONTH(BQ8)=2),TEXT(YEAR(BQ8),"#"),"")</f>
        <v/>
      </c>
      <c r="BR6" s="14"/>
      <c r="BS6" s="14"/>
      <c r="BT6" s="3" t="str">
        <f>IF(OR(MONTH(BT8)=1,MONTH(BT8)=2),TEXT(YEAR(BT8),"#"),"")</f>
        <v/>
      </c>
      <c r="BU6" s="14"/>
      <c r="BV6" s="15"/>
      <c r="BW6" s="112"/>
      <c r="BX6" s="17"/>
      <c r="BY6" s="170" t="s">
        <v>6</v>
      </c>
      <c r="CJ6" s="18" t="s">
        <v>1</v>
      </c>
    </row>
    <row r="7" spans="1:119" s="1" customFormat="1" ht="27" customHeight="1">
      <c r="A7" s="19" t="s">
        <v>7</v>
      </c>
      <c r="B7" s="43" t="s">
        <v>16</v>
      </c>
      <c r="C7" s="44" t="s">
        <v>17</v>
      </c>
      <c r="D7" s="150"/>
      <c r="E7" s="146"/>
      <c r="F7" s="151"/>
      <c r="G7" s="153"/>
      <c r="H7" s="42" t="s">
        <v>8</v>
      </c>
      <c r="I7" s="89" t="s">
        <v>9</v>
      </c>
      <c r="J7" s="89" t="s">
        <v>8</v>
      </c>
      <c r="K7" s="89" t="s">
        <v>9</v>
      </c>
      <c r="L7" s="156">
        <f t="shared" ref="L7" si="0">MONTH(L8)</f>
        <v>1</v>
      </c>
      <c r="M7" s="156"/>
      <c r="N7" s="172"/>
      <c r="O7" s="157">
        <f t="shared" ref="O7" si="1">MONTH(O8)</f>
        <v>2</v>
      </c>
      <c r="P7" s="156"/>
      <c r="Q7" s="172"/>
      <c r="R7" s="157">
        <f t="shared" ref="R7" si="2">MONTH(R8)</f>
        <v>3</v>
      </c>
      <c r="S7" s="156"/>
      <c r="T7" s="172"/>
      <c r="U7" s="157">
        <f t="shared" ref="U7" si="3">MONTH(U8)</f>
        <v>4</v>
      </c>
      <c r="V7" s="156"/>
      <c r="W7" s="172"/>
      <c r="X7" s="157">
        <f t="shared" ref="X7" si="4">MONTH(X8)</f>
        <v>5</v>
      </c>
      <c r="Y7" s="156"/>
      <c r="Z7" s="172"/>
      <c r="AA7" s="157">
        <f t="shared" ref="AA7" si="5">MONTH(AA8)</f>
        <v>6</v>
      </c>
      <c r="AB7" s="156"/>
      <c r="AC7" s="172"/>
      <c r="AD7" s="157">
        <f>IF(AD8="","",MONTH(AD8))</f>
        <v>7</v>
      </c>
      <c r="AE7" s="156"/>
      <c r="AF7" s="172"/>
      <c r="AG7" s="157">
        <f>IF(AG8="","",MONTH(AG8))</f>
        <v>8</v>
      </c>
      <c r="AH7" s="156"/>
      <c r="AI7" s="172"/>
      <c r="AJ7" s="157">
        <f>IF(AJ8="","",MONTH(AJ8))</f>
        <v>9</v>
      </c>
      <c r="AK7" s="156"/>
      <c r="AL7" s="156"/>
      <c r="AM7" s="157">
        <f>IF(AM8="","",MONTH(AM8))</f>
        <v>10</v>
      </c>
      <c r="AN7" s="156"/>
      <c r="AO7" s="172"/>
      <c r="AP7" s="156">
        <f>IF(AP8="","",MONTH(AP8))</f>
        <v>11</v>
      </c>
      <c r="AQ7" s="156"/>
      <c r="AR7" s="156"/>
      <c r="AS7" s="232">
        <f>IF(AS8="","",MONTH(AS8))</f>
        <v>12</v>
      </c>
      <c r="AT7" s="156"/>
      <c r="AU7" s="172"/>
      <c r="AV7" s="156">
        <f>IF(AV8="","",MONTH(AV8))</f>
        <v>1</v>
      </c>
      <c r="AW7" s="156"/>
      <c r="AX7" s="172"/>
      <c r="AY7" s="157">
        <f>IF(AY8="","",MONTH(AY8))</f>
        <v>2</v>
      </c>
      <c r="AZ7" s="156"/>
      <c r="BA7" s="172"/>
      <c r="BB7" s="157">
        <f>IF(BB8="","",MONTH(BB8))</f>
        <v>3</v>
      </c>
      <c r="BC7" s="156"/>
      <c r="BD7" s="172"/>
      <c r="BE7" s="157">
        <f>IF(BE8="","",MONTH(BE8))</f>
        <v>4</v>
      </c>
      <c r="BF7" s="156"/>
      <c r="BG7" s="172"/>
      <c r="BH7" s="157">
        <f>IF(BH8="","",MONTH(BH8))</f>
        <v>5</v>
      </c>
      <c r="BI7" s="156"/>
      <c r="BJ7" s="172"/>
      <c r="BK7" s="157">
        <f>IF(BK8="","",MONTH(BK8))</f>
        <v>6</v>
      </c>
      <c r="BL7" s="156"/>
      <c r="BM7" s="172"/>
      <c r="BN7" s="157">
        <f>IF(BN8="","",MONTH(BN8))</f>
        <v>7</v>
      </c>
      <c r="BO7" s="156"/>
      <c r="BP7" s="172"/>
      <c r="BQ7" s="157">
        <f>IF(BQ8="","",MONTH(BQ8))</f>
        <v>8</v>
      </c>
      <c r="BR7" s="156"/>
      <c r="BS7" s="172"/>
      <c r="BT7" s="157">
        <f>IF(BT8="","",MONTH(BT8))</f>
        <v>9</v>
      </c>
      <c r="BU7" s="156"/>
      <c r="BV7" s="185"/>
      <c r="BW7" s="38"/>
      <c r="BX7" s="21"/>
      <c r="BY7" s="171"/>
      <c r="CD7" s="34"/>
      <c r="CH7" s="33"/>
    </row>
    <row r="8" spans="1:119" s="1" customFormat="1" ht="27" hidden="1" customHeight="1">
      <c r="A8" s="91"/>
      <c r="B8" s="92"/>
      <c r="C8" s="93"/>
      <c r="D8" s="94"/>
      <c r="E8" s="95"/>
      <c r="F8" s="96"/>
      <c r="G8" s="97"/>
      <c r="H8" s="93"/>
      <c r="I8" s="98"/>
      <c r="J8" s="98"/>
      <c r="K8" s="93"/>
      <c r="L8" s="99">
        <f>C4</f>
        <v>46023</v>
      </c>
      <c r="M8" s="100">
        <f>L8+10</f>
        <v>46033</v>
      </c>
      <c r="N8" s="100">
        <f>M8+10</f>
        <v>46043</v>
      </c>
      <c r="O8" s="100">
        <f>DATE(YEAR(L8),MONTH(L8)+1,1)</f>
        <v>46054</v>
      </c>
      <c r="P8" s="100">
        <f>O8+10</f>
        <v>46064</v>
      </c>
      <c r="Q8" s="100">
        <f>P8+10</f>
        <v>46074</v>
      </c>
      <c r="R8" s="100">
        <f>DATE(YEAR(O8),MONTH(O8)+1,1)</f>
        <v>46082</v>
      </c>
      <c r="S8" s="100">
        <f>R8+10</f>
        <v>46092</v>
      </c>
      <c r="T8" s="100">
        <f>S8+10</f>
        <v>46102</v>
      </c>
      <c r="U8" s="100">
        <f>DATE(YEAR(R8),MONTH(R8)+1,1)</f>
        <v>46113</v>
      </c>
      <c r="V8" s="100">
        <f>U8+10</f>
        <v>46123</v>
      </c>
      <c r="W8" s="100">
        <f>V8+10</f>
        <v>46133</v>
      </c>
      <c r="X8" s="100">
        <f>DATE(YEAR(U8),MONTH(U8)+1,1)</f>
        <v>46143</v>
      </c>
      <c r="Y8" s="100">
        <f>X8+10</f>
        <v>46153</v>
      </c>
      <c r="Z8" s="100">
        <f>Y8+10</f>
        <v>46163</v>
      </c>
      <c r="AA8" s="100">
        <f>DATE(YEAR(X8),MONTH(X8)+1,1)</f>
        <v>46174</v>
      </c>
      <c r="AB8" s="100">
        <f>AA8+10</f>
        <v>46184</v>
      </c>
      <c r="AC8" s="100">
        <f>AB8+10</f>
        <v>46194</v>
      </c>
      <c r="AD8" s="100">
        <f>IF(DATE(YEAR(AA8),MONTH(AA8)+1,1)&lt;=$G$4,DATE(YEAR(AA8),MONTH(AA8)+1,1),"")</f>
        <v>46204</v>
      </c>
      <c r="AE8" s="100">
        <f>IF(AD8="","",AD8+10)</f>
        <v>46214</v>
      </c>
      <c r="AF8" s="100">
        <f>IF(AE8="","",AE8+10)</f>
        <v>46224</v>
      </c>
      <c r="AG8" s="100">
        <f>IF(AD8="","",IF(DATE(YEAR(AD8),MONTH(AD8)+1,1)&lt;=$G$4,DATE(YEAR(AD8),MONTH(AD8)+1,1),""))</f>
        <v>46235</v>
      </c>
      <c r="AH8" s="100">
        <f>IF(AG8="","",AG8+10)</f>
        <v>46245</v>
      </c>
      <c r="AI8" s="100">
        <f>IF(AH8="","",AH8+10)</f>
        <v>46255</v>
      </c>
      <c r="AJ8" s="100">
        <f>IF(AG8="","",IF(DATE(YEAR(AG8),MONTH(AG8)+1,1)&lt;=$G$4,DATE(YEAR(AG8),MONTH(AG8)+1,1),""))</f>
        <v>46266</v>
      </c>
      <c r="AK8" s="100">
        <f>IF(AJ8="","",AJ8+10)</f>
        <v>46276</v>
      </c>
      <c r="AL8" s="100">
        <f>IF(AK8="","",AK8+10)</f>
        <v>46286</v>
      </c>
      <c r="AM8" s="100">
        <f>IF(AJ8="","",IF(DATE(YEAR(AJ8),MONTH(AJ8)+1,1)&lt;=$G$4,DATE(YEAR(AJ8),MONTH(AJ8)+1,1),""))</f>
        <v>46296</v>
      </c>
      <c r="AN8" s="100">
        <f>IF(AM8="","",AM8+10)</f>
        <v>46306</v>
      </c>
      <c r="AO8" s="100">
        <f>IF(AN8="","",AN8+10)</f>
        <v>46316</v>
      </c>
      <c r="AP8" s="100">
        <f>IF(AM8="","",IF(DATE(YEAR(AM8),MONTH(AM8)+1,1)&lt;=$G$4,DATE(YEAR(AM8),MONTH(AM8)+1,1),""))</f>
        <v>46327</v>
      </c>
      <c r="AQ8" s="100">
        <f>IF(AP8="","",AP8+10)</f>
        <v>46337</v>
      </c>
      <c r="AR8" s="100">
        <f>IF(AQ8="","",AQ8+10)</f>
        <v>46347</v>
      </c>
      <c r="AS8" s="100">
        <f>IF(AP8="","",IF(DATE(YEAR(AP8),MONTH(AP8)+1,1)&lt;=$G$4,DATE(YEAR(AP8),MONTH(AP8)+1,1),""))</f>
        <v>46357</v>
      </c>
      <c r="AT8" s="100">
        <f>IF(AS8="","",AS8+10)</f>
        <v>46367</v>
      </c>
      <c r="AU8" s="100">
        <f>IF(AT8="","",AT8+10)</f>
        <v>46377</v>
      </c>
      <c r="AV8" s="99">
        <f>IF(AS8="","",IF(DATE(YEAR(AS8),MONTH(AS8)+1,1)&lt;=$G$4,DATE(YEAR(AS8),MONTH(AS8)+1,1),""))</f>
        <v>46388</v>
      </c>
      <c r="AW8" s="100">
        <f>IF(AV8="","",AV8+10)</f>
        <v>46398</v>
      </c>
      <c r="AX8" s="100">
        <f>IF(AW8="","",AW8+10)</f>
        <v>46408</v>
      </c>
      <c r="AY8" s="100">
        <f>IF(AV8="","",IF(DATE(YEAR(AV8),MONTH(AV8)+1,1)&lt;=$G$4,DATE(YEAR(AV8),MONTH(AV8)+1,1),""))</f>
        <v>46419</v>
      </c>
      <c r="AZ8" s="100">
        <f>IF(AY8="","",AY8+10)</f>
        <v>46429</v>
      </c>
      <c r="BA8" s="100">
        <f>IF(AZ8="","",AZ8+10)</f>
        <v>46439</v>
      </c>
      <c r="BB8" s="100">
        <f>IF(AY8="","",IF(DATE(YEAR(AY8),MONTH(AY8)+1,1)&lt;=$G$4,DATE(YEAR(AY8),MONTH(AY8)+1,1),""))</f>
        <v>46447</v>
      </c>
      <c r="BC8" s="100">
        <f>IF(BB8="","",BB8+10)</f>
        <v>46457</v>
      </c>
      <c r="BD8" s="100">
        <f>IF(BC8="","",BC8+10)</f>
        <v>46467</v>
      </c>
      <c r="BE8" s="100">
        <f>IF(BB8="","",IF(DATE(YEAR(BB8),MONTH(BB8)+1,1)&lt;=$G$4,DATE(YEAR(BB8),MONTH(BB8)+1,1),""))</f>
        <v>46478</v>
      </c>
      <c r="BF8" s="100">
        <f>IF(BE8="","",BE8+10)</f>
        <v>46488</v>
      </c>
      <c r="BG8" s="100">
        <f>IF(BF8="","",BF8+10)</f>
        <v>46498</v>
      </c>
      <c r="BH8" s="100">
        <f>IF(BE8="","",IF(DATE(YEAR(BE8),MONTH(BE8)+1,1)&lt;=$G$4,DATE(YEAR(BE8),MONTH(BE8)+1,1),""))</f>
        <v>46508</v>
      </c>
      <c r="BI8" s="100">
        <f>IF(BH8="","",BH8+10)</f>
        <v>46518</v>
      </c>
      <c r="BJ8" s="100">
        <f>IF(BI8="","",BI8+10)</f>
        <v>46528</v>
      </c>
      <c r="BK8" s="100">
        <f>IF(BH8="","",IF(DATE(YEAR(BH8),MONTH(BH8)+1,1)&lt;=$G$4,DATE(YEAR(BH8),MONTH(BH8)+1,1),""))</f>
        <v>46539</v>
      </c>
      <c r="BL8" s="100">
        <f>IF(BK8="","",BK8+10)</f>
        <v>46549</v>
      </c>
      <c r="BM8" s="100">
        <f>IF(BL8="","",BL8+10)</f>
        <v>46559</v>
      </c>
      <c r="BN8" s="100">
        <f>IF(BK8="","",IF(DATE(YEAR(BK8),MONTH(BK8)+1,1)&lt;=$G$4,DATE(YEAR(BK8),MONTH(BK8)+1,1),""))</f>
        <v>46569</v>
      </c>
      <c r="BO8" s="100">
        <f>IF(BN8="","",BN8+10)</f>
        <v>46579</v>
      </c>
      <c r="BP8" s="100">
        <f>IF(BO8="","",BO8+10)</f>
        <v>46589</v>
      </c>
      <c r="BQ8" s="100">
        <f>IF(BN8="","",IF(DATE(YEAR(BN8),MONTH(BN8)+1,1)&lt;=$G$4,DATE(YEAR(BN8),MONTH(BN8)+1,1),""))</f>
        <v>46600</v>
      </c>
      <c r="BR8" s="100">
        <f>IF(BQ8="","",BQ8+10)</f>
        <v>46610</v>
      </c>
      <c r="BS8" s="100">
        <f>IF(BR8="","",BR8+10)</f>
        <v>46620</v>
      </c>
      <c r="BT8" s="100">
        <f>IF(BQ8="","",IF(DATE(YEAR(BQ8),MONTH(BQ8)+1,1)&lt;=$G$4,DATE(YEAR(BQ8),MONTH(BQ8)+1,1),""))</f>
        <v>46631</v>
      </c>
      <c r="BU8" s="100">
        <f>IF(BT8="","",BT8+10)</f>
        <v>46641</v>
      </c>
      <c r="BV8" s="101">
        <f>IF(BU8="","",BU8+10)</f>
        <v>46651</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2.35" customHeight="1">
      <c r="A9" s="173">
        <v>16</v>
      </c>
      <c r="B9" s="175"/>
      <c r="C9" s="190"/>
      <c r="D9" s="177"/>
      <c r="E9" s="179"/>
      <c r="F9" s="181"/>
      <c r="G9" s="183" t="s">
        <v>50</v>
      </c>
      <c r="H9" s="186"/>
      <c r="I9" s="188"/>
      <c r="J9" s="188"/>
      <c r="K9" s="188"/>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24"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108"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08" t="str">
        <f>IF(AND($I9&gt;=BV$8,$H9&lt;BW$8),"━","")</f>
        <v/>
      </c>
      <c r="BW9" s="111" t="s">
        <v>10</v>
      </c>
      <c r="BX9" s="2"/>
      <c r="BY9" s="26" t="str">
        <f>IF(OR(H9="",I9=""),"",I9-H9+1)</f>
        <v/>
      </c>
      <c r="CD9" s="34"/>
      <c r="CH9" s="33"/>
    </row>
    <row r="10" spans="1:119" s="1" customFormat="1" ht="22.35" customHeight="1">
      <c r="A10" s="174"/>
      <c r="B10" s="176"/>
      <c r="C10" s="191"/>
      <c r="D10" s="178"/>
      <c r="E10" s="180"/>
      <c r="F10" s="182"/>
      <c r="G10" s="184"/>
      <c r="H10" s="187"/>
      <c r="I10" s="189"/>
      <c r="J10" s="189"/>
      <c r="K10" s="189"/>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109"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09" t="str">
        <f t="shared" si="7"/>
        <v/>
      </c>
      <c r="BW10" s="111" t="s">
        <v>10</v>
      </c>
      <c r="BX10" s="2"/>
      <c r="BY10" s="28" t="str">
        <f>IF(OR(J9="",K9=""),"",K9-J9+1)</f>
        <v/>
      </c>
    </row>
    <row r="11" spans="1:119" s="1" customFormat="1" ht="22.35" customHeight="1">
      <c r="A11" s="173">
        <v>17</v>
      </c>
      <c r="B11" s="175"/>
      <c r="C11" s="190"/>
      <c r="D11" s="177"/>
      <c r="E11" s="179"/>
      <c r="F11" s="181"/>
      <c r="G11" s="183"/>
      <c r="H11" s="186"/>
      <c r="I11" s="188"/>
      <c r="J11" s="188"/>
      <c r="K11" s="188"/>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108"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08" t="str">
        <f t="shared" si="8"/>
        <v/>
      </c>
      <c r="BW11" s="111" t="s">
        <v>10</v>
      </c>
      <c r="BX11" s="2"/>
      <c r="BY11" s="26" t="str">
        <f>IF(OR(H11="",I11=""),"",I11-H11+1)</f>
        <v/>
      </c>
    </row>
    <row r="12" spans="1:119" s="1" customFormat="1" ht="22.35" customHeight="1">
      <c r="A12" s="174"/>
      <c r="B12" s="176"/>
      <c r="C12" s="191"/>
      <c r="D12" s="178"/>
      <c r="E12" s="180"/>
      <c r="F12" s="182"/>
      <c r="G12" s="184"/>
      <c r="H12" s="187"/>
      <c r="I12" s="189"/>
      <c r="J12" s="189"/>
      <c r="K12" s="189"/>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109"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09" t="str">
        <f t="shared" si="9"/>
        <v/>
      </c>
      <c r="BW12" s="111" t="s">
        <v>10</v>
      </c>
      <c r="BX12" s="2"/>
      <c r="BY12" s="28" t="str">
        <f>IF(OR(J11="",K11=""),"",K11-J11+1)</f>
        <v/>
      </c>
    </row>
    <row r="13" spans="1:119" s="1" customFormat="1" ht="22.35" customHeight="1">
      <c r="A13" s="173">
        <v>18</v>
      </c>
      <c r="B13" s="175"/>
      <c r="C13" s="190"/>
      <c r="D13" s="177"/>
      <c r="E13" s="179"/>
      <c r="F13" s="181"/>
      <c r="G13" s="183"/>
      <c r="H13" s="186"/>
      <c r="I13" s="188"/>
      <c r="J13" s="188"/>
      <c r="K13" s="188"/>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108"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08" t="str">
        <f t="shared" si="10"/>
        <v/>
      </c>
      <c r="BW13" s="111" t="s">
        <v>10</v>
      </c>
      <c r="BX13" s="2"/>
      <c r="BY13" s="26" t="str">
        <f>IF(OR(H13="",I13=""),"",I13-H13+1)</f>
        <v/>
      </c>
    </row>
    <row r="14" spans="1:119" s="1" customFormat="1" ht="22.35" customHeight="1">
      <c r="A14" s="174"/>
      <c r="B14" s="176"/>
      <c r="C14" s="191"/>
      <c r="D14" s="178"/>
      <c r="E14" s="180"/>
      <c r="F14" s="182"/>
      <c r="G14" s="184"/>
      <c r="H14" s="187"/>
      <c r="I14" s="189"/>
      <c r="J14" s="189"/>
      <c r="K14" s="189"/>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27" t="str">
        <f t="shared" si="11"/>
        <v/>
      </c>
      <c r="AP14" s="27" t="str">
        <f t="shared" si="11"/>
        <v/>
      </c>
      <c r="AQ14" s="27" t="str">
        <f t="shared" si="11"/>
        <v/>
      </c>
      <c r="AR14" s="109"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27"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09" t="str">
        <f t="shared" si="11"/>
        <v/>
      </c>
      <c r="BW14" s="111" t="s">
        <v>10</v>
      </c>
      <c r="BX14" s="2"/>
      <c r="BY14" s="28" t="str">
        <f>IF(OR(J13="",K13=""),"",K13-J13+1)</f>
        <v/>
      </c>
    </row>
    <row r="15" spans="1:119" s="1" customFormat="1" ht="22.35" customHeight="1">
      <c r="A15" s="173">
        <v>19</v>
      </c>
      <c r="B15" s="175"/>
      <c r="C15" s="190"/>
      <c r="D15" s="177"/>
      <c r="E15" s="179"/>
      <c r="F15" s="181"/>
      <c r="G15" s="183"/>
      <c r="H15" s="186"/>
      <c r="I15" s="188"/>
      <c r="J15" s="188"/>
      <c r="K15" s="188"/>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24"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24" t="str">
        <f t="shared" si="12"/>
        <v/>
      </c>
      <c r="AP15" s="24" t="str">
        <f t="shared" si="12"/>
        <v/>
      </c>
      <c r="AQ15" s="24" t="str">
        <f t="shared" si="12"/>
        <v/>
      </c>
      <c r="AR15" s="108"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24"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08" t="str">
        <f t="shared" si="12"/>
        <v/>
      </c>
      <c r="BW15" s="111" t="s">
        <v>10</v>
      </c>
      <c r="BX15" s="2"/>
      <c r="BY15" s="26" t="str">
        <f>IF(OR(H15="",I15=""),"",I15-H15+1)</f>
        <v/>
      </c>
    </row>
    <row r="16" spans="1:119" s="1" customFormat="1" ht="22.35" customHeight="1">
      <c r="A16" s="174"/>
      <c r="B16" s="176"/>
      <c r="C16" s="191"/>
      <c r="D16" s="178"/>
      <c r="E16" s="180"/>
      <c r="F16" s="182"/>
      <c r="G16" s="184"/>
      <c r="H16" s="187"/>
      <c r="I16" s="189"/>
      <c r="J16" s="189"/>
      <c r="K16" s="189"/>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27"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27" t="str">
        <f t="shared" si="13"/>
        <v/>
      </c>
      <c r="AP16" s="27" t="str">
        <f t="shared" si="13"/>
        <v/>
      </c>
      <c r="AQ16" s="27" t="str">
        <f t="shared" si="13"/>
        <v/>
      </c>
      <c r="AR16" s="109"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27"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09" t="str">
        <f t="shared" si="13"/>
        <v/>
      </c>
      <c r="BW16" s="111" t="s">
        <v>10</v>
      </c>
      <c r="BX16" s="2"/>
      <c r="BY16" s="28" t="str">
        <f>IF(OR(J15="",K15=""),"",K15-J15+1)</f>
        <v/>
      </c>
    </row>
    <row r="17" spans="1:77" s="1" customFormat="1" ht="22.35" customHeight="1">
      <c r="A17" s="173">
        <v>20</v>
      </c>
      <c r="B17" s="175"/>
      <c r="C17" s="190"/>
      <c r="D17" s="177"/>
      <c r="E17" s="179"/>
      <c r="F17" s="181"/>
      <c r="G17" s="183"/>
      <c r="H17" s="186"/>
      <c r="I17" s="188"/>
      <c r="J17" s="188"/>
      <c r="K17" s="188"/>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24"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24" t="str">
        <f t="shared" si="14"/>
        <v/>
      </c>
      <c r="AP17" s="24" t="str">
        <f t="shared" si="14"/>
        <v/>
      </c>
      <c r="AQ17" s="24" t="str">
        <f t="shared" si="14"/>
        <v/>
      </c>
      <c r="AR17" s="108"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24"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08" t="str">
        <f t="shared" si="14"/>
        <v/>
      </c>
      <c r="BW17" s="111" t="s">
        <v>10</v>
      </c>
      <c r="BX17" s="2"/>
      <c r="BY17" s="26" t="str">
        <f>IF(OR(H17="",I17=""),"",I17-H17+1)</f>
        <v/>
      </c>
    </row>
    <row r="18" spans="1:77" s="1" customFormat="1" ht="22.35" customHeight="1">
      <c r="A18" s="174"/>
      <c r="B18" s="176"/>
      <c r="C18" s="191"/>
      <c r="D18" s="178"/>
      <c r="E18" s="180"/>
      <c r="F18" s="182"/>
      <c r="G18" s="184"/>
      <c r="H18" s="187"/>
      <c r="I18" s="189"/>
      <c r="J18" s="189"/>
      <c r="K18" s="189"/>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27"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27" t="str">
        <f t="shared" si="15"/>
        <v/>
      </c>
      <c r="AP18" s="27" t="str">
        <f t="shared" si="15"/>
        <v/>
      </c>
      <c r="AQ18" s="27" t="str">
        <f t="shared" si="15"/>
        <v/>
      </c>
      <c r="AR18" s="109"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27"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09" t="str">
        <f t="shared" si="15"/>
        <v/>
      </c>
      <c r="BW18" s="111" t="s">
        <v>10</v>
      </c>
      <c r="BX18" s="2"/>
      <c r="BY18" s="28" t="str">
        <f>IF(OR(J17="",K17=""),"",K17-J17+1)</f>
        <v/>
      </c>
    </row>
    <row r="19" spans="1:77" s="1" customFormat="1" ht="22.35" customHeight="1">
      <c r="A19" s="173">
        <v>21</v>
      </c>
      <c r="B19" s="175"/>
      <c r="C19" s="190"/>
      <c r="D19" s="177"/>
      <c r="E19" s="179"/>
      <c r="F19" s="181"/>
      <c r="G19" s="183"/>
      <c r="H19" s="192"/>
      <c r="I19" s="188"/>
      <c r="J19" s="188"/>
      <c r="K19" s="188"/>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24"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24" t="str">
        <f t="shared" si="16"/>
        <v/>
      </c>
      <c r="AP19" s="24" t="str">
        <f t="shared" si="16"/>
        <v/>
      </c>
      <c r="AQ19" s="24" t="str">
        <f t="shared" si="16"/>
        <v/>
      </c>
      <c r="AR19" s="108"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24" t="str">
        <f t="shared" si="16"/>
        <v/>
      </c>
      <c r="BH19" s="24" t="str">
        <f t="shared" si="16"/>
        <v/>
      </c>
      <c r="BI19" s="24" t="str">
        <f t="shared" si="16"/>
        <v/>
      </c>
      <c r="BJ19" s="24" t="str">
        <f t="shared" si="16"/>
        <v/>
      </c>
      <c r="BK19" s="24" t="str">
        <f t="shared" si="16"/>
        <v/>
      </c>
      <c r="BL19" s="24" t="str">
        <f t="shared" si="16"/>
        <v/>
      </c>
      <c r="BM19" s="24" t="str">
        <f t="shared" si="16"/>
        <v/>
      </c>
      <c r="BN19" s="107"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08" t="str">
        <f t="shared" si="16"/>
        <v/>
      </c>
      <c r="BW19" s="111" t="s">
        <v>10</v>
      </c>
      <c r="BX19" s="2"/>
      <c r="BY19" s="26" t="str">
        <f>IF(OR(H19="",I19=""),"",I19-H19+1)</f>
        <v/>
      </c>
    </row>
    <row r="20" spans="1:77" s="1" customFormat="1" ht="22.35" customHeight="1">
      <c r="A20" s="174"/>
      <c r="B20" s="176"/>
      <c r="C20" s="191"/>
      <c r="D20" s="178"/>
      <c r="E20" s="180"/>
      <c r="F20" s="182"/>
      <c r="G20" s="184"/>
      <c r="H20" s="193"/>
      <c r="I20" s="189"/>
      <c r="J20" s="189"/>
      <c r="K20" s="189"/>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27"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27" t="str">
        <f t="shared" si="17"/>
        <v/>
      </c>
      <c r="AP20" s="27" t="str">
        <f t="shared" si="17"/>
        <v/>
      </c>
      <c r="AQ20" s="27" t="str">
        <f t="shared" si="17"/>
        <v/>
      </c>
      <c r="AR20" s="109"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27" t="str">
        <f t="shared" si="17"/>
        <v/>
      </c>
      <c r="BH20" s="27" t="str">
        <f t="shared" si="17"/>
        <v/>
      </c>
      <c r="BI20" s="27" t="str">
        <f t="shared" si="17"/>
        <v/>
      </c>
      <c r="BJ20" s="27" t="str">
        <f t="shared" si="17"/>
        <v/>
      </c>
      <c r="BK20" s="27" t="str">
        <f t="shared" si="17"/>
        <v/>
      </c>
      <c r="BL20" s="27" t="str">
        <f t="shared" si="17"/>
        <v/>
      </c>
      <c r="BM20" s="27" t="str">
        <f t="shared" si="17"/>
        <v/>
      </c>
      <c r="BN20" s="106"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09" t="str">
        <f t="shared" si="17"/>
        <v/>
      </c>
      <c r="BW20" s="111" t="s">
        <v>10</v>
      </c>
      <c r="BX20" s="2"/>
      <c r="BY20" s="28" t="str">
        <f>IF(OR(J19="",K19=""),"",K19-J19+1)</f>
        <v/>
      </c>
    </row>
    <row r="21" spans="1:77" s="1" customFormat="1" ht="22.35" customHeight="1">
      <c r="A21" s="173">
        <v>22</v>
      </c>
      <c r="B21" s="175"/>
      <c r="C21" s="190"/>
      <c r="D21" s="177"/>
      <c r="E21" s="179"/>
      <c r="F21" s="181"/>
      <c r="G21" s="183"/>
      <c r="H21" s="192"/>
      <c r="I21" s="188"/>
      <c r="J21" s="188"/>
      <c r="K21" s="188"/>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24"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24" t="str">
        <f t="shared" si="18"/>
        <v/>
      </c>
      <c r="AP21" s="24" t="str">
        <f t="shared" si="18"/>
        <v/>
      </c>
      <c r="AQ21" s="24" t="str">
        <f t="shared" si="18"/>
        <v/>
      </c>
      <c r="AR21" s="108"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24"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08" t="str">
        <f t="shared" si="18"/>
        <v/>
      </c>
      <c r="BW21" s="111" t="s">
        <v>10</v>
      </c>
      <c r="BX21" s="2"/>
      <c r="BY21" s="26" t="str">
        <f>IF(OR(H21="",I21=""),"",I21-H21+1)</f>
        <v/>
      </c>
    </row>
    <row r="22" spans="1:77" s="1" customFormat="1" ht="22.35" customHeight="1">
      <c r="A22" s="174"/>
      <c r="B22" s="176"/>
      <c r="C22" s="191"/>
      <c r="D22" s="178"/>
      <c r="E22" s="180"/>
      <c r="F22" s="182"/>
      <c r="G22" s="184"/>
      <c r="H22" s="193"/>
      <c r="I22" s="189"/>
      <c r="J22" s="189"/>
      <c r="K22" s="189"/>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27"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27" t="str">
        <f t="shared" si="19"/>
        <v/>
      </c>
      <c r="AP22" s="27" t="str">
        <f t="shared" si="19"/>
        <v/>
      </c>
      <c r="AQ22" s="27" t="str">
        <f t="shared" si="19"/>
        <v/>
      </c>
      <c r="AR22" s="109"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27"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09" t="str">
        <f t="shared" si="19"/>
        <v/>
      </c>
      <c r="BW22" s="111" t="s">
        <v>10</v>
      </c>
      <c r="BX22" s="2"/>
      <c r="BY22" s="28" t="str">
        <f>IF(OR(J21="",K21=""),"",K21-J21+1)</f>
        <v/>
      </c>
    </row>
    <row r="23" spans="1:77" s="1" customFormat="1" ht="22.35" customHeight="1">
      <c r="A23" s="173">
        <v>23</v>
      </c>
      <c r="B23" s="175"/>
      <c r="C23" s="190"/>
      <c r="D23" s="177"/>
      <c r="E23" s="179"/>
      <c r="F23" s="181"/>
      <c r="G23" s="183"/>
      <c r="H23" s="192"/>
      <c r="I23" s="188"/>
      <c r="J23" s="188"/>
      <c r="K23" s="188"/>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24"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24" t="str">
        <f t="shared" si="20"/>
        <v/>
      </c>
      <c r="AP23" s="24" t="str">
        <f t="shared" si="20"/>
        <v/>
      </c>
      <c r="AQ23" s="24" t="str">
        <f t="shared" si="20"/>
        <v/>
      </c>
      <c r="AR23" s="108"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24" t="str">
        <f t="shared" si="20"/>
        <v/>
      </c>
      <c r="BH23" s="24" t="str">
        <f t="shared" si="20"/>
        <v/>
      </c>
      <c r="BI23" s="24" t="str">
        <f t="shared" si="20"/>
        <v/>
      </c>
      <c r="BJ23" s="24" t="str">
        <f t="shared" si="20"/>
        <v/>
      </c>
      <c r="BK23" s="24" t="str">
        <f t="shared" si="20"/>
        <v/>
      </c>
      <c r="BL23" s="24" t="str">
        <f t="shared" si="20"/>
        <v/>
      </c>
      <c r="BM23" s="24" t="str">
        <f t="shared" si="20"/>
        <v/>
      </c>
      <c r="BN23" s="107"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08" t="str">
        <f t="shared" si="20"/>
        <v/>
      </c>
      <c r="BW23" s="111" t="s">
        <v>10</v>
      </c>
      <c r="BX23" s="2"/>
      <c r="BY23" s="26" t="str">
        <f>IF(OR(H23="",I23=""),"",I23-H23+1)</f>
        <v/>
      </c>
    </row>
    <row r="24" spans="1:77" s="1" customFormat="1" ht="22.35" customHeight="1">
      <c r="A24" s="174"/>
      <c r="B24" s="176"/>
      <c r="C24" s="191"/>
      <c r="D24" s="178"/>
      <c r="E24" s="180"/>
      <c r="F24" s="182"/>
      <c r="G24" s="184"/>
      <c r="H24" s="193"/>
      <c r="I24" s="189"/>
      <c r="J24" s="189"/>
      <c r="K24" s="189"/>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27"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27" t="str">
        <f t="shared" si="21"/>
        <v/>
      </c>
      <c r="AP24" s="27" t="str">
        <f t="shared" si="21"/>
        <v/>
      </c>
      <c r="AQ24" s="27" t="str">
        <f t="shared" si="21"/>
        <v/>
      </c>
      <c r="AR24" s="109"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27" t="str">
        <f t="shared" si="21"/>
        <v/>
      </c>
      <c r="BH24" s="27" t="str">
        <f t="shared" si="21"/>
        <v/>
      </c>
      <c r="BI24" s="27" t="str">
        <f t="shared" si="21"/>
        <v/>
      </c>
      <c r="BJ24" s="27" t="str">
        <f t="shared" si="21"/>
        <v/>
      </c>
      <c r="BK24" s="27" t="str">
        <f t="shared" si="21"/>
        <v/>
      </c>
      <c r="BL24" s="27" t="str">
        <f t="shared" si="21"/>
        <v/>
      </c>
      <c r="BM24" s="27" t="str">
        <f t="shared" si="21"/>
        <v/>
      </c>
      <c r="BN24" s="106"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09" t="str">
        <f t="shared" si="21"/>
        <v/>
      </c>
      <c r="BW24" s="111" t="s">
        <v>10</v>
      </c>
      <c r="BX24" s="2"/>
      <c r="BY24" s="28" t="str">
        <f>IF(OR(J23="",K23=""),"",K23-J23+1)</f>
        <v/>
      </c>
    </row>
    <row r="25" spans="1:77" s="1" customFormat="1" ht="22.35" customHeight="1">
      <c r="A25" s="173">
        <v>24</v>
      </c>
      <c r="B25" s="175"/>
      <c r="C25" s="190"/>
      <c r="D25" s="177"/>
      <c r="E25" s="179"/>
      <c r="F25" s="181"/>
      <c r="G25" s="183"/>
      <c r="H25" s="192"/>
      <c r="I25" s="188"/>
      <c r="J25" s="188"/>
      <c r="K25" s="188"/>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24"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24" t="str">
        <f t="shared" si="22"/>
        <v/>
      </c>
      <c r="AP25" s="24" t="str">
        <f t="shared" si="22"/>
        <v/>
      </c>
      <c r="AQ25" s="24" t="str">
        <f t="shared" si="22"/>
        <v/>
      </c>
      <c r="AR25" s="108"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24"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08" t="str">
        <f t="shared" si="22"/>
        <v/>
      </c>
      <c r="BW25" s="111" t="s">
        <v>10</v>
      </c>
      <c r="BX25" s="2"/>
      <c r="BY25" s="26" t="str">
        <f>IF(OR(H25="",I25=""),"",I25-H25+1)</f>
        <v/>
      </c>
    </row>
    <row r="26" spans="1:77" s="1" customFormat="1" ht="22.35" customHeight="1">
      <c r="A26" s="174"/>
      <c r="B26" s="176"/>
      <c r="C26" s="191"/>
      <c r="D26" s="178"/>
      <c r="E26" s="180"/>
      <c r="F26" s="182"/>
      <c r="G26" s="184"/>
      <c r="H26" s="193"/>
      <c r="I26" s="189"/>
      <c r="J26" s="189"/>
      <c r="K26" s="189"/>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27"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27" t="str">
        <f t="shared" si="23"/>
        <v/>
      </c>
      <c r="AP26" s="27" t="str">
        <f t="shared" si="23"/>
        <v/>
      </c>
      <c r="AQ26" s="27" t="str">
        <f t="shared" si="23"/>
        <v/>
      </c>
      <c r="AR26" s="109"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27"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09" t="str">
        <f t="shared" si="23"/>
        <v/>
      </c>
      <c r="BW26" s="111" t="s">
        <v>10</v>
      </c>
      <c r="BX26" s="2"/>
      <c r="BY26" s="28" t="str">
        <f>IF(OR(J25="",K25=""),"",K25-J25+1)</f>
        <v/>
      </c>
    </row>
    <row r="27" spans="1:77" s="1" customFormat="1" ht="22.35" customHeight="1">
      <c r="A27" s="173">
        <v>25</v>
      </c>
      <c r="B27" s="175"/>
      <c r="C27" s="190"/>
      <c r="D27" s="177"/>
      <c r="E27" s="179"/>
      <c r="F27" s="181"/>
      <c r="G27" s="183"/>
      <c r="H27" s="192"/>
      <c r="I27" s="188"/>
      <c r="J27" s="188"/>
      <c r="K27" s="188"/>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24"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24" t="str">
        <f t="shared" si="24"/>
        <v/>
      </c>
      <c r="AP27" s="24" t="str">
        <f t="shared" si="24"/>
        <v/>
      </c>
      <c r="AQ27" s="24" t="str">
        <f t="shared" si="24"/>
        <v/>
      </c>
      <c r="AR27" s="108"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24" t="str">
        <f t="shared" si="24"/>
        <v/>
      </c>
      <c r="BH27" s="24" t="str">
        <f t="shared" si="24"/>
        <v/>
      </c>
      <c r="BI27" s="24" t="str">
        <f t="shared" si="24"/>
        <v/>
      </c>
      <c r="BJ27" s="24" t="str">
        <f t="shared" si="24"/>
        <v/>
      </c>
      <c r="BK27" s="24" t="str">
        <f t="shared" si="24"/>
        <v/>
      </c>
      <c r="BL27" s="24" t="str">
        <f t="shared" si="24"/>
        <v/>
      </c>
      <c r="BM27" s="24" t="str">
        <f t="shared" si="24"/>
        <v/>
      </c>
      <c r="BN27" s="107"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08" t="str">
        <f t="shared" si="24"/>
        <v/>
      </c>
      <c r="BW27" s="111" t="s">
        <v>10</v>
      </c>
      <c r="BX27" s="2"/>
      <c r="BY27" s="26" t="str">
        <f>IF(OR(H27="",I27=""),"",I27-H27+1)</f>
        <v/>
      </c>
    </row>
    <row r="28" spans="1:77" s="1" customFormat="1" ht="22.35" customHeight="1">
      <c r="A28" s="174"/>
      <c r="B28" s="176"/>
      <c r="C28" s="191"/>
      <c r="D28" s="178"/>
      <c r="E28" s="180"/>
      <c r="F28" s="182"/>
      <c r="G28" s="184"/>
      <c r="H28" s="193"/>
      <c r="I28" s="189"/>
      <c r="J28" s="189"/>
      <c r="K28" s="189"/>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27"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27" t="str">
        <f t="shared" si="25"/>
        <v/>
      </c>
      <c r="AP28" s="27" t="str">
        <f t="shared" si="25"/>
        <v/>
      </c>
      <c r="AQ28" s="27" t="str">
        <f t="shared" si="25"/>
        <v/>
      </c>
      <c r="AR28" s="109"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27" t="str">
        <f t="shared" si="25"/>
        <v/>
      </c>
      <c r="BH28" s="27" t="str">
        <f t="shared" si="25"/>
        <v/>
      </c>
      <c r="BI28" s="27" t="str">
        <f t="shared" si="25"/>
        <v/>
      </c>
      <c r="BJ28" s="27" t="str">
        <f t="shared" si="25"/>
        <v/>
      </c>
      <c r="BK28" s="27" t="str">
        <f t="shared" si="25"/>
        <v/>
      </c>
      <c r="BL28" s="27" t="str">
        <f t="shared" si="25"/>
        <v/>
      </c>
      <c r="BM28" s="27" t="str">
        <f t="shared" si="25"/>
        <v/>
      </c>
      <c r="BN28" s="106"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09" t="str">
        <f t="shared" si="25"/>
        <v/>
      </c>
      <c r="BW28" s="111" t="s">
        <v>10</v>
      </c>
      <c r="BX28" s="2"/>
      <c r="BY28" s="28" t="str">
        <f>IF(OR(J27="",K27=""),"",K27-J27+1)</f>
        <v/>
      </c>
    </row>
    <row r="29" spans="1:77" s="1" customFormat="1" ht="22.35" customHeight="1">
      <c r="A29" s="173">
        <v>26</v>
      </c>
      <c r="B29" s="175"/>
      <c r="C29" s="190"/>
      <c r="D29" s="177"/>
      <c r="E29" s="179"/>
      <c r="F29" s="181"/>
      <c r="G29" s="183"/>
      <c r="H29" s="192"/>
      <c r="I29" s="188"/>
      <c r="J29" s="188"/>
      <c r="K29" s="188"/>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24"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24" t="str">
        <f t="shared" si="26"/>
        <v/>
      </c>
      <c r="AP29" s="24" t="str">
        <f t="shared" si="26"/>
        <v/>
      </c>
      <c r="AQ29" s="24" t="str">
        <f t="shared" si="26"/>
        <v/>
      </c>
      <c r="AR29" s="108"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24"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08" t="str">
        <f t="shared" si="26"/>
        <v/>
      </c>
      <c r="BW29" s="111" t="s">
        <v>10</v>
      </c>
      <c r="BX29" s="2"/>
      <c r="BY29" s="26" t="str">
        <f>IF(OR(H29="",I29=""),"",I29-H29+1)</f>
        <v/>
      </c>
    </row>
    <row r="30" spans="1:77" s="1" customFormat="1" ht="22.35" customHeight="1">
      <c r="A30" s="174"/>
      <c r="B30" s="176"/>
      <c r="C30" s="191"/>
      <c r="D30" s="178"/>
      <c r="E30" s="180"/>
      <c r="F30" s="182"/>
      <c r="G30" s="184"/>
      <c r="H30" s="193"/>
      <c r="I30" s="189"/>
      <c r="J30" s="189"/>
      <c r="K30" s="189"/>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27"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27" t="str">
        <f t="shared" si="27"/>
        <v/>
      </c>
      <c r="AP30" s="27" t="str">
        <f t="shared" si="27"/>
        <v/>
      </c>
      <c r="AQ30" s="27" t="str">
        <f t="shared" si="27"/>
        <v/>
      </c>
      <c r="AR30" s="109"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27"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09" t="str">
        <f t="shared" si="27"/>
        <v/>
      </c>
      <c r="BW30" s="111" t="s">
        <v>10</v>
      </c>
      <c r="BX30" s="2"/>
      <c r="BY30" s="28" t="str">
        <f>IF(OR(J29="",K29=""),"",K29-J29+1)</f>
        <v/>
      </c>
    </row>
    <row r="31" spans="1:77" s="1" customFormat="1" ht="22.35" customHeight="1">
      <c r="A31" s="173">
        <v>27</v>
      </c>
      <c r="B31" s="175"/>
      <c r="C31" s="190"/>
      <c r="D31" s="177"/>
      <c r="E31" s="179"/>
      <c r="F31" s="181"/>
      <c r="G31" s="183"/>
      <c r="H31" s="192"/>
      <c r="I31" s="188"/>
      <c r="J31" s="188"/>
      <c r="K31" s="188"/>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24"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24" t="str">
        <f t="shared" si="28"/>
        <v/>
      </c>
      <c r="AP31" s="24" t="str">
        <f t="shared" si="28"/>
        <v/>
      </c>
      <c r="AQ31" s="24" t="str">
        <f t="shared" si="28"/>
        <v/>
      </c>
      <c r="AR31" s="108"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24" t="str">
        <f t="shared" si="28"/>
        <v/>
      </c>
      <c r="BH31" s="24" t="str">
        <f t="shared" si="28"/>
        <v/>
      </c>
      <c r="BI31" s="24" t="str">
        <f t="shared" si="28"/>
        <v/>
      </c>
      <c r="BJ31" s="24" t="str">
        <f t="shared" si="28"/>
        <v/>
      </c>
      <c r="BK31" s="24" t="str">
        <f t="shared" si="28"/>
        <v/>
      </c>
      <c r="BL31" s="24" t="str">
        <f t="shared" si="28"/>
        <v/>
      </c>
      <c r="BM31" s="24" t="str">
        <f t="shared" si="28"/>
        <v/>
      </c>
      <c r="BN31" s="107"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08" t="str">
        <f t="shared" si="28"/>
        <v/>
      </c>
      <c r="BW31" s="111" t="s">
        <v>10</v>
      </c>
      <c r="BX31" s="2"/>
      <c r="BY31" s="26" t="str">
        <f>IF(OR(H31="",I31=""),"",I31-H31+1)</f>
        <v/>
      </c>
    </row>
    <row r="32" spans="1:77" s="1" customFormat="1" ht="22.35" customHeight="1">
      <c r="A32" s="174"/>
      <c r="B32" s="176"/>
      <c r="C32" s="191"/>
      <c r="D32" s="178"/>
      <c r="E32" s="180"/>
      <c r="F32" s="182"/>
      <c r="G32" s="184"/>
      <c r="H32" s="193"/>
      <c r="I32" s="189"/>
      <c r="J32" s="189"/>
      <c r="K32" s="189"/>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27"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27" t="str">
        <f t="shared" si="29"/>
        <v/>
      </c>
      <c r="AP32" s="27" t="str">
        <f t="shared" si="29"/>
        <v/>
      </c>
      <c r="AQ32" s="27" t="str">
        <f t="shared" si="29"/>
        <v/>
      </c>
      <c r="AR32" s="109"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27" t="str">
        <f t="shared" si="29"/>
        <v/>
      </c>
      <c r="BH32" s="27" t="str">
        <f t="shared" si="29"/>
        <v/>
      </c>
      <c r="BI32" s="27" t="str">
        <f t="shared" si="29"/>
        <v/>
      </c>
      <c r="BJ32" s="27" t="str">
        <f t="shared" si="29"/>
        <v/>
      </c>
      <c r="BK32" s="27" t="str">
        <f t="shared" si="29"/>
        <v/>
      </c>
      <c r="BL32" s="27" t="str">
        <f t="shared" si="29"/>
        <v/>
      </c>
      <c r="BM32" s="27" t="str">
        <f t="shared" si="29"/>
        <v/>
      </c>
      <c r="BN32" s="106"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09" t="str">
        <f t="shared" si="29"/>
        <v/>
      </c>
      <c r="BW32" s="111" t="s">
        <v>10</v>
      </c>
      <c r="BX32" s="2"/>
      <c r="BY32" s="28" t="str">
        <f>IF(OR(J31="",K31=""),"",K31-J31+1)</f>
        <v/>
      </c>
    </row>
    <row r="33" spans="1:77" s="1" customFormat="1" ht="22.35" customHeight="1">
      <c r="A33" s="173">
        <v>28</v>
      </c>
      <c r="B33" s="175"/>
      <c r="C33" s="190"/>
      <c r="D33" s="177"/>
      <c r="E33" s="179"/>
      <c r="F33" s="181"/>
      <c r="G33" s="183"/>
      <c r="H33" s="192"/>
      <c r="I33" s="188"/>
      <c r="J33" s="188"/>
      <c r="K33" s="188"/>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24"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24" t="str">
        <f t="shared" si="30"/>
        <v/>
      </c>
      <c r="AP33" s="24" t="str">
        <f t="shared" si="30"/>
        <v/>
      </c>
      <c r="AQ33" s="24" t="str">
        <f t="shared" si="30"/>
        <v/>
      </c>
      <c r="AR33" s="108"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24"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08" t="str">
        <f t="shared" si="30"/>
        <v/>
      </c>
      <c r="BW33" s="111" t="s">
        <v>10</v>
      </c>
      <c r="BX33" s="2"/>
      <c r="BY33" s="26" t="str">
        <f>IF(OR(H33="",I33=""),"",I33-H33+1)</f>
        <v/>
      </c>
    </row>
    <row r="34" spans="1:77" s="1" customFormat="1" ht="22.35" customHeight="1">
      <c r="A34" s="174"/>
      <c r="B34" s="176"/>
      <c r="C34" s="191"/>
      <c r="D34" s="178"/>
      <c r="E34" s="180"/>
      <c r="F34" s="182"/>
      <c r="G34" s="184"/>
      <c r="H34" s="193"/>
      <c r="I34" s="189"/>
      <c r="J34" s="189"/>
      <c r="K34" s="189"/>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27"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27" t="str">
        <f t="shared" si="31"/>
        <v/>
      </c>
      <c r="AP34" s="27" t="str">
        <f t="shared" si="31"/>
        <v/>
      </c>
      <c r="AQ34" s="27" t="str">
        <f t="shared" si="31"/>
        <v/>
      </c>
      <c r="AR34" s="109"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27"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09" t="str">
        <f t="shared" si="31"/>
        <v/>
      </c>
      <c r="BW34" s="111" t="s">
        <v>10</v>
      </c>
      <c r="BX34" s="2"/>
      <c r="BY34" s="28" t="str">
        <f>IF(OR(J33="",K33=""),"",K33-J33+1)</f>
        <v/>
      </c>
    </row>
    <row r="35" spans="1:77" s="1" customFormat="1" ht="22.35" customHeight="1">
      <c r="A35" s="173">
        <v>29</v>
      </c>
      <c r="B35" s="175"/>
      <c r="C35" s="190"/>
      <c r="D35" s="177"/>
      <c r="E35" s="179"/>
      <c r="F35" s="181"/>
      <c r="G35" s="183"/>
      <c r="H35" s="192"/>
      <c r="I35" s="188"/>
      <c r="J35" s="188"/>
      <c r="K35" s="188"/>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24"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24" t="str">
        <f t="shared" si="32"/>
        <v/>
      </c>
      <c r="AP35" s="24" t="str">
        <f t="shared" si="32"/>
        <v/>
      </c>
      <c r="AQ35" s="24" t="str">
        <f t="shared" si="32"/>
        <v/>
      </c>
      <c r="AR35" s="108"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24" t="str">
        <f t="shared" si="32"/>
        <v/>
      </c>
      <c r="BH35" s="24" t="str">
        <f t="shared" si="32"/>
        <v/>
      </c>
      <c r="BI35" s="24" t="str">
        <f t="shared" si="32"/>
        <v/>
      </c>
      <c r="BJ35" s="24" t="str">
        <f t="shared" si="32"/>
        <v/>
      </c>
      <c r="BK35" s="24" t="str">
        <f t="shared" si="32"/>
        <v/>
      </c>
      <c r="BL35" s="24" t="str">
        <f t="shared" si="32"/>
        <v/>
      </c>
      <c r="BM35" s="24" t="str">
        <f t="shared" si="32"/>
        <v/>
      </c>
      <c r="BN35" s="107"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08" t="str">
        <f t="shared" si="32"/>
        <v/>
      </c>
      <c r="BW35" s="111" t="s">
        <v>10</v>
      </c>
      <c r="BX35" s="2"/>
      <c r="BY35" s="26" t="str">
        <f>IF(OR(H35="",I35=""),"",I35-H35+1)</f>
        <v/>
      </c>
    </row>
    <row r="36" spans="1:77" s="1" customFormat="1" ht="22.35" customHeight="1">
      <c r="A36" s="174"/>
      <c r="B36" s="176"/>
      <c r="C36" s="191"/>
      <c r="D36" s="178"/>
      <c r="E36" s="180"/>
      <c r="F36" s="182"/>
      <c r="G36" s="184"/>
      <c r="H36" s="193"/>
      <c r="I36" s="189"/>
      <c r="J36" s="189"/>
      <c r="K36" s="189"/>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27"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27" t="str">
        <f t="shared" si="33"/>
        <v/>
      </c>
      <c r="AP36" s="27" t="str">
        <f t="shared" si="33"/>
        <v/>
      </c>
      <c r="AQ36" s="27" t="str">
        <f t="shared" si="33"/>
        <v/>
      </c>
      <c r="AR36" s="109"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27" t="str">
        <f t="shared" si="33"/>
        <v/>
      </c>
      <c r="BH36" s="27" t="str">
        <f t="shared" si="33"/>
        <v/>
      </c>
      <c r="BI36" s="27" t="str">
        <f t="shared" si="33"/>
        <v/>
      </c>
      <c r="BJ36" s="27" t="str">
        <f t="shared" si="33"/>
        <v/>
      </c>
      <c r="BK36" s="27" t="str">
        <f t="shared" si="33"/>
        <v/>
      </c>
      <c r="BL36" s="27" t="str">
        <f t="shared" si="33"/>
        <v/>
      </c>
      <c r="BM36" s="27" t="str">
        <f t="shared" si="33"/>
        <v/>
      </c>
      <c r="BN36" s="106"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09" t="str">
        <f t="shared" si="33"/>
        <v/>
      </c>
      <c r="BW36" s="111" t="s">
        <v>10</v>
      </c>
      <c r="BX36" s="2"/>
      <c r="BY36" s="28" t="str">
        <f>IF(OR(J35="",K35=""),"",K35-J35+1)</f>
        <v/>
      </c>
    </row>
    <row r="37" spans="1:77" s="1" customFormat="1" ht="22.35" customHeight="1">
      <c r="A37" s="173">
        <v>30</v>
      </c>
      <c r="B37" s="175"/>
      <c r="C37" s="190"/>
      <c r="D37" s="177"/>
      <c r="E37" s="179"/>
      <c r="F37" s="181"/>
      <c r="G37" s="183"/>
      <c r="H37" s="186"/>
      <c r="I37" s="188"/>
      <c r="J37" s="188"/>
      <c r="K37" s="188"/>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24"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24" t="str">
        <f t="shared" si="34"/>
        <v/>
      </c>
      <c r="AP37" s="24" t="str">
        <f t="shared" si="34"/>
        <v/>
      </c>
      <c r="AQ37" s="24" t="str">
        <f t="shared" si="34"/>
        <v/>
      </c>
      <c r="AR37" s="108"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24"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08" t="str">
        <f t="shared" si="34"/>
        <v/>
      </c>
      <c r="BW37" s="111" t="s">
        <v>10</v>
      </c>
      <c r="BX37" s="2"/>
      <c r="BY37" s="26" t="str">
        <f>IF(OR(H37="",I37=""),"",I37-H37+1)</f>
        <v/>
      </c>
    </row>
    <row r="38" spans="1:77" s="1" customFormat="1" ht="22.35" customHeight="1">
      <c r="A38" s="174"/>
      <c r="B38" s="176"/>
      <c r="C38" s="191"/>
      <c r="D38" s="178"/>
      <c r="E38" s="180"/>
      <c r="F38" s="182"/>
      <c r="G38" s="184"/>
      <c r="H38" s="187"/>
      <c r="I38" s="189"/>
      <c r="J38" s="189"/>
      <c r="K38" s="189"/>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27"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27" t="str">
        <f t="shared" si="35"/>
        <v/>
      </c>
      <c r="AP38" s="27" t="str">
        <f t="shared" si="35"/>
        <v/>
      </c>
      <c r="AQ38" s="27" t="str">
        <f t="shared" si="35"/>
        <v/>
      </c>
      <c r="AR38" s="109"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27"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09" t="str">
        <f t="shared" si="35"/>
        <v/>
      </c>
      <c r="BW38" s="111" t="s">
        <v>10</v>
      </c>
      <c r="BX38" s="2"/>
      <c r="BY38" s="28" t="str">
        <f>IF(OR(J37="",K37=""),"",K37-J37+1)</f>
        <v/>
      </c>
    </row>
  </sheetData>
  <sheetProtection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L5:BV5"/>
    <mergeCell ref="A6:C6"/>
    <mergeCell ref="D6:F7"/>
    <mergeCell ref="G6:G7"/>
    <mergeCell ref="H6:I6"/>
    <mergeCell ref="J6:K6"/>
    <mergeCell ref="G4:I4"/>
  </mergeCells>
  <phoneticPr fontId="4"/>
  <dataValidations count="2">
    <dataValidation type="date" allowBlank="1" showInputMessage="1" showErrorMessage="1" errorTitle="日付入力範囲の誤り" error="2023/9/1から2025/5/31の間で入力してください。" sqref="H9:K38" xr:uid="{00000000-0002-0000-0400-000000000000}">
      <formula1>45170</formula1>
      <formula2>45808</formula2>
    </dataValidation>
    <dataValidation type="list" allowBlank="1" showInputMessage="1" showErrorMessage="1" sqref="E9:F9 E11:F11 E13:F13 E15:F15 E17:F17 E19:F19 E21:F21 E23:F23 E25:F25 E27:F27 E29:F29 E31:F31 E33:F33 E35:F35 E37:F37" xr:uid="{00000000-0002-0000-0400-000001000000}">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2000000}">
          <x14:formula1>
            <xm:f>初期設定!$W$9:$W$12</xm:f>
          </x14:formula1>
          <xm:sqref>G9:G38</xm:sqref>
        </x14:dataValidation>
        <x14:dataValidation type="list" allowBlank="1" showInputMessage="1" showErrorMessage="1" xr:uid="{00000000-0002-0000-0400-000003000000}">
          <x14:formula1>
            <xm:f>初期設定!$Y$9:$Y$18</xm:f>
          </x14:formula1>
          <xm:sqref>D9:D38</xm:sqref>
        </x14:dataValidation>
        <x14:dataValidation type="list" allowBlank="1" showInputMessage="1" showErrorMessage="1" xr:uid="{00000000-0002-0000-0400-000004000000}">
          <x14:formula1>
            <xm:f>初期設定!$U$9:$U$18</xm:f>
          </x14:formula1>
          <xm:sqref>C9:C38</xm:sqref>
        </x14:dataValidation>
        <x14:dataValidation type="list" allowBlank="1" showInputMessage="1" showErrorMessage="1" xr:uid="{00000000-0002-0000-0400-000005000000}">
          <x14:formula1>
            <xm:f>初期設定!$S$9:$S$18</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T36"/>
  <sheetViews>
    <sheetView view="pageBreakPreview" zoomScale="60" zoomScaleNormal="9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5"/>
  <cols>
    <col min="1" max="1" width="4.5" style="12" customWidth="1"/>
    <col min="2" max="2" width="16.625" style="11" customWidth="1"/>
    <col min="3" max="3" width="28.125" style="11" customWidth="1"/>
    <col min="4" max="4" width="11.125" style="11" customWidth="1"/>
    <col min="5" max="6" width="5.125" style="11" hidden="1" customWidth="1"/>
    <col min="7" max="7" width="6.8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c r="A1" s="41" t="s">
        <v>55</v>
      </c>
      <c r="B1" s="5"/>
      <c r="C1" s="5"/>
      <c r="D1" s="5"/>
      <c r="E1" s="5"/>
      <c r="F1" s="5"/>
      <c r="G1" s="5"/>
      <c r="H1" s="5"/>
      <c r="I1" s="5"/>
      <c r="J1" s="5"/>
      <c r="K1" s="7"/>
    </row>
    <row r="2" spans="1:20" ht="18.75" customHeight="1">
      <c r="A2" s="194" t="str">
        <f>IF(全体工程表!C3="","",全体工程表!C3)</f>
        <v/>
      </c>
      <c r="B2" s="194"/>
      <c r="C2" s="194"/>
      <c r="D2" s="194"/>
      <c r="E2" s="194"/>
      <c r="F2" s="194"/>
      <c r="G2" s="88"/>
      <c r="H2" s="10"/>
      <c r="I2" s="10"/>
      <c r="J2" s="11"/>
      <c r="K2" s="11"/>
    </row>
    <row r="3" spans="1:20">
      <c r="J3" s="11"/>
      <c r="K3" s="11"/>
    </row>
    <row r="4" spans="1:20" s="1" customFormat="1" ht="28.5" customHeight="1">
      <c r="A4" s="226" t="s">
        <v>3</v>
      </c>
      <c r="B4" s="227"/>
      <c r="C4" s="228"/>
      <c r="D4" s="195" t="s">
        <v>54</v>
      </c>
      <c r="E4" s="196"/>
      <c r="F4" s="197"/>
      <c r="G4" s="201" t="s">
        <v>15</v>
      </c>
      <c r="H4" s="195" t="s">
        <v>49</v>
      </c>
      <c r="I4" s="203"/>
      <c r="J4" s="205" t="s">
        <v>12</v>
      </c>
      <c r="K4" s="207" t="s">
        <v>2</v>
      </c>
      <c r="T4" s="18" t="s">
        <v>1</v>
      </c>
    </row>
    <row r="5" spans="1:20" s="1" customFormat="1" ht="32.25" customHeight="1">
      <c r="A5" s="19" t="s">
        <v>7</v>
      </c>
      <c r="B5" s="43" t="s">
        <v>16</v>
      </c>
      <c r="C5" s="44" t="s">
        <v>17</v>
      </c>
      <c r="D5" s="198"/>
      <c r="E5" s="199"/>
      <c r="F5" s="200"/>
      <c r="G5" s="202"/>
      <c r="H5" s="198"/>
      <c r="I5" s="204"/>
      <c r="J5" s="206"/>
      <c r="K5" s="208"/>
    </row>
    <row r="6" spans="1:20" s="1" customFormat="1" ht="19.5" hidden="1" customHeight="1">
      <c r="A6" s="22"/>
      <c r="B6" s="20"/>
      <c r="C6" s="42"/>
      <c r="D6" s="75"/>
      <c r="E6" s="76"/>
      <c r="F6" s="77"/>
      <c r="G6" s="78"/>
      <c r="H6" s="89"/>
      <c r="I6" s="89"/>
      <c r="J6" s="30"/>
    </row>
    <row r="7" spans="1:20" s="1" customFormat="1" ht="22.35" customHeight="1">
      <c r="A7" s="173">
        <v>16</v>
      </c>
      <c r="B7" s="209" t="str">
        <f>IF(全体工程表2!B9="","",全体工程表2!B9)</f>
        <v/>
      </c>
      <c r="C7" s="224" t="str">
        <f>IF(全体工程表2!C9="","",全体工程表2!C9)</f>
        <v/>
      </c>
      <c r="D7" s="211" t="str">
        <f>IF(全体工程表2!D9="","",全体工程表2!D9)</f>
        <v/>
      </c>
      <c r="E7" s="213" t="s">
        <v>11</v>
      </c>
      <c r="F7" s="215" t="s">
        <v>11</v>
      </c>
      <c r="G7" s="217" t="str">
        <f>IF(全体工程表2!G9="","",全体工程表2!G9)</f>
        <v>　</v>
      </c>
      <c r="H7" s="219">
        <v>44256</v>
      </c>
      <c r="I7" s="221" t="str">
        <f>IF(全体工程表2!K9="","",全体工程表2!K9)</f>
        <v/>
      </c>
      <c r="J7" s="222"/>
      <c r="K7" s="222"/>
    </row>
    <row r="8" spans="1:20" s="1" customFormat="1" ht="22.35" customHeight="1">
      <c r="A8" s="174"/>
      <c r="B8" s="210"/>
      <c r="C8" s="225"/>
      <c r="D8" s="212"/>
      <c r="E8" s="214"/>
      <c r="F8" s="216"/>
      <c r="G8" s="218"/>
      <c r="H8" s="220"/>
      <c r="I8" s="221"/>
      <c r="J8" s="223"/>
      <c r="K8" s="223"/>
    </row>
    <row r="9" spans="1:20" s="1" customFormat="1" ht="22.35" customHeight="1">
      <c r="A9" s="173">
        <v>17</v>
      </c>
      <c r="B9" s="209" t="str">
        <f>IF(全体工程表2!B11="","",全体工程表2!B11)</f>
        <v/>
      </c>
      <c r="C9" s="224" t="str">
        <f>IF(全体工程表2!C11="","",全体工程表2!C11)</f>
        <v/>
      </c>
      <c r="D9" s="211" t="str">
        <f>IF(全体工程表2!D11="","",全体工程表2!D11)</f>
        <v/>
      </c>
      <c r="E9" s="213" t="s">
        <v>11</v>
      </c>
      <c r="F9" s="215" t="s">
        <v>11</v>
      </c>
      <c r="G9" s="217" t="str">
        <f>IF(全体工程表2!G11="","",全体工程表2!G11)</f>
        <v/>
      </c>
      <c r="H9" s="219">
        <v>44256</v>
      </c>
      <c r="I9" s="221" t="str">
        <f>IF(全体工程表2!K11="","",全体工程表2!K11)</f>
        <v/>
      </c>
      <c r="J9" s="222"/>
      <c r="K9" s="222"/>
    </row>
    <row r="10" spans="1:20" s="1" customFormat="1" ht="22.35" customHeight="1">
      <c r="A10" s="174"/>
      <c r="B10" s="210"/>
      <c r="C10" s="225"/>
      <c r="D10" s="212"/>
      <c r="E10" s="214"/>
      <c r="F10" s="216"/>
      <c r="G10" s="218"/>
      <c r="H10" s="220"/>
      <c r="I10" s="221"/>
      <c r="J10" s="223"/>
      <c r="K10" s="223"/>
    </row>
    <row r="11" spans="1:20" s="1" customFormat="1" ht="22.35" customHeight="1">
      <c r="A11" s="173">
        <v>18</v>
      </c>
      <c r="B11" s="209" t="str">
        <f>IF(全体工程表2!B13="","",全体工程表2!B13)</f>
        <v/>
      </c>
      <c r="C11" s="224" t="str">
        <f>IF(全体工程表2!C13="","",全体工程表2!C13)</f>
        <v/>
      </c>
      <c r="D11" s="211" t="str">
        <f>IF(全体工程表2!D13="","",全体工程表2!D13)</f>
        <v/>
      </c>
      <c r="E11" s="213" t="s">
        <v>11</v>
      </c>
      <c r="F11" s="215" t="s">
        <v>11</v>
      </c>
      <c r="G11" s="217" t="str">
        <f>IF(全体工程表2!G13="","",全体工程表2!G13)</f>
        <v/>
      </c>
      <c r="H11" s="219">
        <v>44256</v>
      </c>
      <c r="I11" s="221" t="str">
        <f>IF(全体工程表2!K13="","",全体工程表2!K13)</f>
        <v/>
      </c>
      <c r="J11" s="222"/>
      <c r="K11" s="222"/>
    </row>
    <row r="12" spans="1:20" s="1" customFormat="1" ht="22.35" customHeight="1">
      <c r="A12" s="174"/>
      <c r="B12" s="210"/>
      <c r="C12" s="225"/>
      <c r="D12" s="212"/>
      <c r="E12" s="214"/>
      <c r="F12" s="216"/>
      <c r="G12" s="218"/>
      <c r="H12" s="220"/>
      <c r="I12" s="221"/>
      <c r="J12" s="223"/>
      <c r="K12" s="223"/>
    </row>
    <row r="13" spans="1:20" s="1" customFormat="1" ht="22.35" customHeight="1">
      <c r="A13" s="173">
        <v>19</v>
      </c>
      <c r="B13" s="209" t="str">
        <f>IF(全体工程表2!B15="","",全体工程表2!B15)</f>
        <v/>
      </c>
      <c r="C13" s="224" t="str">
        <f>IF(全体工程表2!C15="","",全体工程表2!C15)</f>
        <v/>
      </c>
      <c r="D13" s="211" t="str">
        <f>IF(全体工程表2!D15="","",全体工程表2!D15)</f>
        <v/>
      </c>
      <c r="E13" s="213" t="s">
        <v>11</v>
      </c>
      <c r="F13" s="215" t="s">
        <v>11</v>
      </c>
      <c r="G13" s="217" t="str">
        <f>IF(全体工程表2!G15="","",全体工程表2!G15)</f>
        <v/>
      </c>
      <c r="H13" s="219">
        <v>44256</v>
      </c>
      <c r="I13" s="221" t="str">
        <f>IF(全体工程表2!K15="","",全体工程表2!K15)</f>
        <v/>
      </c>
      <c r="J13" s="222"/>
      <c r="K13" s="222"/>
    </row>
    <row r="14" spans="1:20" s="1" customFormat="1" ht="22.35" customHeight="1">
      <c r="A14" s="174"/>
      <c r="B14" s="210"/>
      <c r="C14" s="225"/>
      <c r="D14" s="212"/>
      <c r="E14" s="214"/>
      <c r="F14" s="216"/>
      <c r="G14" s="218"/>
      <c r="H14" s="220"/>
      <c r="I14" s="221"/>
      <c r="J14" s="223"/>
      <c r="K14" s="223"/>
    </row>
    <row r="15" spans="1:20" s="1" customFormat="1" ht="22.35" customHeight="1">
      <c r="A15" s="173">
        <v>20</v>
      </c>
      <c r="B15" s="209" t="str">
        <f>IF(全体工程表2!B17="","",全体工程表2!B17)</f>
        <v/>
      </c>
      <c r="C15" s="224" t="str">
        <f>IF(全体工程表2!C17="","",全体工程表2!C17)</f>
        <v/>
      </c>
      <c r="D15" s="211" t="str">
        <f>IF(全体工程表2!D17="","",全体工程表2!D17)</f>
        <v/>
      </c>
      <c r="E15" s="213" t="s">
        <v>11</v>
      </c>
      <c r="F15" s="215" t="s">
        <v>11</v>
      </c>
      <c r="G15" s="217" t="str">
        <f>IF(全体工程表2!G17="","",全体工程表2!G17)</f>
        <v/>
      </c>
      <c r="H15" s="219">
        <v>44256</v>
      </c>
      <c r="I15" s="221" t="str">
        <f>IF(全体工程表2!K17="","",全体工程表2!K17)</f>
        <v/>
      </c>
      <c r="J15" s="222"/>
      <c r="K15" s="222"/>
    </row>
    <row r="16" spans="1:20" s="1" customFormat="1" ht="22.35" customHeight="1">
      <c r="A16" s="174"/>
      <c r="B16" s="210"/>
      <c r="C16" s="225"/>
      <c r="D16" s="212"/>
      <c r="E16" s="214"/>
      <c r="F16" s="216"/>
      <c r="G16" s="218"/>
      <c r="H16" s="220"/>
      <c r="I16" s="221"/>
      <c r="J16" s="223"/>
      <c r="K16" s="223"/>
    </row>
    <row r="17" spans="1:11" s="1" customFormat="1" ht="22.35" customHeight="1">
      <c r="A17" s="173">
        <v>21</v>
      </c>
      <c r="B17" s="209" t="str">
        <f>IF(全体工程表2!B19="","",全体工程表2!B19)</f>
        <v/>
      </c>
      <c r="C17" s="224" t="str">
        <f>IF(全体工程表2!C19="","",全体工程表2!C19)</f>
        <v/>
      </c>
      <c r="D17" s="211" t="str">
        <f>IF(全体工程表2!D19="","",全体工程表2!D19)</f>
        <v/>
      </c>
      <c r="E17" s="213" t="s">
        <v>11</v>
      </c>
      <c r="F17" s="215" t="s">
        <v>11</v>
      </c>
      <c r="G17" s="217" t="str">
        <f>IF(全体工程表2!G19="","",全体工程表2!G19)</f>
        <v/>
      </c>
      <c r="H17" s="219">
        <v>44256</v>
      </c>
      <c r="I17" s="221" t="str">
        <f>IF(全体工程表2!K19="","",全体工程表2!K19)</f>
        <v/>
      </c>
      <c r="J17" s="222"/>
      <c r="K17" s="222"/>
    </row>
    <row r="18" spans="1:11" s="1" customFormat="1" ht="22.35" customHeight="1">
      <c r="A18" s="174"/>
      <c r="B18" s="210"/>
      <c r="C18" s="225"/>
      <c r="D18" s="212"/>
      <c r="E18" s="214"/>
      <c r="F18" s="216"/>
      <c r="G18" s="218"/>
      <c r="H18" s="220"/>
      <c r="I18" s="221"/>
      <c r="J18" s="223"/>
      <c r="K18" s="223"/>
    </row>
    <row r="19" spans="1:11" s="1" customFormat="1" ht="22.35" customHeight="1">
      <c r="A19" s="173">
        <v>22</v>
      </c>
      <c r="B19" s="209" t="str">
        <f>IF(全体工程表2!B21="","",全体工程表2!B21)</f>
        <v/>
      </c>
      <c r="C19" s="224" t="str">
        <f>IF(全体工程表2!C21="","",全体工程表2!C21)</f>
        <v/>
      </c>
      <c r="D19" s="211" t="str">
        <f>IF(全体工程表2!D21="","",全体工程表2!D21)</f>
        <v/>
      </c>
      <c r="E19" s="213" t="s">
        <v>11</v>
      </c>
      <c r="F19" s="215" t="s">
        <v>11</v>
      </c>
      <c r="G19" s="217" t="str">
        <f>IF(全体工程表2!G21="","",全体工程表2!G21)</f>
        <v/>
      </c>
      <c r="H19" s="219">
        <v>44256</v>
      </c>
      <c r="I19" s="221" t="str">
        <f>IF(全体工程表2!K21="","",全体工程表2!K21)</f>
        <v/>
      </c>
      <c r="J19" s="222"/>
      <c r="K19" s="222"/>
    </row>
    <row r="20" spans="1:11" s="1" customFormat="1" ht="22.35" customHeight="1">
      <c r="A20" s="174"/>
      <c r="B20" s="210"/>
      <c r="C20" s="225"/>
      <c r="D20" s="212"/>
      <c r="E20" s="214"/>
      <c r="F20" s="216"/>
      <c r="G20" s="218"/>
      <c r="H20" s="220"/>
      <c r="I20" s="221"/>
      <c r="J20" s="223"/>
      <c r="K20" s="223"/>
    </row>
    <row r="21" spans="1:11" s="1" customFormat="1" ht="22.35" customHeight="1">
      <c r="A21" s="173">
        <v>23</v>
      </c>
      <c r="B21" s="209" t="str">
        <f>IF(全体工程表2!B23="","",全体工程表2!B23)</f>
        <v/>
      </c>
      <c r="C21" s="224" t="str">
        <f>IF(全体工程表2!C23="","",全体工程表2!C23)</f>
        <v/>
      </c>
      <c r="D21" s="211" t="str">
        <f>IF(全体工程表2!D23="","",全体工程表2!D23)</f>
        <v/>
      </c>
      <c r="E21" s="213" t="s">
        <v>11</v>
      </c>
      <c r="F21" s="215" t="s">
        <v>11</v>
      </c>
      <c r="G21" s="217" t="str">
        <f>IF(全体工程表2!G23="","",全体工程表2!G23)</f>
        <v/>
      </c>
      <c r="H21" s="219">
        <v>44256</v>
      </c>
      <c r="I21" s="221" t="str">
        <f>IF(全体工程表2!K23="","",全体工程表2!K23)</f>
        <v/>
      </c>
      <c r="J21" s="222"/>
      <c r="K21" s="222"/>
    </row>
    <row r="22" spans="1:11" s="1" customFormat="1" ht="22.35" customHeight="1">
      <c r="A22" s="174"/>
      <c r="B22" s="210"/>
      <c r="C22" s="225"/>
      <c r="D22" s="212"/>
      <c r="E22" s="214"/>
      <c r="F22" s="216"/>
      <c r="G22" s="218"/>
      <c r="H22" s="220"/>
      <c r="I22" s="221"/>
      <c r="J22" s="223"/>
      <c r="K22" s="223"/>
    </row>
    <row r="23" spans="1:11" s="1" customFormat="1" ht="22.35" customHeight="1">
      <c r="A23" s="173">
        <v>24</v>
      </c>
      <c r="B23" s="209" t="str">
        <f>IF(全体工程表2!B25="","",全体工程表2!B25)</f>
        <v/>
      </c>
      <c r="C23" s="224" t="str">
        <f>IF(全体工程表2!C25="","",全体工程表2!C25)</f>
        <v/>
      </c>
      <c r="D23" s="211" t="str">
        <f>IF(全体工程表2!D25="","",全体工程表2!D25)</f>
        <v/>
      </c>
      <c r="E23" s="213" t="s">
        <v>11</v>
      </c>
      <c r="F23" s="215" t="s">
        <v>11</v>
      </c>
      <c r="G23" s="217" t="str">
        <f>IF(全体工程表2!G25="","",全体工程表2!G25)</f>
        <v/>
      </c>
      <c r="H23" s="219">
        <v>44256</v>
      </c>
      <c r="I23" s="221" t="str">
        <f>IF(全体工程表2!K25="","",全体工程表2!K25)</f>
        <v/>
      </c>
      <c r="J23" s="222"/>
      <c r="K23" s="222"/>
    </row>
    <row r="24" spans="1:11" s="1" customFormat="1" ht="22.35" customHeight="1">
      <c r="A24" s="174"/>
      <c r="B24" s="210"/>
      <c r="C24" s="225"/>
      <c r="D24" s="212"/>
      <c r="E24" s="214"/>
      <c r="F24" s="216"/>
      <c r="G24" s="218"/>
      <c r="H24" s="220"/>
      <c r="I24" s="221"/>
      <c r="J24" s="223"/>
      <c r="K24" s="223"/>
    </row>
    <row r="25" spans="1:11" s="1" customFormat="1" ht="22.35" customHeight="1">
      <c r="A25" s="173">
        <v>25</v>
      </c>
      <c r="B25" s="209" t="str">
        <f>IF(全体工程表2!B27="","",全体工程表2!B27)</f>
        <v/>
      </c>
      <c r="C25" s="224" t="str">
        <f>IF(全体工程表2!C27="","",全体工程表2!C27)</f>
        <v/>
      </c>
      <c r="D25" s="211" t="str">
        <f>IF(全体工程表2!D27="","",全体工程表2!D27)</f>
        <v/>
      </c>
      <c r="E25" s="213" t="s">
        <v>11</v>
      </c>
      <c r="F25" s="215" t="s">
        <v>11</v>
      </c>
      <c r="G25" s="217" t="str">
        <f>IF(全体工程表2!G27="","",全体工程表2!G27)</f>
        <v/>
      </c>
      <c r="H25" s="219">
        <v>44256</v>
      </c>
      <c r="I25" s="221" t="str">
        <f>IF(全体工程表2!K27="","",全体工程表2!K27)</f>
        <v/>
      </c>
      <c r="J25" s="222"/>
      <c r="K25" s="222"/>
    </row>
    <row r="26" spans="1:11" s="1" customFormat="1" ht="22.35" customHeight="1">
      <c r="A26" s="174"/>
      <c r="B26" s="210"/>
      <c r="C26" s="225"/>
      <c r="D26" s="212"/>
      <c r="E26" s="214"/>
      <c r="F26" s="216"/>
      <c r="G26" s="218"/>
      <c r="H26" s="220"/>
      <c r="I26" s="221"/>
      <c r="J26" s="223"/>
      <c r="K26" s="223"/>
    </row>
    <row r="27" spans="1:11" s="1" customFormat="1" ht="22.35" customHeight="1">
      <c r="A27" s="173">
        <v>26</v>
      </c>
      <c r="B27" s="209" t="str">
        <f>IF(全体工程表2!B29="","",全体工程表2!B29)</f>
        <v/>
      </c>
      <c r="C27" s="224" t="str">
        <f>IF(全体工程表2!C29="","",全体工程表2!C29)</f>
        <v/>
      </c>
      <c r="D27" s="211" t="str">
        <f>IF(全体工程表2!D29="","",全体工程表2!D29)</f>
        <v/>
      </c>
      <c r="E27" s="213" t="s">
        <v>11</v>
      </c>
      <c r="F27" s="215" t="s">
        <v>11</v>
      </c>
      <c r="G27" s="217" t="str">
        <f>IF(全体工程表2!G29="","",全体工程表2!G29)</f>
        <v/>
      </c>
      <c r="H27" s="219">
        <v>44256</v>
      </c>
      <c r="I27" s="221" t="str">
        <f>IF(全体工程表2!K29="","",全体工程表2!K29)</f>
        <v/>
      </c>
      <c r="J27" s="222"/>
      <c r="K27" s="222"/>
    </row>
    <row r="28" spans="1:11" s="1" customFormat="1" ht="22.35" customHeight="1">
      <c r="A28" s="174"/>
      <c r="B28" s="210"/>
      <c r="C28" s="225"/>
      <c r="D28" s="212"/>
      <c r="E28" s="214"/>
      <c r="F28" s="216"/>
      <c r="G28" s="218"/>
      <c r="H28" s="220"/>
      <c r="I28" s="221"/>
      <c r="J28" s="223"/>
      <c r="K28" s="223"/>
    </row>
    <row r="29" spans="1:11" s="1" customFormat="1" ht="22.35" customHeight="1">
      <c r="A29" s="173">
        <v>27</v>
      </c>
      <c r="B29" s="209" t="str">
        <f>IF(全体工程表2!B31="","",全体工程表2!B31)</f>
        <v/>
      </c>
      <c r="C29" s="224" t="str">
        <f>IF(全体工程表2!C31="","",全体工程表2!C31)</f>
        <v/>
      </c>
      <c r="D29" s="211" t="str">
        <f>IF(全体工程表2!D31="","",全体工程表2!D31)</f>
        <v/>
      </c>
      <c r="E29" s="213" t="s">
        <v>11</v>
      </c>
      <c r="F29" s="215" t="s">
        <v>11</v>
      </c>
      <c r="G29" s="217" t="str">
        <f>IF(全体工程表2!G31="","",全体工程表2!G31)</f>
        <v/>
      </c>
      <c r="H29" s="219">
        <v>44256</v>
      </c>
      <c r="I29" s="221" t="str">
        <f>IF(全体工程表2!K31="","",全体工程表2!K31)</f>
        <v/>
      </c>
      <c r="J29" s="222"/>
      <c r="K29" s="222"/>
    </row>
    <row r="30" spans="1:11" s="1" customFormat="1" ht="22.35" customHeight="1">
      <c r="A30" s="174"/>
      <c r="B30" s="210"/>
      <c r="C30" s="225"/>
      <c r="D30" s="212"/>
      <c r="E30" s="214"/>
      <c r="F30" s="216"/>
      <c r="G30" s="218"/>
      <c r="H30" s="220"/>
      <c r="I30" s="221"/>
      <c r="J30" s="223"/>
      <c r="K30" s="223"/>
    </row>
    <row r="31" spans="1:11" s="1" customFormat="1" ht="22.35" customHeight="1">
      <c r="A31" s="173">
        <v>28</v>
      </c>
      <c r="B31" s="209" t="str">
        <f>IF(全体工程表2!B33="","",全体工程表2!B33)</f>
        <v/>
      </c>
      <c r="C31" s="224" t="str">
        <f>IF(全体工程表2!C33="","",全体工程表2!C33)</f>
        <v/>
      </c>
      <c r="D31" s="211" t="str">
        <f>IF(全体工程表2!D33="","",全体工程表2!D33)</f>
        <v/>
      </c>
      <c r="E31" s="213" t="s">
        <v>11</v>
      </c>
      <c r="F31" s="215" t="s">
        <v>11</v>
      </c>
      <c r="G31" s="217" t="str">
        <f>IF(全体工程表2!G33="","",全体工程表2!G33)</f>
        <v/>
      </c>
      <c r="H31" s="219">
        <v>44256</v>
      </c>
      <c r="I31" s="221" t="str">
        <f>IF(全体工程表2!K33="","",全体工程表2!K33)</f>
        <v/>
      </c>
      <c r="J31" s="222"/>
      <c r="K31" s="222"/>
    </row>
    <row r="32" spans="1:11" s="1" customFormat="1" ht="22.35" customHeight="1">
      <c r="A32" s="174"/>
      <c r="B32" s="210"/>
      <c r="C32" s="225"/>
      <c r="D32" s="212"/>
      <c r="E32" s="214"/>
      <c r="F32" s="216"/>
      <c r="G32" s="218"/>
      <c r="H32" s="220"/>
      <c r="I32" s="221"/>
      <c r="J32" s="223"/>
      <c r="K32" s="223"/>
    </row>
    <row r="33" spans="1:11" s="1" customFormat="1" ht="22.35" customHeight="1">
      <c r="A33" s="173">
        <v>29</v>
      </c>
      <c r="B33" s="209" t="str">
        <f>IF(全体工程表2!B35="","",全体工程表2!B35)</f>
        <v/>
      </c>
      <c r="C33" s="224" t="str">
        <f>IF(全体工程表2!C35="","",全体工程表2!C35)</f>
        <v/>
      </c>
      <c r="D33" s="211" t="str">
        <f>IF(全体工程表2!D35="","",全体工程表2!D35)</f>
        <v/>
      </c>
      <c r="E33" s="213" t="s">
        <v>11</v>
      </c>
      <c r="F33" s="215" t="s">
        <v>11</v>
      </c>
      <c r="G33" s="217" t="str">
        <f>IF(全体工程表2!G35="","",全体工程表2!G35)</f>
        <v/>
      </c>
      <c r="H33" s="219">
        <v>44256</v>
      </c>
      <c r="I33" s="221" t="str">
        <f>IF(全体工程表2!K35="","",全体工程表2!K35)</f>
        <v/>
      </c>
      <c r="J33" s="222"/>
      <c r="K33" s="222"/>
    </row>
    <row r="34" spans="1:11" s="1" customFormat="1" ht="22.35" customHeight="1">
      <c r="A34" s="174"/>
      <c r="B34" s="210"/>
      <c r="C34" s="225"/>
      <c r="D34" s="212"/>
      <c r="E34" s="214"/>
      <c r="F34" s="216"/>
      <c r="G34" s="218"/>
      <c r="H34" s="220"/>
      <c r="I34" s="221"/>
      <c r="J34" s="223"/>
      <c r="K34" s="223"/>
    </row>
    <row r="35" spans="1:11" s="1" customFormat="1" ht="22.35" customHeight="1">
      <c r="A35" s="173">
        <v>30</v>
      </c>
      <c r="B35" s="209" t="str">
        <f>IF(全体工程表2!B37="","",全体工程表2!B37)</f>
        <v/>
      </c>
      <c r="C35" s="224" t="str">
        <f>IF(全体工程表2!C37="","",全体工程表2!C37)</f>
        <v/>
      </c>
      <c r="D35" s="211" t="str">
        <f>IF(全体工程表2!D37="","",全体工程表2!D37)</f>
        <v/>
      </c>
      <c r="E35" s="213" t="s">
        <v>11</v>
      </c>
      <c r="F35" s="215" t="s">
        <v>11</v>
      </c>
      <c r="G35" s="217" t="str">
        <f>IF(全体工程表2!G37="","",全体工程表2!G37)</f>
        <v/>
      </c>
      <c r="H35" s="219">
        <v>44256</v>
      </c>
      <c r="I35" s="221" t="str">
        <f>IF(全体工程表2!K37="","",全体工程表2!K37)</f>
        <v/>
      </c>
      <c r="J35" s="222"/>
      <c r="K35" s="222"/>
    </row>
    <row r="36" spans="1:11" s="1" customFormat="1" ht="22.35" customHeight="1">
      <c r="A36" s="174"/>
      <c r="B36" s="210"/>
      <c r="C36" s="225"/>
      <c r="D36" s="212"/>
      <c r="E36" s="214"/>
      <c r="F36" s="216"/>
      <c r="G36" s="218"/>
      <c r="H36" s="220"/>
      <c r="I36" s="221"/>
      <c r="J36" s="223"/>
      <c r="K36" s="223"/>
    </row>
  </sheetData>
  <sheetProtection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H36" xr:uid="{00000000-0002-0000-0500-000001000000}">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2025-12-15T01:51:32Z</dcterms:modified>
</cp:coreProperties>
</file>