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defaultThemeVersion="124226"/>
  <xr:revisionPtr revIDLastSave="0" documentId="13_ncr:1_{19765261-13AF-463F-BDDF-1846480B4C1E}" xr6:coauthVersionLast="47" xr6:coauthVersionMax="47" xr10:uidLastSave="{00000000-0000-0000-0000-000000000000}"/>
  <bookViews>
    <workbookView xWindow="28690" yWindow="-110" windowWidth="29020" windowHeight="15700" tabRatio="896" xr2:uid="{00000000-000D-0000-FFFF-FFFF00000000}"/>
  </bookViews>
  <sheets>
    <sheet name="付表1_1_展示会等" sheetId="28" r:id="rId1"/>
    <sheet name="付表1_1_展示会等 (2)" sheetId="30" r:id="rId2"/>
    <sheet name="付表1_2_販売促進費" sheetId="29" r:id="rId3"/>
    <sheet name="付表２(経費変更)" sheetId="19" r:id="rId4"/>
  </sheets>
  <externalReferences>
    <externalReference r:id="rId5"/>
  </externalReferences>
  <definedNames>
    <definedName name="_9．資金支出明細" localSheetId="1">#REF!</definedName>
    <definedName name="_9．資金支出明細">#REF!</definedName>
    <definedName name="a" localSheetId="1">#REF!</definedName>
    <definedName name="a">#REF!</definedName>
    <definedName name="_xlnm.Print_Area" localSheetId="0">付表1_1_展示会等!$A$1:$M$62</definedName>
    <definedName name="_xlnm.Print_Area" localSheetId="1">'付表1_1_展示会等 (2)'!$A$1:$M$62</definedName>
    <definedName name="_xlnm.Print_Area" localSheetId="2">付表1_2_販売促進費!$A$1:$L$56</definedName>
    <definedName name="_xlnm.Print_Area" localSheetId="3">'付表２(経費変更)'!$A$1:$K$24</definedName>
    <definedName name="ｚ" localSheetId="1">#REF!</definedName>
    <definedName name="ｚ">#REF!</definedName>
    <definedName name="zz" localSheetId="1">#REF!</definedName>
    <definedName name="zz">#REF!</definedName>
    <definedName name="一時支援金_国" localSheetId="1">#REF!</definedName>
    <definedName name="一時支援金_国">#REF!</definedName>
    <definedName name="一覧" localSheetId="1">#REF!</definedName>
    <definedName name="一覧">#REF!</definedName>
    <definedName name="月次支援給付金_都" localSheetId="1">#REF!</definedName>
    <definedName name="月次支援給付金_都">#REF!</definedName>
    <definedName name="月次支援金_国" localSheetId="1">#REF!</definedName>
    <definedName name="月次支援金_国">#REF!</definedName>
    <definedName name="種類" localSheetId="1">#REF!</definedName>
    <definedName name="種類">#REF!</definedName>
    <definedName name="助成事業のフロー・スケジュール" localSheetId="1">#REF!</definedName>
    <definedName name="助成事業のフロー・スケジュール">#REF!</definedName>
    <definedName name="大分類">'[1]１申請者概要２申請状況'!$AG$5:$AG$24</definedName>
    <definedName name="表" localSheetId="1">#REF!</definedName>
    <definedName name="表">#REF!</definedName>
    <definedName name="名称" localSheetId="1">#REF!</definedName>
    <definedName name="名称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60" i="30" l="1"/>
  <c r="K60" i="30"/>
  <c r="L59" i="30"/>
  <c r="K59" i="30"/>
  <c r="L58" i="30"/>
  <c r="K58" i="30"/>
  <c r="L57" i="30"/>
  <c r="K57" i="30"/>
  <c r="L56" i="30"/>
  <c r="K56" i="30"/>
  <c r="L51" i="30"/>
  <c r="K51" i="30"/>
  <c r="L46" i="30"/>
  <c r="K46" i="30"/>
  <c r="L41" i="30"/>
  <c r="K41" i="30"/>
  <c r="L36" i="30"/>
  <c r="K36" i="30"/>
  <c r="L31" i="30"/>
  <c r="K31" i="30"/>
  <c r="L26" i="30"/>
  <c r="K26" i="30"/>
  <c r="L21" i="30"/>
  <c r="K21" i="30"/>
  <c r="L16" i="30"/>
  <c r="K16" i="30"/>
  <c r="L11" i="30"/>
  <c r="K11" i="30"/>
  <c r="L61" i="30" l="1"/>
  <c r="K61" i="30"/>
  <c r="G15" i="19"/>
  <c r="F15" i="19"/>
  <c r="K52" i="29"/>
  <c r="G19" i="19" s="1"/>
  <c r="J52" i="29"/>
  <c r="F19" i="19" s="1"/>
  <c r="K39" i="29"/>
  <c r="G18" i="19" s="1"/>
  <c r="J39" i="29"/>
  <c r="F18" i="19" s="1"/>
  <c r="J30" i="29"/>
  <c r="K30" i="29"/>
  <c r="K17" i="29"/>
  <c r="G16" i="19" s="1"/>
  <c r="J17" i="29"/>
  <c r="J55" i="29" s="1"/>
  <c r="F16" i="19" l="1"/>
  <c r="K55" i="29"/>
  <c r="L58" i="28"/>
  <c r="G10" i="19" s="1"/>
  <c r="L59" i="28"/>
  <c r="G11" i="19" s="1"/>
  <c r="L60" i="28"/>
  <c r="G12" i="19" s="1"/>
  <c r="L57" i="28"/>
  <c r="G9" i="19" s="1"/>
  <c r="K58" i="28"/>
  <c r="F10" i="19" s="1"/>
  <c r="K59" i="28"/>
  <c r="F11" i="19" s="1"/>
  <c r="K60" i="28"/>
  <c r="F12" i="19" s="1"/>
  <c r="K57" i="28"/>
  <c r="F9" i="19" s="1"/>
  <c r="L56" i="28"/>
  <c r="K56" i="28"/>
  <c r="L51" i="28"/>
  <c r="K51" i="28"/>
  <c r="L46" i="28"/>
  <c r="K46" i="28"/>
  <c r="L41" i="28"/>
  <c r="K41" i="28"/>
  <c r="L36" i="28"/>
  <c r="K36" i="28"/>
  <c r="L31" i="28"/>
  <c r="K31" i="28"/>
  <c r="L26" i="28"/>
  <c r="K26" i="28"/>
  <c r="L21" i="28"/>
  <c r="K21" i="28"/>
  <c r="L16" i="28"/>
  <c r="K16" i="28"/>
  <c r="K61" i="28" l="1"/>
  <c r="L61" i="28"/>
  <c r="L11" i="28" l="1"/>
  <c r="K11" i="28"/>
  <c r="D14" i="19" l="1"/>
  <c r="G14" i="19"/>
  <c r="F14" i="19" l="1"/>
  <c r="G17" i="19"/>
  <c r="F17" i="19"/>
  <c r="D21" i="19" l="1"/>
  <c r="D23" i="19" l="1"/>
  <c r="J23" i="19" l="1"/>
  <c r="H10" i="19" l="1"/>
  <c r="H11" i="19"/>
  <c r="H12" i="19"/>
  <c r="H9" i="19"/>
  <c r="H14" i="19" l="1"/>
  <c r="E23" i="19"/>
  <c r="K23" i="19" l="1"/>
  <c r="H19" i="19"/>
  <c r="H18" i="19"/>
  <c r="H17" i="19"/>
  <c r="H16" i="19" l="1"/>
  <c r="F21" i="19" l="1"/>
  <c r="F23" i="19" l="1"/>
  <c r="H15" i="19"/>
  <c r="H21" i="19" s="1"/>
  <c r="H23" i="19" s="1"/>
  <c r="G21" i="19"/>
  <c r="G23" i="19" s="1"/>
</calcChain>
</file>

<file path=xl/sharedStrings.xml><?xml version="1.0" encoding="utf-8"?>
<sst xmlns="http://schemas.openxmlformats.org/spreadsheetml/2006/main" count="559" uniqueCount="118">
  <si>
    <t>円</t>
    <rPh sb="0" eb="1">
      <t>エン</t>
    </rPh>
    <phoneticPr fontId="3"/>
  </si>
  <si>
    <t>出展小間料</t>
    <rPh sb="0" eb="2">
      <t>シュッテン</t>
    </rPh>
    <rPh sb="2" eb="4">
      <t>コマ</t>
    </rPh>
    <rPh sb="4" eb="5">
      <t>リョウ</t>
    </rPh>
    <phoneticPr fontId="3"/>
  </si>
  <si>
    <t>資　材　費</t>
    <rPh sb="0" eb="1">
      <t>シ</t>
    </rPh>
    <rPh sb="2" eb="3">
      <t>ザイ</t>
    </rPh>
    <rPh sb="4" eb="5">
      <t>ヒ</t>
    </rPh>
    <phoneticPr fontId="3"/>
  </si>
  <si>
    <t>経　費　区　分</t>
    <rPh sb="0" eb="1">
      <t>ヘ</t>
    </rPh>
    <rPh sb="2" eb="3">
      <t>ヒ</t>
    </rPh>
    <rPh sb="4" eb="5">
      <t>ク</t>
    </rPh>
    <rPh sb="6" eb="7">
      <t>ブン</t>
    </rPh>
    <phoneticPr fontId="3"/>
  </si>
  <si>
    <t>販売促進費</t>
    <rPh sb="0" eb="2">
      <t>ハンバイ</t>
    </rPh>
    <rPh sb="2" eb="4">
      <t>ソクシン</t>
    </rPh>
    <rPh sb="4" eb="5">
      <t>ヒ</t>
    </rPh>
    <phoneticPr fontId="3"/>
  </si>
  <si>
    <t>合　　計</t>
    <rPh sb="0" eb="1">
      <t>ゴウ</t>
    </rPh>
    <rPh sb="3" eb="4">
      <t>ケイ</t>
    </rPh>
    <phoneticPr fontId="3"/>
  </si>
  <si>
    <t>費　用　名</t>
    <rPh sb="0" eb="1">
      <t>ヒ</t>
    </rPh>
    <rPh sb="2" eb="4">
      <t>ヨウナ</t>
    </rPh>
    <rPh sb="4" eb="5">
      <t>メイ</t>
    </rPh>
    <phoneticPr fontId="3"/>
  </si>
  <si>
    <t>②</t>
    <phoneticPr fontId="3"/>
  </si>
  <si>
    <t>様式第４号（付表２）</t>
    <rPh sb="0" eb="2">
      <t>ヨウシキ</t>
    </rPh>
    <rPh sb="2" eb="3">
      <t>ダイ</t>
    </rPh>
    <rPh sb="4" eb="5">
      <t>ゴウ</t>
    </rPh>
    <rPh sb="6" eb="7">
      <t>ヅケ</t>
    </rPh>
    <rPh sb="7" eb="8">
      <t>ヒョウ</t>
    </rPh>
    <phoneticPr fontId="3"/>
  </si>
  <si>
    <t>変更後</t>
    <rPh sb="0" eb="2">
      <t>ヘンコウ</t>
    </rPh>
    <rPh sb="2" eb="3">
      <t>ゴ</t>
    </rPh>
    <phoneticPr fontId="4"/>
  </si>
  <si>
    <t>助成予定額</t>
    <rPh sb="0" eb="2">
      <t>ジョセイ</t>
    </rPh>
    <rPh sb="2" eb="4">
      <t>ヨテイ</t>
    </rPh>
    <rPh sb="4" eb="5">
      <t>ガク</t>
    </rPh>
    <phoneticPr fontId="3"/>
  </si>
  <si>
    <t>輸　送　費</t>
    <phoneticPr fontId="4"/>
  </si>
  <si>
    <t>通　訳　費</t>
    <rPh sb="0" eb="1">
      <t>ツウ</t>
    </rPh>
    <rPh sb="2" eb="3">
      <t>ワケ</t>
    </rPh>
    <rPh sb="4" eb="5">
      <t>ヒ</t>
    </rPh>
    <phoneticPr fontId="4"/>
  </si>
  <si>
    <t>展示会名</t>
    <rPh sb="0" eb="3">
      <t>テンジカイ</t>
    </rPh>
    <rPh sb="3" eb="4">
      <t>メイ</t>
    </rPh>
    <phoneticPr fontId="11"/>
  </si>
  <si>
    <t>～</t>
    <phoneticPr fontId="11"/>
  </si>
  <si>
    <t>出展契約予定日</t>
    <phoneticPr fontId="11"/>
  </si>
  <si>
    <t>支払完了予定日</t>
    <phoneticPr fontId="11"/>
  </si>
  <si>
    <t>輸送費</t>
    <rPh sb="0" eb="3">
      <t>ユソウヒ</t>
    </rPh>
    <phoneticPr fontId="11"/>
  </si>
  <si>
    <t>通訳費</t>
    <rPh sb="0" eb="3">
      <t>ツウヤクヒ</t>
    </rPh>
    <phoneticPr fontId="11"/>
  </si>
  <si>
    <t>選択してください</t>
  </si>
  <si>
    <t>経費区分：販売促進費</t>
    <rPh sb="0" eb="2">
      <t>ケイヒ</t>
    </rPh>
    <rPh sb="2" eb="4">
      <t>クブン</t>
    </rPh>
    <rPh sb="5" eb="10">
      <t>ハンバイソクシンヒ</t>
    </rPh>
    <phoneticPr fontId="11"/>
  </si>
  <si>
    <t>№１</t>
    <phoneticPr fontId="11"/>
  </si>
  <si>
    <t>ECサイト名</t>
    <rPh sb="5" eb="6">
      <t>メイ</t>
    </rPh>
    <phoneticPr fontId="11"/>
  </si>
  <si>
    <t>運営者(契約先)</t>
    <rPh sb="0" eb="3">
      <t>ウンエイシャ</t>
    </rPh>
    <phoneticPr fontId="11"/>
  </si>
  <si>
    <t>№２</t>
    <phoneticPr fontId="11"/>
  </si>
  <si>
    <t>№３</t>
    <phoneticPr fontId="11"/>
  </si>
  <si>
    <t>新規・リニューアル</t>
    <rPh sb="0" eb="2">
      <t>シンキ</t>
    </rPh>
    <phoneticPr fontId="11"/>
  </si>
  <si>
    <t>契約内容</t>
    <rPh sb="0" eb="2">
      <t>ケイヤク</t>
    </rPh>
    <rPh sb="2" eb="4">
      <t>ナイヨウ</t>
    </rPh>
    <phoneticPr fontId="11"/>
  </si>
  <si>
    <t>契約予定日</t>
    <phoneticPr fontId="11"/>
  </si>
  <si>
    <t>支払予定先</t>
    <rPh sb="0" eb="5">
      <t>シハライヨテイサキ</t>
    </rPh>
    <phoneticPr fontId="11"/>
  </si>
  <si>
    <t>支払予定日</t>
    <rPh sb="0" eb="2">
      <t>シハライ</t>
    </rPh>
    <phoneticPr fontId="11"/>
  </si>
  <si>
    <t>実施内容</t>
    <rPh sb="0" eb="2">
      <t>ジッシ</t>
    </rPh>
    <rPh sb="2" eb="4">
      <t>ナイヨウ</t>
    </rPh>
    <phoneticPr fontId="11"/>
  </si>
  <si>
    <t>契約予定日</t>
    <rPh sb="0" eb="2">
      <t>ケイヤク</t>
    </rPh>
    <rPh sb="2" eb="5">
      <t>ヨテイビ</t>
    </rPh>
    <phoneticPr fontId="11"/>
  </si>
  <si>
    <t>支払予定日</t>
    <rPh sb="0" eb="5">
      <t>シハラヨテイビ</t>
    </rPh>
    <phoneticPr fontId="11"/>
  </si>
  <si>
    <t>№４</t>
    <phoneticPr fontId="11"/>
  </si>
  <si>
    <t>№５</t>
    <phoneticPr fontId="11"/>
  </si>
  <si>
    <t>販売促進費　計</t>
    <rPh sb="0" eb="5">
      <t>ハンバイソクシンヒ</t>
    </rPh>
    <rPh sb="6" eb="7">
      <t>ケイ</t>
    </rPh>
    <phoneticPr fontId="11"/>
  </si>
  <si>
    <t>すでに出展したものも含め、今回の変更後の出展展示会をすべて記載してください。</t>
    <rPh sb="3" eb="5">
      <t>シュッテン</t>
    </rPh>
    <rPh sb="10" eb="11">
      <t>フク</t>
    </rPh>
    <rPh sb="13" eb="15">
      <t>コンカイ</t>
    </rPh>
    <rPh sb="16" eb="19">
      <t>ヘンコウゴ</t>
    </rPh>
    <rPh sb="20" eb="22">
      <t>シュッテン</t>
    </rPh>
    <rPh sb="22" eb="25">
      <t>テンジカイ</t>
    </rPh>
    <rPh sb="29" eb="31">
      <t>キサイ</t>
    </rPh>
    <phoneticPr fontId="3"/>
  </si>
  <si>
    <t>すでに実施したものも含め、今回の変更後の販売促進活動をすべて記載してください。</t>
    <rPh sb="3" eb="5">
      <t>ジッシ</t>
    </rPh>
    <rPh sb="10" eb="11">
      <t>フク</t>
    </rPh>
    <rPh sb="13" eb="15">
      <t>コンカイ</t>
    </rPh>
    <rPh sb="16" eb="19">
      <t>ヘンコウゴ</t>
    </rPh>
    <rPh sb="20" eb="26">
      <t>ハンバイソクシンカツドウ</t>
    </rPh>
    <rPh sb="30" eb="32">
      <t>キサイ</t>
    </rPh>
    <phoneticPr fontId="3"/>
  </si>
  <si>
    <t>「変更前」には交付決定時の額を、「変更後」には変更申請の額を記入してください。</t>
    <rPh sb="1" eb="3">
      <t>ヘンコウ</t>
    </rPh>
    <rPh sb="3" eb="4">
      <t>マエ</t>
    </rPh>
    <rPh sb="7" eb="9">
      <t>コウフ</t>
    </rPh>
    <rPh sb="9" eb="11">
      <t>ケッテイ</t>
    </rPh>
    <rPh sb="11" eb="12">
      <t>ジ</t>
    </rPh>
    <rPh sb="13" eb="14">
      <t>ガク</t>
    </rPh>
    <rPh sb="17" eb="19">
      <t>ヘンコウ</t>
    </rPh>
    <rPh sb="19" eb="20">
      <t>ゴ</t>
    </rPh>
    <rPh sb="23" eb="25">
      <t>ヘンコウ</t>
    </rPh>
    <rPh sb="25" eb="27">
      <t>シンセイ</t>
    </rPh>
    <rPh sb="28" eb="29">
      <t>ガク</t>
    </rPh>
    <rPh sb="30" eb="32">
      <t>キニュウ</t>
    </rPh>
    <phoneticPr fontId="3"/>
  </si>
  <si>
    <t>助成対象経費
(税抜)</t>
    <rPh sb="0" eb="2">
      <t>ジョセイ</t>
    </rPh>
    <rPh sb="2" eb="4">
      <t>タイショウ</t>
    </rPh>
    <rPh sb="4" eb="6">
      <t>ケイヒ</t>
    </rPh>
    <rPh sb="8" eb="10">
      <t>ゼイヌ</t>
    </rPh>
    <phoneticPr fontId="3"/>
  </si>
  <si>
    <t>助成事業に
要する経費(税込)</t>
    <rPh sb="0" eb="4">
      <t>ジョセイジギョウ</t>
    </rPh>
    <rPh sb="6" eb="7">
      <t>ヨウ</t>
    </rPh>
    <rPh sb="9" eb="11">
      <t>ケイヒ</t>
    </rPh>
    <rPh sb="13" eb="14">
      <t>コミ</t>
    </rPh>
    <phoneticPr fontId="3"/>
  </si>
  <si>
    <t>≧</t>
  </si>
  <si>
    <t>経費区分　計</t>
    <rPh sb="0" eb="4">
      <t>ケイヒクブン</t>
    </rPh>
    <rPh sb="5" eb="6">
      <t>ケイ</t>
    </rPh>
    <phoneticPr fontId="3"/>
  </si>
  <si>
    <t>経費区分　計</t>
    <rPh sb="0" eb="2">
      <t>ケイヒ</t>
    </rPh>
    <rPh sb="2" eb="4">
      <t>クブン</t>
    </rPh>
    <rPh sb="5" eb="6">
      <t>ケイ</t>
    </rPh>
    <phoneticPr fontId="3"/>
  </si>
  <si>
    <t>展示会等参加費</t>
    <phoneticPr fontId="3"/>
  </si>
  <si>
    <t>（単位：円）</t>
    <rPh sb="1" eb="3">
      <t>タンイ</t>
    </rPh>
    <rPh sb="4" eb="5">
      <t>エン</t>
    </rPh>
    <phoneticPr fontId="3"/>
  </si>
  <si>
    <t>変更前</t>
    <rPh sb="0" eb="3">
      <t>ヘンコウマエ</t>
    </rPh>
    <phoneticPr fontId="3"/>
  </si>
  <si>
    <t>助成対象経費</t>
    <rPh sb="0" eb="2">
      <t>ジョセイ</t>
    </rPh>
    <rPh sb="2" eb="4">
      <t>タイショウ</t>
    </rPh>
    <rPh sb="4" eb="6">
      <t>ケイヒ</t>
    </rPh>
    <phoneticPr fontId="3"/>
  </si>
  <si>
    <t>①＋②（※Ⓐが上限）</t>
    <rPh sb="7" eb="8">
      <t>テイガク</t>
    </rPh>
    <phoneticPr fontId="3"/>
  </si>
  <si>
    <t>〇　印刷物制作費</t>
    <rPh sb="5" eb="6">
      <t>セイ</t>
    </rPh>
    <phoneticPr fontId="11"/>
  </si>
  <si>
    <t>印刷物制作費</t>
    <rPh sb="0" eb="3">
      <t>インサツブツ</t>
    </rPh>
    <rPh sb="3" eb="5">
      <t>セイサク</t>
    </rPh>
    <rPh sb="5" eb="6">
      <t>ヒ</t>
    </rPh>
    <phoneticPr fontId="3"/>
  </si>
  <si>
    <t>印刷物制作費　計</t>
    <rPh sb="0" eb="3">
      <t>インサツブツ</t>
    </rPh>
    <rPh sb="3" eb="5">
      <t>セイサク</t>
    </rPh>
    <rPh sb="5" eb="6">
      <t>ヒ</t>
    </rPh>
    <rPh sb="7" eb="8">
      <t>ケイ</t>
    </rPh>
    <phoneticPr fontId="11"/>
  </si>
  <si>
    <t>（１）変更後の展示会等の詳細</t>
    <rPh sb="3" eb="5">
      <t>ヘンコウ</t>
    </rPh>
    <rPh sb="5" eb="6">
      <t>ゴ</t>
    </rPh>
    <rPh sb="7" eb="10">
      <t>テンジカイ</t>
    </rPh>
    <rPh sb="10" eb="11">
      <t>トウ</t>
    </rPh>
    <rPh sb="12" eb="14">
      <t>ショウサイ</t>
    </rPh>
    <phoneticPr fontId="3"/>
  </si>
  <si>
    <t>（２）変更後の販売促進活動の詳細</t>
    <rPh sb="3" eb="5">
      <t>ヘンコウ</t>
    </rPh>
    <rPh sb="5" eb="6">
      <t>ゴ</t>
    </rPh>
    <rPh sb="7" eb="9">
      <t>ハンバイ</t>
    </rPh>
    <rPh sb="9" eb="11">
      <t>ソクシン</t>
    </rPh>
    <rPh sb="11" eb="13">
      <t>カツドウ</t>
    </rPh>
    <rPh sb="14" eb="16">
      <t>ショウサイ</t>
    </rPh>
    <phoneticPr fontId="11"/>
  </si>
  <si>
    <t>〇　EC出店初期登録料</t>
    <phoneticPr fontId="11"/>
  </si>
  <si>
    <t>〇　動画制作費</t>
    <phoneticPr fontId="11"/>
  </si>
  <si>
    <t>動画制作費　計</t>
    <rPh sb="0" eb="2">
      <t>ドウガ</t>
    </rPh>
    <rPh sb="2" eb="4">
      <t>セイサク</t>
    </rPh>
    <rPh sb="4" eb="5">
      <t>ヒ</t>
    </rPh>
    <rPh sb="6" eb="7">
      <t>ケイ</t>
    </rPh>
    <phoneticPr fontId="11"/>
  </si>
  <si>
    <t>EC出店初期登録料</t>
    <rPh sb="2" eb="4">
      <t>シュッテン</t>
    </rPh>
    <rPh sb="4" eb="6">
      <t>ショキ</t>
    </rPh>
    <rPh sb="6" eb="8">
      <t>トウロク</t>
    </rPh>
    <rPh sb="8" eb="9">
      <t>リョウ</t>
    </rPh>
    <phoneticPr fontId="3"/>
  </si>
  <si>
    <t>動画制作費</t>
    <rPh sb="0" eb="2">
      <t>ドウガ</t>
    </rPh>
    <rPh sb="2" eb="4">
      <t>セイサク</t>
    </rPh>
    <rPh sb="4" eb="5">
      <t>ヒ</t>
    </rPh>
    <phoneticPr fontId="3"/>
  </si>
  <si>
    <t>２　経　費　配　分　の　変　更　内　容</t>
    <phoneticPr fontId="4"/>
  </si>
  <si>
    <t>事業者名</t>
    <rPh sb="0" eb="3">
      <t>ジギョウシャ</t>
    </rPh>
    <rPh sb="3" eb="4">
      <t>メイ</t>
    </rPh>
    <phoneticPr fontId="3"/>
  </si>
  <si>
    <t>展示会１</t>
    <phoneticPr fontId="11"/>
  </si>
  <si>
    <t>展示会種別</t>
    <phoneticPr fontId="11"/>
  </si>
  <si>
    <t>小間料</t>
    <rPh sb="0" eb="2">
      <t>コマ</t>
    </rPh>
    <rPh sb="2" eb="3">
      <t>リョウ</t>
    </rPh>
    <phoneticPr fontId="11"/>
  </si>
  <si>
    <t>展示会会期</t>
    <rPh sb="0" eb="5">
      <t>テンジカイカイキ</t>
    </rPh>
    <phoneticPr fontId="11"/>
  </si>
  <si>
    <t>資材費</t>
    <rPh sb="0" eb="2">
      <t>シザイ</t>
    </rPh>
    <rPh sb="2" eb="3">
      <t>ヒ</t>
    </rPh>
    <phoneticPr fontId="11"/>
  </si>
  <si>
    <t>展示会URL</t>
    <rPh sb="0" eb="3">
      <t>テンジカイ</t>
    </rPh>
    <phoneticPr fontId="11"/>
  </si>
  <si>
    <t>主 催 （契約先）</t>
    <phoneticPr fontId="11"/>
  </si>
  <si>
    <t>小間数</t>
    <rPh sb="0" eb="2">
      <t>コマ</t>
    </rPh>
    <rPh sb="2" eb="3">
      <t>スウ</t>
    </rPh>
    <phoneticPr fontId="11"/>
  </si>
  <si>
    <t>合計</t>
    <rPh sb="0" eb="2">
      <t>ゴウケイ</t>
    </rPh>
    <phoneticPr fontId="11"/>
  </si>
  <si>
    <t>展示会２</t>
    <phoneticPr fontId="11"/>
  </si>
  <si>
    <t>展示会３</t>
    <phoneticPr fontId="11"/>
  </si>
  <si>
    <t>展示会４</t>
  </si>
  <si>
    <t>展示会５</t>
  </si>
  <si>
    <t>展示会６</t>
  </si>
  <si>
    <t>展示会７</t>
  </si>
  <si>
    <t>展示会８</t>
  </si>
  <si>
    <t>展示会９</t>
  </si>
  <si>
    <t>展示会１０</t>
  </si>
  <si>
    <t>展示会等参加費 計</t>
    <rPh sb="0" eb="3">
      <t>テンジカイ</t>
    </rPh>
    <rPh sb="3" eb="4">
      <t>トウ</t>
    </rPh>
    <rPh sb="4" eb="6">
      <t>サンカ</t>
    </rPh>
    <phoneticPr fontId="11"/>
  </si>
  <si>
    <t>EC運営者のURL</t>
    <rPh sb="2" eb="5">
      <t>ウンエイシャ</t>
    </rPh>
    <phoneticPr fontId="11"/>
  </si>
  <si>
    <t>契約(登録)予定日</t>
    <rPh sb="0" eb="2">
      <t>ケイヤク</t>
    </rPh>
    <rPh sb="3" eb="5">
      <t>トウロク</t>
    </rPh>
    <phoneticPr fontId="11"/>
  </si>
  <si>
    <t>自社サイトのURL</t>
    <rPh sb="0" eb="2">
      <t>ジシャ</t>
    </rPh>
    <phoneticPr fontId="11"/>
  </si>
  <si>
    <t>№４</t>
  </si>
  <si>
    <t>№５</t>
  </si>
  <si>
    <t>サイト制作・改修費</t>
    <rPh sb="3" eb="5">
      <t>セイサク</t>
    </rPh>
    <rPh sb="6" eb="9">
      <t>カイシュウヒ</t>
    </rPh>
    <phoneticPr fontId="3"/>
  </si>
  <si>
    <t>広告掲載費</t>
    <rPh sb="0" eb="1">
      <t>ヒロ</t>
    </rPh>
    <rPh sb="1" eb="2">
      <t>コク</t>
    </rPh>
    <rPh sb="2" eb="4">
      <t>ケイサイ</t>
    </rPh>
    <rPh sb="4" eb="5">
      <t>ヒ</t>
    </rPh>
    <phoneticPr fontId="3"/>
  </si>
  <si>
    <t>様式第４号（付表１―１）</t>
    <phoneticPr fontId="11"/>
  </si>
  <si>
    <t>展示会等参加費</t>
  </si>
  <si>
    <t>１　変更後の事業計画詳細</t>
  </si>
  <si>
    <t>様式第４号（付表１―２）</t>
    <phoneticPr fontId="11"/>
  </si>
  <si>
    <t>①</t>
    <phoneticPr fontId="3"/>
  </si>
  <si>
    <t>Ⓐ</t>
    <phoneticPr fontId="4"/>
  </si>
  <si>
    <t>〇　サイト制作・改修費</t>
    <rPh sb="8" eb="11">
      <t>カイシュウヒ</t>
    </rPh>
    <phoneticPr fontId="11"/>
  </si>
  <si>
    <t>サイト制作・改修費　計</t>
    <rPh sb="6" eb="9">
      <t>カイシュウヒ</t>
    </rPh>
    <rPh sb="10" eb="11">
      <t>ケイ</t>
    </rPh>
    <phoneticPr fontId="11"/>
  </si>
  <si>
    <t>〇　広告掲載費</t>
    <rPh sb="4" eb="6">
      <t>ケイサイ</t>
    </rPh>
    <rPh sb="6" eb="7">
      <t>ヒ</t>
    </rPh>
    <phoneticPr fontId="11"/>
  </si>
  <si>
    <t>広告掲載費　計</t>
    <rPh sb="0" eb="2">
      <t>コウコク</t>
    </rPh>
    <rPh sb="2" eb="4">
      <t>ケイサイ</t>
    </rPh>
    <rPh sb="4" eb="5">
      <t>ヒ</t>
    </rPh>
    <rPh sb="6" eb="7">
      <t>ケイ</t>
    </rPh>
    <phoneticPr fontId="11"/>
  </si>
  <si>
    <t>助成事業に要する経費
(税込)</t>
  </si>
  <si>
    <t>助成事業に要する経費
(税込)</t>
    <phoneticPr fontId="3"/>
  </si>
  <si>
    <t>円</t>
    <rPh sb="0" eb="1">
      <t>エン</t>
    </rPh>
    <phoneticPr fontId="3"/>
  </si>
  <si>
    <t>助成対象経費
(税抜)</t>
  </si>
  <si>
    <t>助成対象経費
(税抜)</t>
    <phoneticPr fontId="3"/>
  </si>
  <si>
    <t>展示会11</t>
    <phoneticPr fontId="11"/>
  </si>
  <si>
    <t>展示会１２</t>
    <phoneticPr fontId="11"/>
  </si>
  <si>
    <t>展示会１３</t>
    <phoneticPr fontId="11"/>
  </si>
  <si>
    <t>展示会１４</t>
    <phoneticPr fontId="3"/>
  </si>
  <si>
    <t>展示会１５</t>
    <phoneticPr fontId="3"/>
  </si>
  <si>
    <t>展示会１６</t>
    <phoneticPr fontId="3"/>
  </si>
  <si>
    <t>展示会１７</t>
    <phoneticPr fontId="3"/>
  </si>
  <si>
    <t>展示会１８</t>
    <phoneticPr fontId="3"/>
  </si>
  <si>
    <t>展示会１９</t>
    <phoneticPr fontId="3"/>
  </si>
  <si>
    <t>展示会2０</t>
    <phoneticPr fontId="3"/>
  </si>
  <si>
    <t>出展形態</t>
    <rPh sb="0" eb="4">
      <t>シュッテンケイタイ</t>
    </rPh>
    <phoneticPr fontId="11"/>
  </si>
  <si>
    <t>会場名（国名）</t>
    <phoneticPr fontId="11"/>
  </si>
  <si>
    <r>
      <t xml:space="preserve">助成対象経費の
1/2又は
経費別限度額
</t>
    </r>
    <r>
      <rPr>
        <sz val="8"/>
        <color theme="1"/>
        <rFont val="BIZ UDPゴシック"/>
        <family val="3"/>
        <charset val="128"/>
      </rPr>
      <t>(千円未満切り捨て)</t>
    </r>
    <rPh sb="0" eb="2">
      <t>ジョセイ</t>
    </rPh>
    <rPh sb="2" eb="4">
      <t>タイショウ</t>
    </rPh>
    <rPh sb="4" eb="6">
      <t>ケイヒ</t>
    </rPh>
    <rPh sb="11" eb="12">
      <t>マタ</t>
    </rPh>
    <rPh sb="14" eb="16">
      <t>ケイヒ</t>
    </rPh>
    <rPh sb="16" eb="17">
      <t>ベツ</t>
    </rPh>
    <rPh sb="17" eb="19">
      <t>ゲンド</t>
    </rPh>
    <rPh sb="19" eb="20">
      <t>ガク</t>
    </rPh>
    <phoneticPr fontId="3"/>
  </si>
  <si>
    <t>既存HPﾘﾆｭｰｱﾙ</t>
  </si>
  <si>
    <t>ver.2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</si>
</sst>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,##0_ "/>
    <numFmt numFmtId="177" formatCode="[$-F800]dddd\,\ mmmm\ dd\,\ yyyy"/>
    <numFmt numFmtId="178" formatCode="[$-411]ge\.m\.d;@"/>
    <numFmt numFmtId="179" formatCode="&quot;¥&quot;#,##0;[Red]&quot;¥&quot;#,##0"/>
    <numFmt numFmtId="180" formatCode="#,##0_ ;[Red]\-#,##0\ "/>
    <numFmt numFmtId="181" formatCode="0.0_);[Red]\(0.0\)"/>
    <numFmt numFmtId="182" formatCode="#,##0_);[Red]\(#,##0\)"/>
  </numFmts>
  <fonts count="58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游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游明朝"/>
      <family val="1"/>
      <charset val="128"/>
    </font>
    <font>
      <sz val="11"/>
      <color rgb="FFFF0000"/>
      <name val="游明朝"/>
      <family val="1"/>
      <charset val="128"/>
    </font>
    <font>
      <b/>
      <sz val="10"/>
      <color rgb="FFFF0000"/>
      <name val="游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u/>
      <sz val="11"/>
      <color theme="10"/>
      <name val="ＭＳ Ｐゴシック"/>
      <family val="2"/>
      <charset val="128"/>
      <scheme val="minor"/>
    </font>
    <font>
      <b/>
      <sz val="11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b/>
      <sz val="10"/>
      <name val="游明朝"/>
      <family val="1"/>
      <charset val="128"/>
    </font>
    <font>
      <b/>
      <sz val="11"/>
      <color rgb="FFFF0000"/>
      <name val="游明朝"/>
      <family val="1"/>
      <charset val="128"/>
    </font>
    <font>
      <sz val="9"/>
      <name val="游ゴシック Medium"/>
      <family val="3"/>
      <charset val="128"/>
    </font>
    <font>
      <b/>
      <sz val="14"/>
      <color rgb="FFFF0000"/>
      <name val="Verdana"/>
      <family val="2"/>
    </font>
    <font>
      <b/>
      <sz val="14"/>
      <name val="游ゴシック"/>
      <family val="3"/>
      <charset val="128"/>
    </font>
    <font>
      <sz val="11"/>
      <color rgb="FF262626"/>
      <name val="BIZ UDPゴシック"/>
      <family val="3"/>
      <charset val="128"/>
    </font>
    <font>
      <sz val="10.5"/>
      <color rgb="FF262626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sz val="9"/>
      <color rgb="FFFF0000"/>
      <name val="BIZ UDPゴシック"/>
      <family val="3"/>
      <charset val="128"/>
    </font>
    <font>
      <b/>
      <sz val="10"/>
      <color theme="1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b/>
      <sz val="8"/>
      <color theme="1"/>
      <name val="BIZ UDPゴシック"/>
      <family val="3"/>
      <charset val="128"/>
    </font>
    <font>
      <sz val="8"/>
      <color theme="1"/>
      <name val="BIZ UDPゴシック"/>
      <family val="3"/>
      <charset val="128"/>
    </font>
    <font>
      <sz val="8"/>
      <name val="BIZ UDPゴシック"/>
      <family val="3"/>
      <charset val="128"/>
    </font>
    <font>
      <sz val="9"/>
      <name val="BIZ UDPゴシック"/>
      <family val="3"/>
      <charset val="128"/>
    </font>
    <font>
      <u/>
      <sz val="8"/>
      <color theme="10"/>
      <name val="ＭＳ Ｐゴシック"/>
      <family val="2"/>
      <charset val="128"/>
      <scheme val="minor"/>
    </font>
    <font>
      <sz val="9"/>
      <color rgb="FF0070C0"/>
      <name val="BIZ UDPゴシック"/>
      <family val="3"/>
      <charset val="128"/>
    </font>
    <font>
      <b/>
      <sz val="9"/>
      <name val="BIZ UDPゴシック"/>
      <family val="3"/>
      <charset val="128"/>
    </font>
    <font>
      <sz val="11"/>
      <name val="BIZ UDPゴシック"/>
      <family val="3"/>
      <charset val="128"/>
    </font>
    <font>
      <sz val="10.5"/>
      <name val="BIZ UDPゴシック"/>
      <family val="3"/>
      <charset val="128"/>
    </font>
    <font>
      <b/>
      <sz val="10.5"/>
      <color rgb="FFFF0000"/>
      <name val="BIZ UDPゴシック"/>
      <family val="3"/>
      <charset val="128"/>
    </font>
    <font>
      <b/>
      <sz val="8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sz val="16"/>
      <name val="BIZ UDPゴシック"/>
      <family val="3"/>
      <charset val="128"/>
    </font>
    <font>
      <u/>
      <sz val="8"/>
      <name val="BIZ UDPゴシック"/>
      <family val="3"/>
      <charset val="128"/>
    </font>
    <font>
      <b/>
      <sz val="9"/>
      <color rgb="FF0070C0"/>
      <name val="BIZ UDPゴシック"/>
      <family val="3"/>
      <charset val="128"/>
    </font>
    <font>
      <b/>
      <sz val="6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10.5"/>
      <color theme="1"/>
      <name val="BIZ UDPゴシック"/>
      <family val="3"/>
      <charset val="128"/>
    </font>
    <font>
      <sz val="14"/>
      <color theme="1"/>
      <name val="BIZ UDPゴシック"/>
      <family val="3"/>
      <charset val="128"/>
    </font>
    <font>
      <b/>
      <sz val="14"/>
      <color theme="1"/>
      <name val="BIZ UDPゴシック"/>
      <family val="3"/>
      <charset val="128"/>
    </font>
    <font>
      <b/>
      <sz val="12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b/>
      <sz val="10.5"/>
      <color theme="1"/>
      <name val="BIZ UDPゴシック"/>
      <family val="3"/>
      <charset val="128"/>
    </font>
    <font>
      <sz val="10.5"/>
      <color rgb="FF0070C0"/>
      <name val="BIZ UDPゴシック"/>
      <family val="3"/>
      <charset val="128"/>
    </font>
    <font>
      <sz val="10.5"/>
      <color rgb="FFFF0000"/>
      <name val="BIZ UDPゴシック"/>
      <family val="3"/>
      <charset val="128"/>
    </font>
    <font>
      <sz val="8"/>
      <color rgb="FF0070C0"/>
      <name val="BIZ UDPゴシック"/>
      <family val="3"/>
      <charset val="128"/>
    </font>
    <font>
      <b/>
      <sz val="10.5"/>
      <color rgb="FF0070C0"/>
      <name val="BIZ UDPゴシック"/>
      <family val="3"/>
      <charset val="128"/>
    </font>
    <font>
      <u/>
      <sz val="8"/>
      <color theme="1"/>
      <name val="ＭＳ Ｐゴシック"/>
      <family val="2"/>
      <charset val="128"/>
      <scheme val="minor"/>
    </font>
    <font>
      <b/>
      <sz val="9"/>
      <color theme="1"/>
      <name val="BIZ UDP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5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Up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 diagonalUp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Up="1">
      <left style="hair">
        <color indexed="64"/>
      </left>
      <right/>
      <top style="hair">
        <color indexed="64"/>
      </top>
      <bottom/>
      <diagonal style="hair">
        <color indexed="64"/>
      </diagonal>
    </border>
    <border diagonalUp="1">
      <left/>
      <right style="hair">
        <color indexed="64"/>
      </right>
      <top style="hair">
        <color indexed="64"/>
      </top>
      <bottom/>
      <diagonal style="hair">
        <color indexed="64"/>
      </diagonal>
    </border>
    <border diagonalUp="1">
      <left style="hair">
        <color indexed="64"/>
      </left>
      <right/>
      <top/>
      <bottom/>
      <diagonal style="hair">
        <color indexed="64"/>
      </diagonal>
    </border>
    <border diagonalUp="1">
      <left/>
      <right style="hair">
        <color indexed="64"/>
      </right>
      <top/>
      <bottom/>
      <diagonal style="hair">
        <color indexed="64"/>
      </diagonal>
    </border>
    <border diagonalUp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 diagonalUp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6" fillId="0" borderId="0"/>
    <xf numFmtId="0" fontId="2" fillId="0" borderId="0"/>
    <xf numFmtId="0" fontId="2" fillId="0" borderId="0">
      <alignment vertical="center"/>
    </xf>
    <xf numFmtId="0" fontId="10" fillId="0" borderId="0">
      <alignment vertical="center"/>
    </xf>
    <xf numFmtId="0" fontId="12" fillId="0" borderId="0"/>
    <xf numFmtId="0" fontId="13" fillId="0" borderId="0" applyNumberForma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8">
    <xf numFmtId="0" fontId="0" fillId="0" borderId="0" xfId="0"/>
    <xf numFmtId="0" fontId="0" fillId="0" borderId="0" xfId="0" applyFill="1"/>
    <xf numFmtId="0" fontId="7" fillId="0" borderId="0" xfId="6" applyFont="1">
      <alignment vertical="center"/>
    </xf>
    <xf numFmtId="0" fontId="19" fillId="0" borderId="0" xfId="0" applyFont="1" applyFill="1" applyAlignment="1">
      <alignment vertical="center"/>
    </xf>
    <xf numFmtId="49" fontId="21" fillId="0" borderId="0" xfId="7" applyNumberFormat="1" applyFont="1" applyAlignment="1" applyProtection="1">
      <alignment vertical="center"/>
      <protection hidden="1"/>
    </xf>
    <xf numFmtId="49" fontId="22" fillId="0" borderId="0" xfId="7" applyNumberFormat="1" applyFont="1" applyAlignment="1" applyProtection="1">
      <alignment vertical="center"/>
      <protection hidden="1"/>
    </xf>
    <xf numFmtId="0" fontId="23" fillId="0" borderId="0" xfId="0" applyFont="1" applyAlignment="1" applyProtection="1">
      <alignment vertical="center"/>
      <protection hidden="1"/>
    </xf>
    <xf numFmtId="0" fontId="0" fillId="0" borderId="0" xfId="0" applyAlignment="1">
      <alignment vertical="center"/>
    </xf>
    <xf numFmtId="0" fontId="24" fillId="0" borderId="0" xfId="0" applyFont="1" applyBorder="1" applyAlignment="1" applyProtection="1">
      <protection hidden="1"/>
    </xf>
    <xf numFmtId="0" fontId="28" fillId="4" borderId="12" xfId="0" applyFont="1" applyFill="1" applyBorder="1" applyAlignment="1" applyProtection="1">
      <alignment vertical="center" shrinkToFit="1"/>
      <protection locked="0" hidden="1"/>
    </xf>
    <xf numFmtId="0" fontId="29" fillId="9" borderId="53" xfId="0" applyFont="1" applyFill="1" applyBorder="1" applyAlignment="1" applyProtection="1">
      <alignment horizontal="center" vertical="center"/>
      <protection hidden="1"/>
    </xf>
    <xf numFmtId="180" fontId="30" fillId="4" borderId="15" xfId="1" applyNumberFormat="1" applyFont="1" applyFill="1" applyBorder="1" applyAlignment="1" applyProtection="1">
      <alignment horizontal="right" vertical="center"/>
      <protection locked="0" hidden="1"/>
    </xf>
    <xf numFmtId="180" fontId="30" fillId="4" borderId="12" xfId="1" applyNumberFormat="1" applyFont="1" applyFill="1" applyBorder="1" applyAlignment="1" applyProtection="1">
      <alignment horizontal="right" vertical="center"/>
      <protection locked="0" hidden="1"/>
    </xf>
    <xf numFmtId="0" fontId="0" fillId="0" borderId="0" xfId="0" applyAlignment="1">
      <alignment horizontal="left" vertical="center"/>
    </xf>
    <xf numFmtId="178" fontId="29" fillId="4" borderId="22" xfId="0" applyNumberFormat="1" applyFont="1" applyFill="1" applyBorder="1" applyAlignment="1" applyProtection="1">
      <alignment horizontal="center" vertical="center" shrinkToFit="1"/>
      <protection locked="0" hidden="1"/>
    </xf>
    <xf numFmtId="0" fontId="28" fillId="9" borderId="22" xfId="0" applyFont="1" applyFill="1" applyBorder="1" applyAlignment="1" applyProtection="1">
      <alignment horizontal="center" vertical="center" shrinkToFit="1"/>
      <protection hidden="1"/>
    </xf>
    <xf numFmtId="178" fontId="29" fillId="4" borderId="13" xfId="0" applyNumberFormat="1" applyFont="1" applyFill="1" applyBorder="1" applyAlignment="1" applyProtection="1">
      <alignment horizontal="center" vertical="center" shrinkToFit="1"/>
      <protection locked="0" hidden="1"/>
    </xf>
    <xf numFmtId="0" fontId="29" fillId="9" borderId="42" xfId="0" applyFont="1" applyFill="1" applyBorder="1" applyAlignment="1" applyProtection="1">
      <alignment horizontal="center" vertical="center"/>
      <protection hidden="1"/>
    </xf>
    <xf numFmtId="180" fontId="30" fillId="4" borderId="16" xfId="1" applyNumberFormat="1" applyFont="1" applyFill="1" applyBorder="1" applyAlignment="1" applyProtection="1">
      <alignment horizontal="right" vertical="center"/>
      <protection locked="0" hidden="1"/>
    </xf>
    <xf numFmtId="180" fontId="30" fillId="4" borderId="13" xfId="1" applyNumberFormat="1" applyFont="1" applyFill="1" applyBorder="1" applyAlignment="1" applyProtection="1">
      <alignment horizontal="right" vertical="center"/>
      <protection locked="0" hidden="1"/>
    </xf>
    <xf numFmtId="0" fontId="29" fillId="9" borderId="41" xfId="0" applyFont="1" applyFill="1" applyBorder="1" applyAlignment="1" applyProtection="1">
      <alignment horizontal="center" vertical="center"/>
      <protection hidden="1"/>
    </xf>
    <xf numFmtId="0" fontId="29" fillId="4" borderId="13" xfId="0" applyFont="1" applyFill="1" applyBorder="1" applyAlignment="1" applyProtection="1">
      <alignment vertical="center" shrinkToFit="1"/>
      <protection locked="0" hidden="1"/>
    </xf>
    <xf numFmtId="180" fontId="30" fillId="4" borderId="30" xfId="1" applyNumberFormat="1" applyFont="1" applyFill="1" applyBorder="1" applyAlignment="1" applyProtection="1">
      <alignment horizontal="right" vertical="center"/>
      <protection locked="0" hidden="1"/>
    </xf>
    <xf numFmtId="0" fontId="29" fillId="9" borderId="26" xfId="0" applyFont="1" applyFill="1" applyBorder="1" applyAlignment="1" applyProtection="1">
      <alignment horizontal="center" vertical="center" shrinkToFit="1"/>
      <protection hidden="1"/>
    </xf>
    <xf numFmtId="181" fontId="29" fillId="4" borderId="11" xfId="0" applyNumberFormat="1" applyFont="1" applyFill="1" applyBorder="1" applyAlignment="1" applyProtection="1">
      <alignment horizontal="center" vertical="center" shrinkToFit="1"/>
      <protection locked="0" hidden="1"/>
    </xf>
    <xf numFmtId="0" fontId="29" fillId="9" borderId="54" xfId="0" applyFont="1" applyFill="1" applyBorder="1" applyAlignment="1" applyProtection="1">
      <alignment horizontal="center" vertical="center"/>
      <protection hidden="1"/>
    </xf>
    <xf numFmtId="180" fontId="32" fillId="10" borderId="31" xfId="1" applyNumberFormat="1" applyFont="1" applyFill="1" applyBorder="1" applyAlignment="1" applyProtection="1">
      <alignment horizontal="right" vertical="center" shrinkToFit="1"/>
      <protection hidden="1"/>
    </xf>
    <xf numFmtId="180" fontId="32" fillId="10" borderId="27" xfId="1" applyNumberFormat="1" applyFont="1" applyFill="1" applyBorder="1" applyAlignment="1" applyProtection="1">
      <alignment horizontal="right" vertical="center" shrinkToFit="1"/>
      <protection hidden="1"/>
    </xf>
    <xf numFmtId="0" fontId="28" fillId="9" borderId="21" xfId="0" applyFont="1" applyFill="1" applyBorder="1" applyAlignment="1" applyProtection="1">
      <alignment horizontal="center" vertical="center" shrinkToFit="1"/>
      <protection hidden="1"/>
    </xf>
    <xf numFmtId="0" fontId="28" fillId="9" borderId="26" xfId="0" applyFont="1" applyFill="1" applyBorder="1" applyAlignment="1" applyProtection="1">
      <alignment horizontal="center" vertical="center" shrinkToFit="1"/>
      <protection hidden="1"/>
    </xf>
    <xf numFmtId="0" fontId="0" fillId="0" borderId="0" xfId="0" applyAlignment="1" applyProtection="1">
      <alignment vertical="center"/>
      <protection locked="0"/>
    </xf>
    <xf numFmtId="180" fontId="32" fillId="0" borderId="21" xfId="1" applyNumberFormat="1" applyFont="1" applyFill="1" applyBorder="1" applyAlignment="1" applyProtection="1">
      <alignment horizontal="right" vertical="center"/>
      <protection hidden="1"/>
    </xf>
    <xf numFmtId="180" fontId="32" fillId="0" borderId="12" xfId="1" applyNumberFormat="1" applyFont="1" applyFill="1" applyBorder="1" applyAlignment="1" applyProtection="1">
      <alignment horizontal="right" vertical="center"/>
      <protection hidden="1"/>
    </xf>
    <xf numFmtId="180" fontId="32" fillId="0" borderId="22" xfId="1" applyNumberFormat="1" applyFont="1" applyFill="1" applyBorder="1" applyAlignment="1" applyProtection="1">
      <alignment horizontal="right" vertical="center"/>
      <protection hidden="1"/>
    </xf>
    <xf numFmtId="180" fontId="32" fillId="0" borderId="13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4" fillId="0" borderId="0" xfId="0" applyFont="1" applyAlignment="1" applyProtection="1">
      <alignment vertical="center"/>
    </xf>
    <xf numFmtId="0" fontId="23" fillId="0" borderId="0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11" borderId="9" xfId="0" applyFont="1" applyFill="1" applyBorder="1" applyAlignment="1" applyProtection="1">
      <alignment vertical="center"/>
    </xf>
    <xf numFmtId="0" fontId="26" fillId="3" borderId="2" xfId="0" applyFont="1" applyFill="1" applyBorder="1" applyAlignment="1" applyProtection="1">
      <alignment horizontal="left" vertical="center"/>
    </xf>
    <xf numFmtId="0" fontId="23" fillId="3" borderId="1" xfId="0" applyFont="1" applyFill="1" applyBorder="1" applyAlignment="1" applyProtection="1">
      <alignment vertical="center" wrapText="1" shrinkToFit="1"/>
    </xf>
    <xf numFmtId="0" fontId="23" fillId="3" borderId="3" xfId="0" applyFont="1" applyFill="1" applyBorder="1" applyAlignment="1" applyProtection="1">
      <alignment vertical="center" wrapText="1" shrinkToFit="1"/>
    </xf>
    <xf numFmtId="178" fontId="29" fillId="4" borderId="29" xfId="0" quotePrefix="1" applyNumberFormat="1" applyFont="1" applyFill="1" applyBorder="1" applyAlignment="1" applyProtection="1">
      <alignment horizontal="left" vertical="center" shrinkToFit="1"/>
      <protection locked="0"/>
    </xf>
    <xf numFmtId="178" fontId="29" fillId="4" borderId="29" xfId="0" applyNumberFormat="1" applyFont="1" applyFill="1" applyBorder="1" applyAlignment="1" applyProtection="1">
      <alignment horizontal="left" vertical="center" shrinkToFit="1"/>
      <protection locked="0"/>
    </xf>
    <xf numFmtId="0" fontId="26" fillId="5" borderId="2" xfId="0" applyFont="1" applyFill="1" applyBorder="1" applyAlignment="1" applyProtection="1">
      <alignment vertical="center"/>
    </xf>
    <xf numFmtId="0" fontId="26" fillId="3" borderId="1" xfId="0" applyFont="1" applyFill="1" applyBorder="1" applyAlignment="1" applyProtection="1">
      <alignment vertical="center" wrapText="1" shrinkToFit="1"/>
    </xf>
    <xf numFmtId="0" fontId="23" fillId="0" borderId="5" xfId="0" applyFont="1" applyBorder="1" applyAlignment="1" applyProtection="1">
      <alignment vertical="center"/>
    </xf>
    <xf numFmtId="0" fontId="26" fillId="5" borderId="1" xfId="0" applyFont="1" applyFill="1" applyBorder="1" applyAlignment="1" applyProtection="1">
      <alignment vertical="center"/>
    </xf>
    <xf numFmtId="0" fontId="23" fillId="0" borderId="0" xfId="0" applyFont="1" applyAlignment="1" applyProtection="1">
      <alignment vertical="center"/>
      <protection locked="0"/>
    </xf>
    <xf numFmtId="0" fontId="23" fillId="0" borderId="0" xfId="0" applyFont="1" applyAlignment="1" applyProtection="1">
      <alignment horizontal="center" vertical="center"/>
    </xf>
    <xf numFmtId="0" fontId="37" fillId="0" borderId="0" xfId="0" applyFont="1" applyFill="1" applyBorder="1" applyAlignment="1" applyProtection="1">
      <alignment horizontal="center" vertical="center" shrinkToFit="1"/>
    </xf>
    <xf numFmtId="0" fontId="25" fillId="0" borderId="5" xfId="0" applyFont="1" applyFill="1" applyBorder="1" applyAlignment="1" applyProtection="1">
      <alignment vertical="center"/>
      <protection hidden="1"/>
    </xf>
    <xf numFmtId="0" fontId="33" fillId="0" borderId="5" xfId="0" applyFont="1" applyFill="1" applyBorder="1" applyAlignment="1" applyProtection="1">
      <alignment vertical="center" wrapText="1"/>
      <protection hidden="1"/>
    </xf>
    <xf numFmtId="0" fontId="23" fillId="0" borderId="0" xfId="0" applyFont="1" applyBorder="1" applyAlignment="1" applyProtection="1">
      <alignment horizontal="center" vertical="center"/>
      <protection hidden="1"/>
    </xf>
    <xf numFmtId="176" fontId="44" fillId="0" borderId="23" xfId="4" applyNumberFormat="1" applyFont="1" applyFill="1" applyBorder="1" applyAlignment="1">
      <alignment horizontal="right" vertical="center" shrinkToFit="1"/>
    </xf>
    <xf numFmtId="176" fontId="51" fillId="2" borderId="23" xfId="4" applyNumberFormat="1" applyFont="1" applyFill="1" applyBorder="1" applyAlignment="1">
      <alignment vertical="center" shrinkToFit="1"/>
    </xf>
    <xf numFmtId="176" fontId="28" fillId="0" borderId="37" xfId="4" applyNumberFormat="1" applyFont="1" applyFill="1" applyBorder="1" applyAlignment="1">
      <alignment horizontal="right" vertical="center" shrinkToFit="1"/>
    </xf>
    <xf numFmtId="176" fontId="50" fillId="0" borderId="25" xfId="4" applyNumberFormat="1" applyFont="1" applyFill="1" applyBorder="1" applyAlignment="1">
      <alignment horizontal="right" vertical="center" shrinkToFit="1"/>
    </xf>
    <xf numFmtId="176" fontId="45" fillId="0" borderId="40" xfId="4" applyNumberFormat="1" applyFont="1" applyFill="1" applyBorder="1" applyAlignment="1">
      <alignment horizontal="center" vertical="center" shrinkToFit="1"/>
    </xf>
    <xf numFmtId="176" fontId="50" fillId="0" borderId="23" xfId="4" applyNumberFormat="1" applyFont="1" applyFill="1" applyBorder="1" applyAlignment="1">
      <alignment horizontal="right" vertical="center" shrinkToFit="1"/>
    </xf>
    <xf numFmtId="176" fontId="44" fillId="2" borderId="23" xfId="4" applyNumberFormat="1" applyFont="1" applyFill="1" applyBorder="1" applyAlignment="1">
      <alignment vertical="center" shrinkToFit="1"/>
    </xf>
    <xf numFmtId="176" fontId="45" fillId="0" borderId="38" xfId="4" applyNumberFormat="1" applyFont="1" applyFill="1" applyBorder="1" applyAlignment="1">
      <alignment horizontal="center" vertical="center" shrinkToFit="1"/>
    </xf>
    <xf numFmtId="180" fontId="32" fillId="10" borderId="26" xfId="1" applyNumberFormat="1" applyFont="1" applyFill="1" applyBorder="1" applyAlignment="1" applyProtection="1">
      <alignment horizontal="right" vertical="center" shrinkToFit="1"/>
      <protection hidden="1"/>
    </xf>
    <xf numFmtId="180" fontId="32" fillId="10" borderId="11" xfId="1" applyNumberFormat="1" applyFont="1" applyFill="1" applyBorder="1" applyAlignment="1" applyProtection="1">
      <alignment horizontal="right" vertical="center" shrinkToFit="1"/>
      <protection hidden="1"/>
    </xf>
    <xf numFmtId="0" fontId="29" fillId="0" borderId="22" xfId="0" applyFont="1" applyFill="1" applyBorder="1" applyAlignment="1" applyProtection="1">
      <alignment horizontal="center" vertical="center" shrinkToFit="1"/>
      <protection locked="0" hidden="1"/>
    </xf>
    <xf numFmtId="0" fontId="20" fillId="0" borderId="0" xfId="6" applyFont="1" applyFill="1" applyAlignment="1" applyProtection="1">
      <alignment vertical="center"/>
      <protection hidden="1"/>
    </xf>
    <xf numFmtId="0" fontId="20" fillId="0" borderId="0" xfId="6" applyFont="1" applyFill="1" applyAlignment="1" applyProtection="1">
      <alignment horizontal="center" vertical="center"/>
      <protection hidden="1"/>
    </xf>
    <xf numFmtId="0" fontId="5" fillId="0" borderId="0" xfId="6" applyFont="1" applyProtection="1">
      <alignment vertical="center"/>
      <protection hidden="1"/>
    </xf>
    <xf numFmtId="0" fontId="7" fillId="0" borderId="0" xfId="6" applyFont="1" applyProtection="1">
      <alignment vertical="center"/>
      <protection hidden="1"/>
    </xf>
    <xf numFmtId="0" fontId="18" fillId="0" borderId="4" xfId="6" applyFont="1" applyBorder="1" applyAlignment="1" applyProtection="1">
      <alignment vertical="center"/>
      <protection hidden="1"/>
    </xf>
    <xf numFmtId="0" fontId="16" fillId="0" borderId="0" xfId="6" applyFont="1" applyFill="1" applyBorder="1" applyAlignment="1" applyProtection="1">
      <alignment vertical="top"/>
      <protection hidden="1"/>
    </xf>
    <xf numFmtId="0" fontId="9" fillId="0" borderId="0" xfId="6" applyFont="1" applyFill="1" applyBorder="1" applyAlignment="1" applyProtection="1">
      <alignment vertical="top" wrapText="1"/>
      <protection hidden="1"/>
    </xf>
    <xf numFmtId="0" fontId="17" fillId="0" borderId="5" xfId="6" applyFont="1" applyFill="1" applyBorder="1" applyAlignment="1" applyProtection="1">
      <alignment horizontal="left" vertical="top" wrapText="1"/>
      <protection hidden="1"/>
    </xf>
    <xf numFmtId="0" fontId="34" fillId="0" borderId="0" xfId="0" applyFont="1" applyAlignment="1" applyProtection="1">
      <alignment vertical="center"/>
      <protection hidden="1"/>
    </xf>
    <xf numFmtId="0" fontId="35" fillId="0" borderId="0" xfId="0" applyFont="1" applyAlignment="1" applyProtection="1">
      <alignment vertical="center"/>
      <protection hidden="1"/>
    </xf>
    <xf numFmtId="49" fontId="22" fillId="0" borderId="0" xfId="7" applyNumberFormat="1" applyFont="1" applyAlignment="1" applyProtection="1">
      <protection hidden="1"/>
    </xf>
    <xf numFmtId="0" fontId="36" fillId="0" borderId="0" xfId="0" applyFont="1" applyAlignment="1" applyProtection="1">
      <alignment horizontal="right" vertical="center"/>
      <protection hidden="1"/>
    </xf>
    <xf numFmtId="0" fontId="34" fillId="0" borderId="0" xfId="0" applyFont="1" applyBorder="1" applyAlignment="1" applyProtection="1">
      <alignment vertical="center"/>
      <protection hidden="1"/>
    </xf>
    <xf numFmtId="0" fontId="14" fillId="6" borderId="33" xfId="6" applyFont="1" applyFill="1" applyBorder="1" applyAlignment="1" applyProtection="1">
      <alignment vertical="center"/>
      <protection hidden="1"/>
    </xf>
    <xf numFmtId="0" fontId="15" fillId="6" borderId="7" xfId="6" applyFont="1" applyFill="1" applyBorder="1" applyAlignment="1" applyProtection="1">
      <alignment vertical="center"/>
      <protection hidden="1"/>
    </xf>
    <xf numFmtId="0" fontId="14" fillId="6" borderId="7" xfId="6" applyFont="1" applyFill="1" applyBorder="1" applyAlignment="1" applyProtection="1">
      <alignment vertical="center"/>
      <protection hidden="1"/>
    </xf>
    <xf numFmtId="179" fontId="15" fillId="0" borderId="4" xfId="6" applyNumberFormat="1" applyFont="1" applyFill="1" applyBorder="1" applyAlignment="1" applyProtection="1">
      <alignment horizontal="right" vertical="center" shrinkToFit="1"/>
      <protection hidden="1"/>
    </xf>
    <xf numFmtId="0" fontId="7" fillId="0" borderId="1" xfId="6" applyFont="1" applyBorder="1" applyProtection="1">
      <alignment vertical="center"/>
      <protection hidden="1"/>
    </xf>
    <xf numFmtId="0" fontId="8" fillId="0" borderId="7" xfId="6" applyFont="1" applyBorder="1" applyAlignment="1" applyProtection="1">
      <alignment vertical="center"/>
      <protection hidden="1"/>
    </xf>
    <xf numFmtId="0" fontId="8" fillId="0" borderId="4" xfId="6" applyFont="1" applyBorder="1" applyAlignment="1" applyProtection="1">
      <alignment vertical="center"/>
      <protection hidden="1"/>
    </xf>
    <xf numFmtId="0" fontId="23" fillId="3" borderId="1" xfId="0" applyFont="1" applyFill="1" applyBorder="1" applyAlignment="1" applyProtection="1">
      <alignment vertical="center" wrapText="1" shrinkToFit="1"/>
      <protection hidden="1"/>
    </xf>
    <xf numFmtId="0" fontId="26" fillId="3" borderId="1" xfId="0" applyFont="1" applyFill="1" applyBorder="1" applyAlignment="1" applyProtection="1">
      <alignment vertical="center" wrapText="1" shrinkToFit="1"/>
      <protection hidden="1"/>
    </xf>
    <xf numFmtId="177" fontId="30" fillId="5" borderId="22" xfId="0" applyNumberFormat="1" applyFont="1" applyFill="1" applyBorder="1" applyAlignment="1" applyProtection="1">
      <alignment horizontal="center" vertical="center" shrinkToFit="1"/>
      <protection hidden="1"/>
    </xf>
    <xf numFmtId="0" fontId="39" fillId="3" borderId="22" xfId="0" applyFont="1" applyFill="1" applyBorder="1" applyAlignment="1" applyProtection="1">
      <alignment horizontal="center" vertical="center" shrinkToFit="1"/>
      <protection hidden="1"/>
    </xf>
    <xf numFmtId="177" fontId="29" fillId="5" borderId="22" xfId="0" applyNumberFormat="1" applyFont="1" applyFill="1" applyBorder="1" applyAlignment="1" applyProtection="1">
      <alignment horizontal="center" vertical="center" shrinkToFit="1"/>
      <protection hidden="1"/>
    </xf>
    <xf numFmtId="0" fontId="23" fillId="11" borderId="9" xfId="0" applyFont="1" applyFill="1" applyBorder="1" applyAlignment="1" applyProtection="1">
      <alignment vertical="center"/>
      <protection hidden="1"/>
    </xf>
    <xf numFmtId="0" fontId="26" fillId="5" borderId="2" xfId="0" applyFont="1" applyFill="1" applyBorder="1" applyAlignment="1" applyProtection="1">
      <alignment vertical="center"/>
      <protection hidden="1"/>
    </xf>
    <xf numFmtId="0" fontId="26" fillId="5" borderId="1" xfId="0" applyFont="1" applyFill="1" applyBorder="1" applyAlignment="1" applyProtection="1">
      <alignment vertical="center"/>
      <protection hidden="1"/>
    </xf>
    <xf numFmtId="0" fontId="28" fillId="3" borderId="22" xfId="0" applyFont="1" applyFill="1" applyBorder="1" applyAlignment="1" applyProtection="1">
      <alignment horizontal="center" vertical="center" shrinkToFit="1"/>
      <protection hidden="1"/>
    </xf>
    <xf numFmtId="0" fontId="29" fillId="3" borderId="22" xfId="0" applyFont="1" applyFill="1" applyBorder="1" applyAlignment="1" applyProtection="1">
      <alignment horizontal="center" vertical="center" shrinkToFit="1"/>
      <protection hidden="1"/>
    </xf>
    <xf numFmtId="180" fontId="41" fillId="0" borderId="11" xfId="0" applyNumberFormat="1" applyFont="1" applyFill="1" applyBorder="1" applyAlignment="1" applyProtection="1">
      <alignment horizontal="right" vertical="center" shrinkToFit="1"/>
      <protection hidden="1"/>
    </xf>
    <xf numFmtId="180" fontId="41" fillId="0" borderId="18" xfId="0" applyNumberFormat="1" applyFont="1" applyFill="1" applyBorder="1" applyAlignment="1" applyProtection="1">
      <alignment horizontal="right" vertical="center" shrinkToFit="1"/>
      <protection hidden="1"/>
    </xf>
    <xf numFmtId="176" fontId="35" fillId="2" borderId="22" xfId="4" applyNumberFormat="1" applyFont="1" applyFill="1" applyBorder="1" applyAlignment="1" applyProtection="1">
      <alignment horizontal="right" vertical="center" shrinkToFit="1"/>
      <protection locked="0" hidden="1"/>
    </xf>
    <xf numFmtId="176" fontId="35" fillId="2" borderId="25" xfId="4" applyNumberFormat="1" applyFont="1" applyFill="1" applyBorder="1" applyAlignment="1" applyProtection="1">
      <alignment vertical="center" shrinkToFit="1"/>
      <protection locked="0" hidden="1"/>
    </xf>
    <xf numFmtId="176" fontId="35" fillId="2" borderId="19" xfId="4" applyNumberFormat="1" applyFont="1" applyFill="1" applyBorder="1" applyAlignment="1" applyProtection="1">
      <alignment vertical="center" shrinkToFit="1"/>
      <protection locked="0" hidden="1"/>
    </xf>
    <xf numFmtId="176" fontId="35" fillId="2" borderId="39" xfId="4" applyNumberFormat="1" applyFont="1" applyFill="1" applyBorder="1" applyAlignment="1" applyProtection="1">
      <alignment vertical="center" shrinkToFit="1"/>
      <protection locked="0" hidden="1"/>
    </xf>
    <xf numFmtId="0" fontId="44" fillId="0" borderId="0" xfId="4" applyFont="1" applyFill="1" applyAlignment="1" applyProtection="1">
      <alignment vertical="center"/>
      <protection hidden="1"/>
    </xf>
    <xf numFmtId="0" fontId="34" fillId="0" borderId="0" xfId="0" applyFont="1" applyFill="1" applyAlignment="1" applyProtection="1">
      <alignment vertical="center"/>
      <protection hidden="1"/>
    </xf>
    <xf numFmtId="0" fontId="44" fillId="0" borderId="0" xfId="4" applyFont="1" applyFill="1" applyAlignment="1" applyProtection="1">
      <alignment horizontal="left" vertical="center"/>
      <protection hidden="1"/>
    </xf>
    <xf numFmtId="0" fontId="45" fillId="0" borderId="0" xfId="4" applyFont="1" applyFill="1" applyAlignment="1" applyProtection="1">
      <alignment vertical="center"/>
      <protection hidden="1"/>
    </xf>
    <xf numFmtId="0" fontId="23" fillId="0" borderId="0" xfId="4" applyFont="1" applyFill="1" applyBorder="1" applyAlignment="1" applyProtection="1">
      <alignment horizontal="center" vertical="center"/>
      <protection hidden="1"/>
    </xf>
    <xf numFmtId="0" fontId="46" fillId="0" borderId="0" xfId="4" applyFont="1" applyFill="1" applyBorder="1" applyAlignment="1" applyProtection="1">
      <alignment horizontal="center" vertical="center"/>
      <protection hidden="1"/>
    </xf>
    <xf numFmtId="0" fontId="48" fillId="0" borderId="0" xfId="4" applyFont="1" applyFill="1" applyBorder="1" applyAlignment="1" applyProtection="1">
      <alignment horizontal="center" vertical="center"/>
      <protection hidden="1"/>
    </xf>
    <xf numFmtId="0" fontId="44" fillId="0" borderId="0" xfId="4" applyFont="1" applyFill="1" applyBorder="1" applyAlignment="1" applyProtection="1">
      <alignment vertical="center"/>
      <protection hidden="1"/>
    </xf>
    <xf numFmtId="0" fontId="44" fillId="0" borderId="0" xfId="4" applyFont="1" applyFill="1" applyAlignment="1" applyProtection="1">
      <alignment horizontal="right" vertical="center"/>
      <protection hidden="1"/>
    </xf>
    <xf numFmtId="0" fontId="38" fillId="0" borderId="0" xfId="4" applyFont="1" applyFill="1" applyAlignment="1" applyProtection="1">
      <alignment horizontal="right" vertical="center"/>
      <protection hidden="1"/>
    </xf>
    <xf numFmtId="0" fontId="44" fillId="3" borderId="28" xfId="4" applyFont="1" applyFill="1" applyBorder="1" applyAlignment="1" applyProtection="1">
      <alignment vertical="center" textRotation="255" wrapText="1"/>
      <protection hidden="1"/>
    </xf>
    <xf numFmtId="0" fontId="44" fillId="3" borderId="22" xfId="4" applyFont="1" applyFill="1" applyBorder="1" applyAlignment="1" applyProtection="1">
      <alignment horizontal="center" vertical="center"/>
      <protection hidden="1"/>
    </xf>
    <xf numFmtId="0" fontId="43" fillId="3" borderId="22" xfId="4" applyFont="1" applyFill="1" applyBorder="1" applyAlignment="1" applyProtection="1">
      <alignment horizontal="center" vertical="center"/>
      <protection hidden="1"/>
    </xf>
    <xf numFmtId="0" fontId="43" fillId="3" borderId="22" xfId="4" applyFont="1" applyFill="1" applyBorder="1" applyAlignment="1" applyProtection="1">
      <alignment horizontal="center" vertical="center" shrinkToFit="1"/>
      <protection hidden="1"/>
    </xf>
    <xf numFmtId="176" fontId="50" fillId="0" borderId="22" xfId="4" applyNumberFormat="1" applyFont="1" applyFill="1" applyBorder="1" applyAlignment="1" applyProtection="1">
      <alignment horizontal="right" vertical="center" shrinkToFit="1"/>
      <protection hidden="1"/>
    </xf>
    <xf numFmtId="176" fontId="52" fillId="0" borderId="23" xfId="4" applyNumberFormat="1" applyFont="1" applyFill="1" applyBorder="1" applyAlignment="1" applyProtection="1">
      <alignment horizontal="right" vertical="center" shrinkToFit="1"/>
      <protection hidden="1"/>
    </xf>
    <xf numFmtId="176" fontId="50" fillId="0" borderId="25" xfId="4" applyNumberFormat="1" applyFont="1" applyFill="1" applyBorder="1" applyAlignment="1" applyProtection="1">
      <alignment horizontal="right" vertical="center" shrinkToFit="1"/>
      <protection hidden="1"/>
    </xf>
    <xf numFmtId="176" fontId="52" fillId="0" borderId="37" xfId="4" applyNumberFormat="1" applyFont="1" applyFill="1" applyBorder="1" applyAlignment="1" applyProtection="1">
      <alignment horizontal="right" vertical="center" shrinkToFit="1"/>
      <protection hidden="1"/>
    </xf>
    <xf numFmtId="176" fontId="50" fillId="0" borderId="40" xfId="4" applyNumberFormat="1" applyFont="1" applyFill="1" applyBorder="1" applyAlignment="1" applyProtection="1">
      <alignment horizontal="right" vertical="center" shrinkToFit="1"/>
      <protection hidden="1"/>
    </xf>
    <xf numFmtId="176" fontId="49" fillId="0" borderId="6" xfId="4" applyNumberFormat="1" applyFont="1" applyFill="1" applyBorder="1" applyAlignment="1" applyProtection="1">
      <alignment horizontal="right" vertical="center" shrinkToFit="1"/>
      <protection hidden="1"/>
    </xf>
    <xf numFmtId="176" fontId="53" fillId="0" borderId="52" xfId="4" applyNumberFormat="1" applyFont="1" applyFill="1" applyBorder="1" applyAlignment="1" applyProtection="1">
      <alignment horizontal="right" vertical="center" shrinkToFit="1"/>
      <protection hidden="1"/>
    </xf>
    <xf numFmtId="178" fontId="28" fillId="4" borderId="22" xfId="0" applyNumberFormat="1" applyFont="1" applyFill="1" applyBorder="1" applyAlignment="1" applyProtection="1">
      <alignment horizontal="center" vertical="center" shrinkToFit="1"/>
      <protection locked="0" hidden="1"/>
    </xf>
    <xf numFmtId="0" fontId="28" fillId="0" borderId="22" xfId="0" applyFont="1" applyFill="1" applyBorder="1" applyAlignment="1" applyProtection="1">
      <alignment horizontal="center" vertical="center" shrinkToFit="1"/>
      <protection locked="0" hidden="1"/>
    </xf>
    <xf numFmtId="0" fontId="28" fillId="9" borderId="22" xfId="0" applyFont="1" applyFill="1" applyBorder="1" applyAlignment="1" applyProtection="1">
      <alignment horizontal="center" vertical="center" shrinkToFit="1"/>
      <protection hidden="1"/>
    </xf>
    <xf numFmtId="0" fontId="28" fillId="9" borderId="26" xfId="0" applyFont="1" applyFill="1" applyBorder="1" applyAlignment="1" applyProtection="1">
      <alignment horizontal="center" vertical="center" shrinkToFit="1"/>
      <protection hidden="1"/>
    </xf>
    <xf numFmtId="0" fontId="28" fillId="9" borderId="21" xfId="0" applyFont="1" applyFill="1" applyBorder="1" applyAlignment="1" applyProtection="1">
      <alignment horizontal="center" vertical="center" shrinkToFit="1"/>
      <protection hidden="1"/>
    </xf>
    <xf numFmtId="0" fontId="56" fillId="0" borderId="0" xfId="0" applyFont="1" applyAlignment="1">
      <alignment vertical="center"/>
    </xf>
    <xf numFmtId="0" fontId="55" fillId="9" borderId="55" xfId="0" applyFont="1" applyFill="1" applyBorder="1" applyAlignment="1" applyProtection="1">
      <alignment horizontal="center" vertical="center"/>
      <protection hidden="1"/>
    </xf>
    <xf numFmtId="0" fontId="42" fillId="9" borderId="55" xfId="0" applyFont="1" applyFill="1" applyBorder="1" applyAlignment="1" applyProtection="1">
      <alignment horizontal="center" vertical="center" wrapText="1"/>
      <protection hidden="1"/>
    </xf>
    <xf numFmtId="0" fontId="42" fillId="9" borderId="56" xfId="0" applyFont="1" applyFill="1" applyBorder="1" applyAlignment="1" applyProtection="1">
      <alignment horizontal="center" vertical="center" wrapText="1"/>
      <protection hidden="1"/>
    </xf>
    <xf numFmtId="0" fontId="26" fillId="3" borderId="15" xfId="0" applyFont="1" applyFill="1" applyBorder="1" applyAlignment="1" applyProtection="1">
      <alignment vertical="center" wrapText="1" shrinkToFit="1"/>
    </xf>
    <xf numFmtId="0" fontId="29" fillId="3" borderId="22" xfId="0" applyFont="1" applyFill="1" applyBorder="1" applyAlignment="1" applyProtection="1">
      <alignment horizontal="center" vertical="center" wrapText="1" shrinkToFit="1"/>
    </xf>
    <xf numFmtId="0" fontId="29" fillId="3" borderId="13" xfId="0" applyFont="1" applyFill="1" applyBorder="1" applyAlignment="1" applyProtection="1">
      <alignment horizontal="center" vertical="center" wrapText="1" shrinkToFit="1"/>
    </xf>
    <xf numFmtId="0" fontId="28" fillId="9" borderId="22" xfId="0" applyFont="1" applyFill="1" applyBorder="1" applyAlignment="1" applyProtection="1">
      <alignment horizontal="center" vertical="center" shrinkToFit="1"/>
      <protection hidden="1"/>
    </xf>
    <xf numFmtId="0" fontId="23" fillId="0" borderId="0" xfId="0" applyFont="1" applyFill="1" applyBorder="1" applyAlignment="1" applyProtection="1">
      <alignment vertical="center" shrinkToFit="1"/>
      <protection locked="0" hidden="1"/>
    </xf>
    <xf numFmtId="0" fontId="23" fillId="0" borderId="0" xfId="0" applyFont="1" applyFill="1" applyBorder="1" applyAlignment="1" applyProtection="1">
      <alignment horizontal="right" vertical="center" shrinkToFit="1"/>
      <protection locked="0" hidden="1"/>
    </xf>
    <xf numFmtId="178" fontId="29" fillId="4" borderId="29" xfId="0" applyNumberFormat="1" applyFont="1" applyFill="1" applyBorder="1" applyAlignment="1" applyProtection="1">
      <alignment horizontal="center" vertical="center" shrinkToFit="1"/>
      <protection locked="0"/>
    </xf>
    <xf numFmtId="178" fontId="29" fillId="4" borderId="22" xfId="0" applyNumberFormat="1" applyFont="1" applyFill="1" applyBorder="1" applyAlignment="1" applyProtection="1">
      <alignment horizontal="center" vertical="center" shrinkToFit="1"/>
      <protection locked="0"/>
    </xf>
    <xf numFmtId="0" fontId="29" fillId="0" borderId="22" xfId="0" applyFont="1" applyFill="1" applyBorder="1" applyAlignment="1" applyProtection="1">
      <alignment horizontal="center" vertical="center" shrinkToFit="1"/>
      <protection locked="0"/>
    </xf>
    <xf numFmtId="0" fontId="28" fillId="4" borderId="12" xfId="0" applyFont="1" applyFill="1" applyBorder="1" applyAlignment="1" applyProtection="1">
      <alignment horizontal="center" vertical="center" shrinkToFit="1"/>
      <protection locked="0"/>
    </xf>
    <xf numFmtId="178" fontId="29" fillId="4" borderId="13" xfId="0" applyNumberFormat="1" applyFont="1" applyFill="1" applyBorder="1" applyAlignment="1" applyProtection="1">
      <alignment horizontal="center" vertical="center" shrinkToFit="1"/>
      <protection locked="0"/>
    </xf>
    <xf numFmtId="0" fontId="29" fillId="4" borderId="13" xfId="0" applyFont="1" applyFill="1" applyBorder="1" applyAlignment="1" applyProtection="1">
      <alignment horizontal="center" vertical="center" shrinkToFit="1"/>
      <protection locked="0"/>
    </xf>
    <xf numFmtId="181" fontId="29" fillId="4" borderId="11" xfId="0" applyNumberFormat="1" applyFont="1" applyFill="1" applyBorder="1" applyAlignment="1" applyProtection="1">
      <alignment horizontal="center" vertical="center" shrinkToFit="1"/>
      <protection locked="0"/>
    </xf>
    <xf numFmtId="0" fontId="29" fillId="4" borderId="22" xfId="0" applyFont="1" applyFill="1" applyBorder="1" applyAlignment="1" applyProtection="1">
      <alignment horizontal="left" vertical="center" shrinkToFit="1"/>
      <protection locked="0"/>
    </xf>
    <xf numFmtId="177" fontId="29" fillId="4" borderId="22" xfId="0" applyNumberFormat="1" applyFont="1" applyFill="1" applyBorder="1" applyAlignment="1" applyProtection="1">
      <alignment horizontal="left" vertical="center" shrinkToFit="1"/>
      <protection locked="0"/>
    </xf>
    <xf numFmtId="0" fontId="40" fillId="4" borderId="22" xfId="8" applyFont="1" applyFill="1" applyBorder="1" applyAlignment="1" applyProtection="1">
      <alignment horizontal="center" vertical="center" shrinkToFit="1"/>
      <protection locked="0"/>
    </xf>
    <xf numFmtId="0" fontId="29" fillId="0" borderId="22" xfId="0" applyFont="1" applyFill="1" applyBorder="1" applyAlignment="1" applyProtection="1">
      <alignment horizontal="center" vertical="center" shrinkToFit="1"/>
    </xf>
    <xf numFmtId="176" fontId="38" fillId="0" borderId="23" xfId="4" applyNumberFormat="1" applyFont="1" applyFill="1" applyBorder="1" applyAlignment="1" applyProtection="1">
      <alignment horizontal="right" vertical="center" shrinkToFit="1"/>
      <protection hidden="1"/>
    </xf>
    <xf numFmtId="176" fontId="38" fillId="2" borderId="17" xfId="4" applyNumberFormat="1" applyFont="1" applyFill="1" applyBorder="1" applyAlignment="1">
      <alignment horizontal="right" vertical="center" shrinkToFit="1"/>
    </xf>
    <xf numFmtId="0" fontId="0" fillId="0" borderId="0" xfId="0" applyFill="1" applyAlignment="1">
      <alignment horizontal="right"/>
    </xf>
    <xf numFmtId="0" fontId="28" fillId="9" borderId="22" xfId="0" applyFont="1" applyFill="1" applyBorder="1" applyAlignment="1" applyProtection="1">
      <alignment horizontal="center" vertical="center" shrinkToFit="1"/>
      <protection hidden="1"/>
    </xf>
    <xf numFmtId="0" fontId="31" fillId="4" borderId="22" xfId="8" applyFont="1" applyFill="1" applyBorder="1" applyAlignment="1" applyProtection="1">
      <alignment horizontal="center" vertical="center" shrinkToFit="1"/>
      <protection locked="0"/>
    </xf>
    <xf numFmtId="0" fontId="28" fillId="4" borderId="22" xfId="0" applyFont="1" applyFill="1" applyBorder="1" applyAlignment="1" applyProtection="1">
      <alignment horizontal="center" vertical="center"/>
      <protection locked="0" hidden="1"/>
    </xf>
    <xf numFmtId="0" fontId="28" fillId="4" borderId="22" xfId="0" applyFont="1" applyFill="1" applyBorder="1" applyAlignment="1" applyProtection="1">
      <alignment horizontal="center" vertical="center"/>
      <protection locked="0"/>
    </xf>
    <xf numFmtId="0" fontId="28" fillId="9" borderId="26" xfId="0" applyFont="1" applyFill="1" applyBorder="1" applyAlignment="1" applyProtection="1">
      <alignment horizontal="center" vertical="center" shrinkToFit="1"/>
      <protection hidden="1"/>
    </xf>
    <xf numFmtId="0" fontId="29" fillId="4" borderId="26" xfId="0" applyFont="1" applyFill="1" applyBorder="1" applyAlignment="1" applyProtection="1">
      <alignment horizontal="center" vertical="center" shrinkToFit="1"/>
      <protection locked="0"/>
    </xf>
    <xf numFmtId="0" fontId="27" fillId="9" borderId="17" xfId="0" applyFont="1" applyFill="1" applyBorder="1" applyAlignment="1" applyProtection="1">
      <alignment horizontal="center" vertical="center" textRotation="255"/>
      <protection hidden="1"/>
    </xf>
    <xf numFmtId="0" fontId="27" fillId="9" borderId="20" xfId="0" applyFont="1" applyFill="1" applyBorder="1" applyAlignment="1" applyProtection="1">
      <alignment horizontal="center" vertical="center" textRotation="255"/>
      <protection hidden="1"/>
    </xf>
    <xf numFmtId="0" fontId="28" fillId="9" borderId="21" xfId="0" applyFont="1" applyFill="1" applyBorder="1" applyAlignment="1" applyProtection="1">
      <alignment horizontal="center" vertical="center" shrinkToFit="1"/>
      <protection hidden="1"/>
    </xf>
    <xf numFmtId="0" fontId="29" fillId="4" borderId="21" xfId="0" applyFont="1" applyFill="1" applyBorder="1" applyAlignment="1" applyProtection="1">
      <alignment horizontal="center" vertical="center" shrinkToFit="1"/>
      <protection locked="0"/>
    </xf>
    <xf numFmtId="0" fontId="31" fillId="4" borderId="22" xfId="8" applyFont="1" applyFill="1" applyBorder="1" applyAlignment="1" applyProtection="1">
      <alignment horizontal="center" vertical="center" shrinkToFit="1"/>
      <protection locked="0" hidden="1"/>
    </xf>
    <xf numFmtId="0" fontId="13" fillId="4" borderId="22" xfId="8" applyFill="1" applyBorder="1" applyAlignment="1" applyProtection="1">
      <alignment horizontal="center" vertical="center" shrinkToFit="1"/>
      <protection locked="0" hidden="1"/>
    </xf>
    <xf numFmtId="0" fontId="28" fillId="4" borderId="26" xfId="0" applyFont="1" applyFill="1" applyBorder="1" applyAlignment="1" applyProtection="1">
      <alignment horizontal="center" vertical="center" shrinkToFit="1"/>
      <protection locked="0" hidden="1"/>
    </xf>
    <xf numFmtId="0" fontId="26" fillId="0" borderId="5" xfId="0" applyFont="1" applyFill="1" applyBorder="1" applyAlignment="1" applyProtection="1">
      <alignment horizontal="center" vertical="center" textRotation="255"/>
      <protection hidden="1"/>
    </xf>
    <xf numFmtId="0" fontId="28" fillId="9" borderId="34" xfId="0" applyFont="1" applyFill="1" applyBorder="1" applyAlignment="1" applyProtection="1">
      <alignment horizontal="center" vertical="center" shrinkToFit="1"/>
      <protection hidden="1"/>
    </xf>
    <xf numFmtId="0" fontId="28" fillId="9" borderId="15" xfId="0" applyFont="1" applyFill="1" applyBorder="1" applyAlignment="1" applyProtection="1">
      <alignment horizontal="center" vertical="center" shrinkToFit="1"/>
      <protection hidden="1"/>
    </xf>
    <xf numFmtId="0" fontId="29" fillId="4" borderId="21" xfId="0" applyFont="1" applyFill="1" applyBorder="1" applyAlignment="1" applyProtection="1">
      <alignment horizontal="center" vertical="center" shrinkToFit="1"/>
      <protection locked="0" hidden="1"/>
    </xf>
    <xf numFmtId="0" fontId="26" fillId="9" borderId="2" xfId="0" applyFont="1" applyFill="1" applyBorder="1" applyAlignment="1" applyProtection="1">
      <alignment horizontal="center" vertical="center"/>
      <protection hidden="1"/>
    </xf>
    <xf numFmtId="0" fontId="26" fillId="9" borderId="1" xfId="0" applyFont="1" applyFill="1" applyBorder="1" applyAlignment="1" applyProtection="1">
      <alignment horizontal="center" vertical="center"/>
      <protection hidden="1"/>
    </xf>
    <xf numFmtId="0" fontId="23" fillId="4" borderId="29" xfId="0" applyFont="1" applyFill="1" applyBorder="1" applyAlignment="1" applyProtection="1">
      <alignment horizontal="left" vertical="center" shrinkToFit="1"/>
      <protection locked="0" hidden="1"/>
    </xf>
    <xf numFmtId="0" fontId="23" fillId="4" borderId="32" xfId="0" applyFont="1" applyFill="1" applyBorder="1" applyAlignment="1" applyProtection="1">
      <alignment horizontal="left" vertical="center" shrinkToFit="1"/>
      <protection locked="0" hidden="1"/>
    </xf>
    <xf numFmtId="0" fontId="23" fillId="4" borderId="16" xfId="0" applyFont="1" applyFill="1" applyBorder="1" applyAlignment="1" applyProtection="1">
      <alignment horizontal="left" vertical="center" shrinkToFit="1"/>
      <protection locked="0" hidden="1"/>
    </xf>
    <xf numFmtId="0" fontId="14" fillId="7" borderId="33" xfId="6" applyFont="1" applyFill="1" applyBorder="1" applyAlignment="1" applyProtection="1">
      <alignment horizontal="left" vertical="center"/>
      <protection hidden="1"/>
    </xf>
    <xf numFmtId="0" fontId="14" fillId="7" borderId="7" xfId="6" applyFont="1" applyFill="1" applyBorder="1" applyAlignment="1" applyProtection="1">
      <alignment horizontal="left" vertical="center"/>
      <protection hidden="1"/>
    </xf>
    <xf numFmtId="0" fontId="14" fillId="7" borderId="8" xfId="6" applyFont="1" applyFill="1" applyBorder="1" applyAlignment="1" applyProtection="1">
      <alignment horizontal="left" vertical="center"/>
      <protection hidden="1"/>
    </xf>
    <xf numFmtId="0" fontId="33" fillId="9" borderId="1" xfId="0" applyFont="1" applyFill="1" applyBorder="1" applyAlignment="1" applyProtection="1">
      <alignment horizontal="center" vertical="center" wrapText="1"/>
      <protection hidden="1"/>
    </xf>
    <xf numFmtId="0" fontId="33" fillId="9" borderId="3" xfId="0" applyFont="1" applyFill="1" applyBorder="1" applyAlignment="1" applyProtection="1">
      <alignment horizontal="center" vertical="center" wrapText="1"/>
      <protection hidden="1"/>
    </xf>
    <xf numFmtId="0" fontId="33" fillId="9" borderId="0" xfId="0" applyFont="1" applyFill="1" applyBorder="1" applyAlignment="1" applyProtection="1">
      <alignment horizontal="center" vertical="center" wrapText="1"/>
      <protection hidden="1"/>
    </xf>
    <xf numFmtId="0" fontId="33" fillId="9" borderId="5" xfId="0" applyFont="1" applyFill="1" applyBorder="1" applyAlignment="1" applyProtection="1">
      <alignment horizontal="center" vertical="center" wrapText="1"/>
      <protection hidden="1"/>
    </xf>
    <xf numFmtId="0" fontId="33" fillId="9" borderId="10" xfId="0" applyFont="1" applyFill="1" applyBorder="1" applyAlignment="1" applyProtection="1">
      <alignment horizontal="center" vertical="center" wrapText="1"/>
      <protection hidden="1"/>
    </xf>
    <xf numFmtId="0" fontId="33" fillId="9" borderId="52" xfId="0" applyFont="1" applyFill="1" applyBorder="1" applyAlignment="1" applyProtection="1">
      <alignment horizontal="center" vertical="center" wrapText="1"/>
      <protection hidden="1"/>
    </xf>
    <xf numFmtId="0" fontId="20" fillId="8" borderId="0" xfId="6" applyFont="1" applyFill="1" applyAlignment="1" applyProtection="1">
      <alignment horizontal="center" vertical="center"/>
      <protection hidden="1"/>
    </xf>
    <xf numFmtId="0" fontId="28" fillId="4" borderId="34" xfId="0" applyFont="1" applyFill="1" applyBorder="1" applyAlignment="1" applyProtection="1">
      <alignment horizontal="center" vertical="center" shrinkToFit="1"/>
      <protection locked="0" hidden="1"/>
    </xf>
    <xf numFmtId="0" fontId="28" fillId="4" borderId="36" xfId="0" applyFont="1" applyFill="1" applyBorder="1" applyAlignment="1" applyProtection="1">
      <alignment horizontal="center" vertical="center" shrinkToFit="1"/>
      <protection locked="0" hidden="1"/>
    </xf>
    <xf numFmtId="0" fontId="28" fillId="4" borderId="15" xfId="0" applyFont="1" applyFill="1" applyBorder="1" applyAlignment="1" applyProtection="1">
      <alignment horizontal="center" vertical="center" shrinkToFit="1"/>
      <protection locked="0" hidden="1"/>
    </xf>
    <xf numFmtId="0" fontId="54" fillId="4" borderId="22" xfId="8" applyFont="1" applyFill="1" applyBorder="1" applyAlignment="1" applyProtection="1">
      <alignment horizontal="center" vertical="center" shrinkToFit="1"/>
      <protection locked="0" hidden="1"/>
    </xf>
    <xf numFmtId="0" fontId="29" fillId="3" borderId="24" xfId="0" applyFont="1" applyFill="1" applyBorder="1" applyAlignment="1" applyProtection="1">
      <alignment horizontal="center" vertical="center" wrapText="1" shrinkToFit="1"/>
    </xf>
    <xf numFmtId="0" fontId="29" fillId="3" borderId="25" xfId="0" applyFont="1" applyFill="1" applyBorder="1" applyAlignment="1" applyProtection="1">
      <alignment horizontal="center" vertical="center" wrapText="1" shrinkToFit="1"/>
    </xf>
    <xf numFmtId="0" fontId="29" fillId="3" borderId="58" xfId="0" applyFont="1" applyFill="1" applyBorder="1" applyAlignment="1" applyProtection="1">
      <alignment horizontal="center" vertical="center" wrapText="1" shrinkToFit="1"/>
    </xf>
    <xf numFmtId="0" fontId="29" fillId="3" borderId="57" xfId="0" applyFont="1" applyFill="1" applyBorder="1" applyAlignment="1" applyProtection="1">
      <alignment horizontal="center" vertical="center" wrapText="1" shrinkToFit="1"/>
    </xf>
    <xf numFmtId="176" fontId="30" fillId="4" borderId="23" xfId="0" applyNumberFormat="1" applyFont="1" applyFill="1" applyBorder="1" applyAlignment="1" applyProtection="1">
      <alignment horizontal="right" vertical="center" shrinkToFit="1"/>
      <protection locked="0"/>
    </xf>
    <xf numFmtId="176" fontId="30" fillId="4" borderId="25" xfId="0" applyNumberFormat="1" applyFont="1" applyFill="1" applyBorder="1" applyAlignment="1" applyProtection="1">
      <alignment horizontal="right" vertical="center" shrinkToFit="1"/>
      <protection locked="0"/>
    </xf>
    <xf numFmtId="0" fontId="26" fillId="11" borderId="2" xfId="0" applyFont="1" applyFill="1" applyBorder="1" applyAlignment="1" applyProtection="1">
      <alignment horizontal="center" vertical="center" wrapText="1" shrinkToFit="1"/>
      <protection hidden="1"/>
    </xf>
    <xf numFmtId="0" fontId="26" fillId="11" borderId="7" xfId="0" applyFont="1" applyFill="1" applyBorder="1" applyAlignment="1" applyProtection="1">
      <alignment horizontal="center" vertical="center" wrapText="1" shrinkToFit="1"/>
      <protection hidden="1"/>
    </xf>
    <xf numFmtId="0" fontId="26" fillId="11" borderId="8" xfId="0" applyFont="1" applyFill="1" applyBorder="1" applyAlignment="1" applyProtection="1">
      <alignment horizontal="center" vertical="center" wrapText="1" shrinkToFit="1"/>
      <protection hidden="1"/>
    </xf>
    <xf numFmtId="0" fontId="26" fillId="3" borderId="4" xfId="0" applyFont="1" applyFill="1" applyBorder="1" applyAlignment="1" applyProtection="1">
      <alignment horizontal="center" vertical="center" textRotation="255" shrinkToFit="1"/>
    </xf>
    <xf numFmtId="0" fontId="26" fillId="3" borderId="22" xfId="0" applyFont="1" applyFill="1" applyBorder="1" applyAlignment="1" applyProtection="1">
      <alignment horizontal="center" vertical="center" textRotation="255" shrinkToFit="1"/>
      <protection hidden="1"/>
    </xf>
    <xf numFmtId="0" fontId="28" fillId="3" borderId="22" xfId="0" applyFont="1" applyFill="1" applyBorder="1" applyAlignment="1" applyProtection="1">
      <alignment horizontal="center" vertical="center" shrinkToFit="1"/>
      <protection hidden="1"/>
    </xf>
    <xf numFmtId="0" fontId="29" fillId="4" borderId="29" xfId="0" applyFont="1" applyFill="1" applyBorder="1" applyAlignment="1" applyProtection="1">
      <alignment horizontal="left" vertical="center" shrinkToFit="1"/>
      <protection locked="0"/>
    </xf>
    <xf numFmtId="0" fontId="29" fillId="4" borderId="32" xfId="0" applyFont="1" applyFill="1" applyBorder="1" applyAlignment="1" applyProtection="1">
      <alignment horizontal="left" vertical="center" shrinkToFit="1"/>
      <protection locked="0"/>
    </xf>
    <xf numFmtId="0" fontId="29" fillId="4" borderId="16" xfId="0" applyFont="1" applyFill="1" applyBorder="1" applyAlignment="1" applyProtection="1">
      <alignment horizontal="left" vertical="center" shrinkToFit="1"/>
      <protection locked="0"/>
    </xf>
    <xf numFmtId="182" fontId="38" fillId="4" borderId="23" xfId="0" applyNumberFormat="1" applyFont="1" applyFill="1" applyBorder="1" applyAlignment="1" applyProtection="1">
      <alignment horizontal="right" vertical="center"/>
      <protection locked="0"/>
    </xf>
    <xf numFmtId="182" fontId="38" fillId="4" borderId="18" xfId="0" applyNumberFormat="1" applyFont="1" applyFill="1" applyBorder="1" applyAlignment="1" applyProtection="1">
      <alignment horizontal="right" vertical="center"/>
      <protection locked="0"/>
    </xf>
    <xf numFmtId="182" fontId="38" fillId="4" borderId="14" xfId="0" applyNumberFormat="1" applyFont="1" applyFill="1" applyBorder="1" applyAlignment="1" applyProtection="1">
      <alignment horizontal="right" vertical="center"/>
      <protection locked="0"/>
    </xf>
    <xf numFmtId="182" fontId="38" fillId="4" borderId="27" xfId="0" applyNumberFormat="1" applyFont="1" applyFill="1" applyBorder="1" applyAlignment="1" applyProtection="1">
      <alignment horizontal="right" vertical="center"/>
      <protection locked="0"/>
    </xf>
    <xf numFmtId="0" fontId="26" fillId="5" borderId="4" xfId="0" applyFont="1" applyFill="1" applyBorder="1" applyAlignment="1" applyProtection="1">
      <alignment horizontal="center" vertical="center" textRotation="255" shrinkToFit="1"/>
    </xf>
    <xf numFmtId="0" fontId="28" fillId="3" borderId="22" xfId="0" applyFont="1" applyFill="1" applyBorder="1" applyAlignment="1" applyProtection="1">
      <alignment horizontal="center" vertical="center" textRotation="255" shrinkToFit="1"/>
      <protection hidden="1"/>
    </xf>
    <xf numFmtId="0" fontId="23" fillId="5" borderId="4" xfId="0" applyFont="1" applyFill="1" applyBorder="1" applyAlignment="1" applyProtection="1">
      <alignment horizontal="center" vertical="center"/>
      <protection hidden="1"/>
    </xf>
    <xf numFmtId="0" fontId="23" fillId="5" borderId="0" xfId="0" applyFont="1" applyFill="1" applyBorder="1" applyAlignment="1" applyProtection="1">
      <alignment horizontal="center" vertical="center"/>
      <protection hidden="1"/>
    </xf>
    <xf numFmtId="0" fontId="23" fillId="5" borderId="6" xfId="0" applyFont="1" applyFill="1" applyBorder="1" applyAlignment="1" applyProtection="1">
      <alignment horizontal="center" vertical="center"/>
      <protection hidden="1"/>
    </xf>
    <xf numFmtId="0" fontId="23" fillId="5" borderId="10" xfId="0" applyFont="1" applyFill="1" applyBorder="1" applyAlignment="1" applyProtection="1">
      <alignment horizontal="center" vertical="center"/>
      <protection hidden="1"/>
    </xf>
    <xf numFmtId="0" fontId="26" fillId="3" borderId="4" xfId="0" applyFont="1" applyFill="1" applyBorder="1" applyAlignment="1" applyProtection="1">
      <alignment horizontal="center" vertical="center" textRotation="255" shrinkToFit="1"/>
      <protection hidden="1"/>
    </xf>
    <xf numFmtId="0" fontId="29" fillId="4" borderId="22" xfId="0" applyFont="1" applyFill="1" applyBorder="1" applyAlignment="1" applyProtection="1">
      <alignment vertical="center" shrinkToFit="1"/>
      <protection locked="0"/>
    </xf>
    <xf numFmtId="0" fontId="23" fillId="3" borderId="4" xfId="0" applyFont="1" applyFill="1" applyBorder="1" applyAlignment="1" applyProtection="1">
      <alignment horizontal="center" vertical="center" shrinkToFit="1"/>
      <protection hidden="1"/>
    </xf>
    <xf numFmtId="0" fontId="23" fillId="3" borderId="0" xfId="0" applyFont="1" applyFill="1" applyBorder="1" applyAlignment="1" applyProtection="1">
      <alignment horizontal="center" vertical="center" shrinkToFit="1"/>
      <protection hidden="1"/>
    </xf>
    <xf numFmtId="0" fontId="23" fillId="3" borderId="6" xfId="0" applyFont="1" applyFill="1" applyBorder="1" applyAlignment="1" applyProtection="1">
      <alignment horizontal="center" vertical="center" shrinkToFit="1"/>
      <protection hidden="1"/>
    </xf>
    <xf numFmtId="0" fontId="23" fillId="3" borderId="10" xfId="0" applyFont="1" applyFill="1" applyBorder="1" applyAlignment="1" applyProtection="1">
      <alignment horizontal="center" vertical="center" shrinkToFit="1"/>
      <protection hidden="1"/>
    </xf>
    <xf numFmtId="176" fontId="30" fillId="4" borderId="14" xfId="0" applyNumberFormat="1" applyFont="1" applyFill="1" applyBorder="1" applyAlignment="1" applyProtection="1">
      <alignment horizontal="right" vertical="center" shrinkToFit="1"/>
      <protection locked="0"/>
    </xf>
    <xf numFmtId="176" fontId="30" fillId="4" borderId="57" xfId="0" applyNumberFormat="1" applyFont="1" applyFill="1" applyBorder="1" applyAlignment="1" applyProtection="1">
      <alignment horizontal="right" vertical="center" shrinkToFit="1"/>
      <protection locked="0"/>
    </xf>
    <xf numFmtId="0" fontId="23" fillId="3" borderId="39" xfId="0" applyFont="1" applyFill="1" applyBorder="1" applyAlignment="1" applyProtection="1">
      <alignment horizontal="center" vertical="center" shrinkToFit="1"/>
      <protection hidden="1"/>
    </xf>
    <xf numFmtId="0" fontId="23" fillId="3" borderId="31" xfId="0" applyFont="1" applyFill="1" applyBorder="1" applyAlignment="1" applyProtection="1">
      <alignment horizontal="center" vertical="center" shrinkToFit="1"/>
      <protection hidden="1"/>
    </xf>
    <xf numFmtId="0" fontId="26" fillId="11" borderId="35" xfId="0" applyFont="1" applyFill="1" applyBorder="1" applyAlignment="1" applyProtection="1">
      <alignment horizontal="center" vertical="center" shrinkToFit="1"/>
      <protection hidden="1"/>
    </xf>
    <xf numFmtId="0" fontId="26" fillId="11" borderId="28" xfId="0" applyFont="1" applyFill="1" applyBorder="1" applyAlignment="1" applyProtection="1">
      <alignment horizontal="center" vertical="center" shrinkToFit="1"/>
      <protection hidden="1"/>
    </xf>
    <xf numFmtId="0" fontId="26" fillId="11" borderId="54" xfId="0" applyFont="1" applyFill="1" applyBorder="1" applyAlignment="1" applyProtection="1">
      <alignment horizontal="center" vertical="center" shrinkToFit="1"/>
      <protection hidden="1"/>
    </xf>
    <xf numFmtId="0" fontId="26" fillId="11" borderId="18" xfId="0" applyFont="1" applyFill="1" applyBorder="1" applyAlignment="1" applyProtection="1">
      <alignment horizontal="center" vertical="center" shrinkToFit="1"/>
      <protection hidden="1"/>
    </xf>
    <xf numFmtId="182" fontId="30" fillId="4" borderId="23" xfId="0" applyNumberFormat="1" applyFont="1" applyFill="1" applyBorder="1" applyAlignment="1" applyProtection="1">
      <alignment horizontal="right" vertical="center" shrinkToFit="1"/>
      <protection locked="0"/>
    </xf>
    <xf numFmtId="182" fontId="30" fillId="4" borderId="25" xfId="0" applyNumberFormat="1" applyFont="1" applyFill="1" applyBorder="1" applyAlignment="1" applyProtection="1">
      <alignment horizontal="right" vertical="center" shrinkToFit="1"/>
      <protection locked="0"/>
    </xf>
    <xf numFmtId="182" fontId="30" fillId="4" borderId="14" xfId="0" applyNumberFormat="1" applyFont="1" applyFill="1" applyBorder="1" applyAlignment="1" applyProtection="1">
      <alignment horizontal="right" vertical="center" shrinkToFit="1"/>
      <protection locked="0"/>
    </xf>
    <xf numFmtId="182" fontId="30" fillId="4" borderId="57" xfId="0" applyNumberFormat="1" applyFont="1" applyFill="1" applyBorder="1" applyAlignment="1" applyProtection="1">
      <alignment horizontal="right" vertical="center" shrinkToFit="1"/>
      <protection locked="0"/>
    </xf>
    <xf numFmtId="176" fontId="41" fillId="0" borderId="23" xfId="0" applyNumberFormat="1" applyFont="1" applyFill="1" applyBorder="1" applyAlignment="1" applyProtection="1">
      <alignment horizontal="right" vertical="center" shrinkToFit="1"/>
      <protection hidden="1"/>
    </xf>
    <xf numFmtId="176" fontId="41" fillId="0" borderId="18" xfId="0" applyNumberFormat="1" applyFont="1" applyFill="1" applyBorder="1" applyAlignment="1" applyProtection="1">
      <alignment horizontal="right" vertical="center" shrinkToFit="1"/>
      <protection hidden="1"/>
    </xf>
    <xf numFmtId="176" fontId="41" fillId="0" borderId="14" xfId="0" applyNumberFormat="1" applyFont="1" applyFill="1" applyBorder="1" applyAlignment="1" applyProtection="1">
      <alignment horizontal="right" vertical="center" shrinkToFit="1"/>
      <protection hidden="1"/>
    </xf>
    <xf numFmtId="176" fontId="41" fillId="0" borderId="27" xfId="0" applyNumberFormat="1" applyFont="1" applyFill="1" applyBorder="1" applyAlignment="1" applyProtection="1">
      <alignment horizontal="right" vertical="center" shrinkToFit="1"/>
      <protection hidden="1"/>
    </xf>
    <xf numFmtId="176" fontId="41" fillId="0" borderId="17" xfId="0" applyNumberFormat="1" applyFont="1" applyBorder="1" applyAlignment="1" applyProtection="1">
      <alignment horizontal="right" vertical="center"/>
      <protection hidden="1"/>
    </xf>
    <xf numFmtId="176" fontId="41" fillId="0" borderId="31" xfId="0" applyNumberFormat="1" applyFont="1" applyBorder="1" applyAlignment="1" applyProtection="1">
      <alignment horizontal="right" vertical="center"/>
      <protection hidden="1"/>
    </xf>
    <xf numFmtId="182" fontId="41" fillId="0" borderId="23" xfId="0" applyNumberFormat="1" applyFont="1" applyFill="1" applyBorder="1" applyAlignment="1" applyProtection="1">
      <alignment horizontal="right" vertical="center" shrinkToFit="1"/>
      <protection hidden="1"/>
    </xf>
    <xf numFmtId="182" fontId="41" fillId="0" borderId="18" xfId="0" applyNumberFormat="1" applyFont="1" applyFill="1" applyBorder="1" applyAlignment="1" applyProtection="1">
      <alignment horizontal="right" vertical="center" shrinkToFit="1"/>
      <protection hidden="1"/>
    </xf>
    <xf numFmtId="182" fontId="41" fillId="0" borderId="14" xfId="0" applyNumberFormat="1" applyFont="1" applyFill="1" applyBorder="1" applyAlignment="1" applyProtection="1">
      <alignment horizontal="right" vertical="center" shrinkToFit="1"/>
      <protection hidden="1"/>
    </xf>
    <xf numFmtId="182" fontId="41" fillId="0" borderId="27" xfId="0" applyNumberFormat="1" applyFont="1" applyFill="1" applyBorder="1" applyAlignment="1" applyProtection="1">
      <alignment horizontal="right" vertical="center" shrinkToFit="1"/>
      <protection hidden="1"/>
    </xf>
    <xf numFmtId="176" fontId="38" fillId="0" borderId="2" xfId="4" applyNumberFormat="1" applyFont="1" applyFill="1" applyBorder="1" applyAlignment="1" applyProtection="1">
      <alignment horizontal="center" vertical="center" shrinkToFit="1"/>
      <protection hidden="1"/>
    </xf>
    <xf numFmtId="176" fontId="38" fillId="0" borderId="3" xfId="4" applyNumberFormat="1" applyFont="1" applyFill="1" applyBorder="1" applyAlignment="1" applyProtection="1">
      <alignment horizontal="center" vertical="center" shrinkToFit="1"/>
      <protection hidden="1"/>
    </xf>
    <xf numFmtId="176" fontId="44" fillId="3" borderId="43" xfId="4" applyNumberFormat="1" applyFont="1" applyFill="1" applyBorder="1" applyAlignment="1">
      <alignment horizontal="center" vertical="center" shrinkToFit="1"/>
    </xf>
    <xf numFmtId="176" fontId="44" fillId="3" borderId="44" xfId="4" applyNumberFormat="1" applyFont="1" applyFill="1" applyBorder="1" applyAlignment="1">
      <alignment horizontal="center" vertical="center" shrinkToFit="1"/>
    </xf>
    <xf numFmtId="176" fontId="44" fillId="3" borderId="45" xfId="4" applyNumberFormat="1" applyFont="1" applyFill="1" applyBorder="1" applyAlignment="1">
      <alignment horizontal="center" vertical="center" shrinkToFit="1"/>
    </xf>
    <xf numFmtId="176" fontId="44" fillId="3" borderId="46" xfId="4" applyNumberFormat="1" applyFont="1" applyFill="1" applyBorder="1" applyAlignment="1">
      <alignment horizontal="center" vertical="center" shrinkToFit="1"/>
    </xf>
    <xf numFmtId="176" fontId="44" fillId="3" borderId="47" xfId="4" applyNumberFormat="1" applyFont="1" applyFill="1" applyBorder="1" applyAlignment="1">
      <alignment horizontal="center" vertical="center" shrinkToFit="1"/>
    </xf>
    <xf numFmtId="176" fontId="44" fillId="3" borderId="48" xfId="4" applyNumberFormat="1" applyFont="1" applyFill="1" applyBorder="1" applyAlignment="1">
      <alignment horizontal="center" vertical="center" shrinkToFit="1"/>
    </xf>
    <xf numFmtId="176" fontId="44" fillId="3" borderId="49" xfId="4" applyNumberFormat="1" applyFont="1" applyFill="1" applyBorder="1" applyAlignment="1">
      <alignment horizontal="center" vertical="center" shrinkToFit="1"/>
    </xf>
    <xf numFmtId="176" fontId="44" fillId="3" borderId="50" xfId="4" applyNumberFormat="1" applyFont="1" applyFill="1" applyBorder="1" applyAlignment="1">
      <alignment horizontal="center" vertical="center" shrinkToFit="1"/>
    </xf>
    <xf numFmtId="176" fontId="44" fillId="3" borderId="51" xfId="4" applyNumberFormat="1" applyFont="1" applyFill="1" applyBorder="1" applyAlignment="1">
      <alignment horizontal="center" vertical="center" shrinkToFit="1"/>
    </xf>
    <xf numFmtId="0" fontId="44" fillId="3" borderId="37" xfId="4" applyFont="1" applyFill="1" applyBorder="1" applyAlignment="1" applyProtection="1">
      <alignment horizontal="center" vertical="center"/>
      <protection hidden="1"/>
    </xf>
    <xf numFmtId="0" fontId="44" fillId="3" borderId="17" xfId="4" applyFont="1" applyFill="1" applyBorder="1" applyAlignment="1" applyProtection="1">
      <alignment horizontal="center" vertical="center"/>
      <protection hidden="1"/>
    </xf>
    <xf numFmtId="0" fontId="44" fillId="3" borderId="40" xfId="4" applyFont="1" applyFill="1" applyBorder="1" applyAlignment="1" applyProtection="1">
      <alignment horizontal="center" vertical="center"/>
      <protection hidden="1"/>
    </xf>
    <xf numFmtId="0" fontId="44" fillId="3" borderId="19" xfId="4" applyFont="1" applyFill="1" applyBorder="1" applyAlignment="1" applyProtection="1">
      <alignment horizontal="center" vertical="center"/>
      <protection hidden="1"/>
    </xf>
    <xf numFmtId="0" fontId="44" fillId="3" borderId="38" xfId="4" applyFont="1" applyFill="1" applyBorder="1" applyAlignment="1" applyProtection="1">
      <alignment horizontal="center" vertical="center"/>
      <protection hidden="1"/>
    </xf>
    <xf numFmtId="0" fontId="44" fillId="3" borderId="39" xfId="4" applyFont="1" applyFill="1" applyBorder="1" applyAlignment="1" applyProtection="1">
      <alignment horizontal="center" vertical="center"/>
      <protection hidden="1"/>
    </xf>
    <xf numFmtId="0" fontId="44" fillId="7" borderId="37" xfId="4" applyFont="1" applyFill="1" applyBorder="1" applyAlignment="1" applyProtection="1">
      <alignment horizontal="center" vertical="center"/>
      <protection hidden="1"/>
    </xf>
    <xf numFmtId="0" fontId="44" fillId="7" borderId="17" xfId="4" applyFont="1" applyFill="1" applyBorder="1" applyAlignment="1" applyProtection="1">
      <alignment horizontal="center" vertical="center"/>
      <protection hidden="1"/>
    </xf>
    <xf numFmtId="0" fontId="44" fillId="7" borderId="40" xfId="4" applyFont="1" applyFill="1" applyBorder="1" applyAlignment="1" applyProtection="1">
      <alignment horizontal="center" vertical="center"/>
      <protection hidden="1"/>
    </xf>
    <xf numFmtId="0" fontId="44" fillId="7" borderId="19" xfId="4" applyFont="1" applyFill="1" applyBorder="1" applyAlignment="1" applyProtection="1">
      <alignment horizontal="center" vertical="center"/>
      <protection hidden="1"/>
    </xf>
    <xf numFmtId="0" fontId="44" fillId="6" borderId="37" xfId="4" applyFont="1" applyFill="1" applyBorder="1" applyAlignment="1" applyProtection="1">
      <alignment horizontal="center" vertical="center"/>
      <protection hidden="1"/>
    </xf>
    <xf numFmtId="0" fontId="44" fillId="6" borderId="17" xfId="4" applyFont="1" applyFill="1" applyBorder="1" applyAlignment="1" applyProtection="1">
      <alignment horizontal="center" vertical="center"/>
      <protection hidden="1"/>
    </xf>
    <xf numFmtId="0" fontId="44" fillId="6" borderId="40" xfId="4" applyFont="1" applyFill="1" applyBorder="1" applyAlignment="1" applyProtection="1">
      <alignment horizontal="center" vertical="center"/>
      <protection hidden="1"/>
    </xf>
    <xf numFmtId="0" fontId="44" fillId="6" borderId="19" xfId="4" applyFont="1" applyFill="1" applyBorder="1" applyAlignment="1" applyProtection="1">
      <alignment horizontal="center" vertical="center"/>
      <protection hidden="1"/>
    </xf>
    <xf numFmtId="0" fontId="44" fillId="6" borderId="23" xfId="4" applyFont="1" applyFill="1" applyBorder="1" applyAlignment="1" applyProtection="1">
      <alignment horizontal="center" vertical="center" textRotation="255"/>
      <protection hidden="1"/>
    </xf>
    <xf numFmtId="0" fontId="44" fillId="6" borderId="28" xfId="4" applyFont="1" applyFill="1" applyBorder="1" applyAlignment="1" applyProtection="1">
      <alignment horizontal="center" vertical="center" textRotation="255"/>
      <protection hidden="1"/>
    </xf>
    <xf numFmtId="0" fontId="44" fillId="6" borderId="25" xfId="4" applyFont="1" applyFill="1" applyBorder="1" applyAlignment="1" applyProtection="1">
      <alignment horizontal="center" vertical="center" textRotation="255"/>
      <protection hidden="1"/>
    </xf>
    <xf numFmtId="0" fontId="38" fillId="7" borderId="23" xfId="4" applyFont="1" applyFill="1" applyBorder="1" applyAlignment="1" applyProtection="1">
      <alignment horizontal="center" vertical="center" textRotation="255" wrapText="1"/>
      <protection hidden="1"/>
    </xf>
    <xf numFmtId="0" fontId="38" fillId="7" borderId="28" xfId="4" applyFont="1" applyFill="1" applyBorder="1" applyAlignment="1" applyProtection="1">
      <alignment horizontal="center" vertical="center" textRotation="255" wrapText="1"/>
      <protection hidden="1"/>
    </xf>
    <xf numFmtId="0" fontId="38" fillId="3" borderId="23" xfId="4" applyFont="1" applyFill="1" applyBorder="1" applyAlignment="1" applyProtection="1">
      <alignment horizontal="center" vertical="center" wrapText="1" shrinkToFit="1"/>
      <protection hidden="1"/>
    </xf>
    <xf numFmtId="0" fontId="38" fillId="3" borderId="25" xfId="4" applyFont="1" applyFill="1" applyBorder="1" applyAlignment="1" applyProtection="1">
      <alignment horizontal="center" vertical="center" wrapText="1" shrinkToFit="1"/>
      <protection hidden="1"/>
    </xf>
    <xf numFmtId="0" fontId="47" fillId="8" borderId="0" xfId="4" applyFont="1" applyFill="1" applyBorder="1" applyAlignment="1" applyProtection="1">
      <alignment horizontal="center" vertical="center"/>
      <protection hidden="1"/>
    </xf>
    <xf numFmtId="0" fontId="44" fillId="3" borderId="29" xfId="4" applyFont="1" applyFill="1" applyBorder="1" applyAlignment="1" applyProtection="1">
      <alignment horizontal="center" vertical="center"/>
      <protection hidden="1"/>
    </xf>
    <xf numFmtId="0" fontId="44" fillId="3" borderId="16" xfId="4" applyFont="1" applyFill="1" applyBorder="1" applyAlignment="1" applyProtection="1">
      <alignment horizontal="center" vertical="center"/>
      <protection hidden="1"/>
    </xf>
    <xf numFmtId="0" fontId="49" fillId="3" borderId="29" xfId="4" applyFont="1" applyFill="1" applyBorder="1" applyAlignment="1" applyProtection="1">
      <alignment horizontal="center" vertical="center"/>
      <protection hidden="1"/>
    </xf>
    <xf numFmtId="0" fontId="49" fillId="3" borderId="32" xfId="4" applyFont="1" applyFill="1" applyBorder="1" applyAlignment="1" applyProtection="1">
      <alignment horizontal="center" vertical="center"/>
      <protection hidden="1"/>
    </xf>
    <xf numFmtId="0" fontId="49" fillId="3" borderId="16" xfId="4" applyFont="1" applyFill="1" applyBorder="1" applyAlignment="1" applyProtection="1">
      <alignment horizontal="center" vertical="center"/>
      <protection hidden="1"/>
    </xf>
    <xf numFmtId="0" fontId="44" fillId="0" borderId="0" xfId="4" applyFont="1" applyFill="1" applyAlignment="1" applyProtection="1">
      <alignment horizontal="left" vertical="center" wrapText="1"/>
      <protection hidden="1"/>
    </xf>
    <xf numFmtId="0" fontId="38" fillId="3" borderId="37" xfId="4" applyFont="1" applyFill="1" applyBorder="1" applyAlignment="1" applyProtection="1">
      <alignment horizontal="center" vertical="center" wrapText="1"/>
      <protection hidden="1"/>
    </xf>
    <xf numFmtId="0" fontId="38" fillId="3" borderId="17" xfId="4" applyFont="1" applyFill="1" applyBorder="1" applyAlignment="1" applyProtection="1">
      <alignment horizontal="center" vertical="center" wrapText="1"/>
      <protection hidden="1"/>
    </xf>
    <xf numFmtId="0" fontId="38" fillId="3" borderId="40" xfId="4" applyFont="1" applyFill="1" applyBorder="1" applyAlignment="1" applyProtection="1">
      <alignment horizontal="center" vertical="center" wrapText="1"/>
      <protection hidden="1"/>
    </xf>
    <xf numFmtId="0" fontId="38" fillId="3" borderId="19" xfId="4" applyFont="1" applyFill="1" applyBorder="1" applyAlignment="1" applyProtection="1">
      <alignment horizontal="center" vertical="center" wrapText="1"/>
      <protection hidden="1"/>
    </xf>
    <xf numFmtId="0" fontId="38" fillId="3" borderId="23" xfId="4" applyFont="1" applyFill="1" applyBorder="1" applyAlignment="1" applyProtection="1">
      <alignment horizontal="center" vertical="center"/>
      <protection hidden="1"/>
    </xf>
    <xf numFmtId="0" fontId="38" fillId="3" borderId="25" xfId="4" applyFont="1" applyFill="1" applyBorder="1" applyAlignment="1" applyProtection="1">
      <alignment horizontal="center" vertical="center"/>
      <protection hidden="1"/>
    </xf>
    <xf numFmtId="0" fontId="57" fillId="0" borderId="0" xfId="0" applyFont="1" applyAlignment="1">
      <alignment horizontal="right" vertical="center"/>
    </xf>
  </cellXfs>
  <cellStyles count="12">
    <cellStyle name="ハイパーリンク" xfId="8" builtinId="8"/>
    <cellStyle name="桁区切り" xfId="1" builtinId="6"/>
    <cellStyle name="桁区切り 2" xfId="2" xr:uid="{00000000-0005-0000-0000-000002000000}"/>
    <cellStyle name="桁区切り 3" xfId="9" xr:uid="{00000000-0005-0000-0000-000003000000}"/>
    <cellStyle name="桁区切り 3 2" xfId="11" xr:uid="{00000000-0005-0000-0000-000004000000}"/>
    <cellStyle name="標準" xfId="0" builtinId="0"/>
    <cellStyle name="標準 2" xfId="3" xr:uid="{00000000-0005-0000-0000-000006000000}"/>
    <cellStyle name="標準 2 2" xfId="7" xr:uid="{00000000-0005-0000-0000-000007000000}"/>
    <cellStyle name="標準 3" xfId="4" xr:uid="{00000000-0005-0000-0000-000008000000}"/>
    <cellStyle name="標準 4" xfId="5" xr:uid="{00000000-0005-0000-0000-000009000000}"/>
    <cellStyle name="標準 5" xfId="6" xr:uid="{00000000-0005-0000-0000-00000A000000}"/>
    <cellStyle name="標準 5 2" xfId="10" xr:uid="{00000000-0005-0000-0000-00000B000000}"/>
  </cellStyles>
  <dxfs count="21">
    <dxf>
      <font>
        <b/>
        <i val="0"/>
        <color rgb="FFFF0000"/>
      </font>
    </dxf>
    <dxf>
      <font>
        <color rgb="FFFF0000"/>
      </font>
      <fill>
        <patternFill>
          <bgColor theme="1" tint="0.499984740745262"/>
        </patternFill>
      </fill>
    </dxf>
    <dxf>
      <font>
        <color rgb="FFFF0000"/>
      </font>
      <fill>
        <patternFill>
          <bgColor theme="1" tint="0.499984740745262"/>
        </patternFill>
      </fill>
    </dxf>
    <dxf>
      <font>
        <color rgb="FFFF0000"/>
      </font>
      <fill>
        <patternFill>
          <bgColor theme="1" tint="0.499984740745262"/>
        </patternFill>
      </fill>
    </dxf>
    <dxf>
      <font>
        <color rgb="FFFF0000"/>
      </font>
      <fill>
        <patternFill>
          <bgColor theme="1" tint="0.499984740745262"/>
        </patternFill>
      </fill>
    </dxf>
    <dxf>
      <font>
        <color rgb="FFFF0000"/>
      </font>
      <fill>
        <patternFill>
          <bgColor theme="1" tint="0.499984740745262"/>
        </patternFill>
      </fill>
    </dxf>
    <dxf>
      <font>
        <color rgb="FFFF0000"/>
      </font>
      <fill>
        <patternFill>
          <bgColor theme="1" tint="0.499984740745262"/>
        </patternFill>
      </fill>
    </dxf>
    <dxf>
      <font>
        <color rgb="FFFF0000"/>
      </font>
      <fill>
        <patternFill>
          <bgColor theme="1" tint="0.499984740745262"/>
        </patternFill>
      </fill>
    </dxf>
    <dxf>
      <font>
        <color rgb="FFFF0000"/>
      </font>
      <fill>
        <patternFill>
          <bgColor theme="1" tint="0.499984740745262"/>
        </patternFill>
      </fill>
    </dxf>
    <dxf>
      <font>
        <color rgb="FFFF0000"/>
      </font>
      <fill>
        <patternFill>
          <bgColor theme="1" tint="0.499984740745262"/>
        </patternFill>
      </fill>
    </dxf>
    <dxf>
      <font>
        <color rgb="FFFF0000"/>
      </font>
      <fill>
        <patternFill>
          <bgColor theme="1" tint="0.499984740745262"/>
        </patternFill>
      </fill>
    </dxf>
    <dxf>
      <font>
        <color rgb="FFFF0000"/>
      </font>
      <fill>
        <patternFill>
          <bgColor theme="1" tint="0.499984740745262"/>
        </patternFill>
      </fill>
    </dxf>
    <dxf>
      <font>
        <color rgb="FFFF0000"/>
      </font>
      <fill>
        <patternFill>
          <bgColor theme="1" tint="0.499984740745262"/>
        </patternFill>
      </fill>
    </dxf>
    <dxf>
      <font>
        <color rgb="FFFF0000"/>
      </font>
      <fill>
        <patternFill>
          <bgColor theme="1" tint="0.499984740745262"/>
        </patternFill>
      </fill>
    </dxf>
    <dxf>
      <font>
        <color rgb="FFFF0000"/>
      </font>
      <fill>
        <patternFill>
          <bgColor theme="1" tint="0.499984740745262"/>
        </patternFill>
      </fill>
    </dxf>
    <dxf>
      <font>
        <color rgb="FFFF0000"/>
      </font>
      <fill>
        <patternFill>
          <bgColor theme="1" tint="0.499984740745262"/>
        </patternFill>
      </fill>
    </dxf>
    <dxf>
      <font>
        <color rgb="FFFF0000"/>
      </font>
      <fill>
        <patternFill>
          <bgColor theme="1" tint="0.499984740745262"/>
        </patternFill>
      </fill>
    </dxf>
    <dxf>
      <font>
        <color rgb="FFFF0000"/>
      </font>
      <fill>
        <patternFill>
          <bgColor theme="1" tint="0.499984740745262"/>
        </patternFill>
      </fill>
    </dxf>
    <dxf>
      <font>
        <color rgb="FFFF0000"/>
      </font>
      <fill>
        <patternFill>
          <bgColor theme="1" tint="0.499984740745262"/>
        </patternFill>
      </fill>
    </dxf>
    <dxf>
      <font>
        <color rgb="FFFF0000"/>
      </font>
      <fill>
        <patternFill>
          <bgColor theme="1" tint="0.499984740745262"/>
        </patternFill>
      </fill>
    </dxf>
    <dxf>
      <font>
        <color rgb="FFFF0000"/>
      </font>
      <fill>
        <patternFill>
          <bgColor theme="1" tint="0.499984740745262"/>
        </patternFill>
      </fill>
    </dxf>
  </dxfs>
  <tableStyles count="0" defaultTableStyle="TableStyleMedium2" defaultPivotStyle="PivotStyleLight16"/>
  <colors>
    <mruColors>
      <color rgb="FFFFFFE7"/>
      <color rgb="FFFFF2CC"/>
      <color rgb="FFFFFFCC"/>
      <color rgb="FFDDEBF7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947932</xdr:colOff>
      <xdr:row>14</xdr:row>
      <xdr:rowOff>3420</xdr:rowOff>
    </xdr:from>
    <xdr:to>
      <xdr:col>7</xdr:col>
      <xdr:colOff>316672</xdr:colOff>
      <xdr:row>14</xdr:row>
      <xdr:rowOff>111420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6325894" y="4135805"/>
          <a:ext cx="409163" cy="108000"/>
        </a:xfrm>
        <a:prstGeom prst="rect">
          <a:avLst/>
        </a:prstGeom>
        <a:solidFill>
          <a:sysClr val="window" lastClr="FFFFFF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400">
              <a:solidFill>
                <a:srgbClr val="FF0000"/>
              </a:solidFill>
            </a:rPr>
            <a:t>上限２０万円</a:t>
          </a:r>
          <a:endParaRPr kumimoji="1" lang="ja-JP" altLang="en-US" sz="400"/>
        </a:p>
      </xdr:txBody>
    </xdr:sp>
    <xdr:clientData/>
  </xdr:twoCellAnchor>
  <xdr:twoCellAnchor>
    <xdr:from>
      <xdr:col>6</xdr:col>
      <xdr:colOff>947932</xdr:colOff>
      <xdr:row>14</xdr:row>
      <xdr:rowOff>358532</xdr:rowOff>
    </xdr:from>
    <xdr:to>
      <xdr:col>7</xdr:col>
      <xdr:colOff>316672</xdr:colOff>
      <xdr:row>15</xdr:row>
      <xdr:rowOff>107513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6325894" y="4490917"/>
          <a:ext cx="409163" cy="108000"/>
        </a:xfrm>
        <a:prstGeom prst="rect">
          <a:avLst/>
        </a:prstGeom>
        <a:solidFill>
          <a:sysClr val="window" lastClr="FFFFFF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400">
              <a:solidFill>
                <a:srgbClr val="FF0000"/>
              </a:solidFill>
            </a:rPr>
            <a:t>上限２０万円</a:t>
          </a:r>
          <a:endParaRPr kumimoji="1" lang="ja-JP" altLang="en-US" sz="400"/>
        </a:p>
      </xdr:txBody>
    </xdr:sp>
    <xdr:clientData/>
  </xdr:twoCellAnchor>
  <xdr:twoCellAnchor>
    <xdr:from>
      <xdr:col>6</xdr:col>
      <xdr:colOff>947932</xdr:colOff>
      <xdr:row>16</xdr:row>
      <xdr:rowOff>491</xdr:rowOff>
    </xdr:from>
    <xdr:to>
      <xdr:col>7</xdr:col>
      <xdr:colOff>316672</xdr:colOff>
      <xdr:row>16</xdr:row>
      <xdr:rowOff>108491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6325894" y="4850914"/>
          <a:ext cx="409163" cy="108000"/>
        </a:xfrm>
        <a:prstGeom prst="rect">
          <a:avLst/>
        </a:prstGeom>
        <a:solidFill>
          <a:sysClr val="window" lastClr="FFFFFF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400">
              <a:solidFill>
                <a:srgbClr val="FF0000"/>
              </a:solidFill>
            </a:rPr>
            <a:t>上限５０万円</a:t>
          </a:r>
          <a:endParaRPr kumimoji="1" lang="ja-JP" altLang="en-US" sz="400"/>
        </a:p>
      </xdr:txBody>
    </xdr:sp>
    <xdr:clientData/>
  </xdr:twoCellAnchor>
  <xdr:twoCellAnchor>
    <xdr:from>
      <xdr:col>6</xdr:col>
      <xdr:colOff>947932</xdr:colOff>
      <xdr:row>16</xdr:row>
      <xdr:rowOff>355601</xdr:rowOff>
    </xdr:from>
    <xdr:to>
      <xdr:col>7</xdr:col>
      <xdr:colOff>316672</xdr:colOff>
      <xdr:row>17</xdr:row>
      <xdr:rowOff>104582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6325894" y="5206024"/>
          <a:ext cx="409163" cy="108000"/>
        </a:xfrm>
        <a:prstGeom prst="rect">
          <a:avLst/>
        </a:prstGeom>
        <a:solidFill>
          <a:sysClr val="window" lastClr="FFFFFF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400">
              <a:solidFill>
                <a:srgbClr val="FF0000"/>
              </a:solidFill>
            </a:rPr>
            <a:t>上限３０万円</a:t>
          </a:r>
          <a:endParaRPr kumimoji="1" lang="ja-JP" altLang="en-US" sz="400"/>
        </a:p>
      </xdr:txBody>
    </xdr:sp>
    <xdr:clientData/>
  </xdr:twoCellAnchor>
  <xdr:twoCellAnchor>
    <xdr:from>
      <xdr:col>6</xdr:col>
      <xdr:colOff>947932</xdr:colOff>
      <xdr:row>17</xdr:row>
      <xdr:rowOff>356579</xdr:rowOff>
    </xdr:from>
    <xdr:to>
      <xdr:col>7</xdr:col>
      <xdr:colOff>316672</xdr:colOff>
      <xdr:row>18</xdr:row>
      <xdr:rowOff>105559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>
        <a:xfrm>
          <a:off x="6325894" y="5566021"/>
          <a:ext cx="409163" cy="108000"/>
        </a:xfrm>
        <a:prstGeom prst="rect">
          <a:avLst/>
        </a:prstGeom>
        <a:solidFill>
          <a:sysClr val="window" lastClr="FFFFFF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400">
              <a:solidFill>
                <a:srgbClr val="FF0000"/>
              </a:solidFill>
            </a:rPr>
            <a:t>上限４５万円</a:t>
          </a:r>
          <a:endParaRPr kumimoji="1" lang="ja-JP" altLang="en-US" sz="4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0_&#20225;&#30011;&#31649;&#29702;&#37096;/030_&#21161;&#25104;&#35506;/010%20&#21161;&#25104;&#20107;&#26989;/010%20&#20107;&#26989;&#31649;&#29702;/230_&#23637;&#31034;&#20250;&#31561;&#20986;&#23637;&#25903;&#25588;&#21161;&#25104;&#20107;&#26989;/&#20196;&#21644;2&#24180;&#24230;/010_&#20107;&#26989;&#31649;&#29702;/100_R3&#28310;&#20633;/040_&#21215;&#38598;&#35201;&#38917;&#12539;&#30003;&#35531;&#26360;/020_&#30003;&#35531;&#26360;/R3_&#30003;&#35531;&#26360;_210107_&#26696;+&#35475;&#32004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申請書表紙"/>
      <sheetName val="１申請者概要２申請状況"/>
      <sheetName val="３役員・株主"/>
      <sheetName val="４申請要件５契約・実施・支払"/>
      <sheetName val="６申請概要"/>
      <sheetName val="７資金計画"/>
      <sheetName val="誓約書"/>
    </sheetNames>
    <sheetDataSet>
      <sheetData sheetId="0">
        <row r="12">
          <cell r="G12"/>
        </row>
      </sheetData>
      <sheetData sheetId="1" refreshError="1">
        <row r="5">
          <cell r="AG5" t="str">
            <v>A_農業・林業</v>
          </cell>
        </row>
        <row r="6">
          <cell r="AG6" t="str">
            <v>B_漁業</v>
          </cell>
        </row>
        <row r="7">
          <cell r="AG7" t="str">
            <v>C_鉱業・採石業・砂利採取業</v>
          </cell>
        </row>
        <row r="8">
          <cell r="AG8" t="str">
            <v>D_建設業</v>
          </cell>
        </row>
        <row r="9">
          <cell r="AG9" t="str">
            <v>E_製造業</v>
          </cell>
        </row>
        <row r="10">
          <cell r="AG10" t="str">
            <v>F_電気・ガス・熱供給・水道業</v>
          </cell>
        </row>
        <row r="11">
          <cell r="AG11" t="str">
            <v>G_情報通信業</v>
          </cell>
        </row>
        <row r="12">
          <cell r="AG12" t="str">
            <v>H_運輸業・郵便業</v>
          </cell>
        </row>
        <row r="13">
          <cell r="AG13" t="str">
            <v>I_卸売業・小売業</v>
          </cell>
        </row>
        <row r="14">
          <cell r="AG14" t="str">
            <v>J_金融業・保険業</v>
          </cell>
        </row>
        <row r="15">
          <cell r="AG15" t="str">
            <v>K_不動産業・物品賃貸業</v>
          </cell>
        </row>
        <row r="16">
          <cell r="AG16" t="str">
            <v>L_学術研究・専門・技術ｻｰﾋﾞｽ業</v>
          </cell>
        </row>
        <row r="17">
          <cell r="AG17" t="str">
            <v>M_宿泊業・飲食ｻｰﾋﾞｽ業</v>
          </cell>
        </row>
        <row r="18">
          <cell r="AG18" t="str">
            <v>N_生活関連ｻｰﾋﾞｽ業・娯楽業</v>
          </cell>
        </row>
        <row r="19">
          <cell r="AG19" t="str">
            <v>O_教育・学習支援業</v>
          </cell>
        </row>
        <row r="20">
          <cell r="AG20" t="str">
            <v>P_医療・福祉</v>
          </cell>
        </row>
        <row r="21">
          <cell r="AG21" t="str">
            <v>Q_複合ｻｰﾋﾞｽ事業</v>
          </cell>
        </row>
        <row r="22">
          <cell r="AG22" t="str">
            <v>R_ｻｰﾋﾞｽ業〈他に分類されないもの〉</v>
          </cell>
        </row>
        <row r="23">
          <cell r="AG23" t="str">
            <v>S_公務〈他に分類されるものを除く〉</v>
          </cell>
        </row>
        <row r="24">
          <cell r="AG24" t="str">
            <v>T_分類不能の産業</v>
          </cell>
        </row>
      </sheetData>
      <sheetData sheetId="2"/>
      <sheetData sheetId="3"/>
      <sheetData sheetId="4"/>
      <sheetData sheetId="5">
        <row r="29">
          <cell r="H29">
            <v>0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59999389629810485"/>
    <pageSetUpPr fitToPage="1"/>
  </sheetPr>
  <dimension ref="A1:P62"/>
  <sheetViews>
    <sheetView showGridLines="0" tabSelected="1" view="pageBreakPreview" zoomScale="120" zoomScaleNormal="100" zoomScaleSheetLayoutView="120" workbookViewId="0">
      <selection activeCell="P48" sqref="P48"/>
    </sheetView>
  </sheetViews>
  <sheetFormatPr defaultColWidth="9.36328125" defaultRowHeight="13" x14ac:dyDescent="0.2"/>
  <cols>
    <col min="1" max="1" width="1.36328125" style="7" customWidth="1"/>
    <col min="2" max="2" width="3.08984375" style="7" customWidth="1"/>
    <col min="3" max="3" width="5.26953125" style="7" customWidth="1"/>
    <col min="4" max="4" width="5.36328125" style="7" customWidth="1"/>
    <col min="5" max="5" width="9.08984375" style="7" customWidth="1"/>
    <col min="6" max="6" width="1.81640625" style="7" customWidth="1"/>
    <col min="7" max="7" width="9.08984375" style="35" customWidth="1"/>
    <col min="8" max="8" width="11" style="35" customWidth="1"/>
    <col min="9" max="9" width="9.1796875" style="35" customWidth="1"/>
    <col min="10" max="10" width="7.26953125" style="36" customWidth="1"/>
    <col min="11" max="11" width="12.6328125" style="36" customWidth="1"/>
    <col min="12" max="12" width="12.6328125" style="35" customWidth="1"/>
    <col min="13" max="13" width="0.90625" style="7" customWidth="1"/>
    <col min="14" max="16384" width="9.36328125" style="7"/>
  </cols>
  <sheetData>
    <row r="1" spans="1:16" ht="26" customHeight="1" x14ac:dyDescent="0.15">
      <c r="A1" s="4" t="s">
        <v>88</v>
      </c>
      <c r="B1" s="5"/>
      <c r="C1" s="6"/>
      <c r="D1" s="6"/>
      <c r="E1" s="6"/>
      <c r="F1" s="6"/>
      <c r="G1" s="8"/>
      <c r="H1" s="8"/>
      <c r="I1" s="55" t="s">
        <v>61</v>
      </c>
      <c r="J1" s="172"/>
      <c r="K1" s="173"/>
      <c r="L1" s="174"/>
    </row>
    <row r="2" spans="1:16" ht="23.5" customHeight="1" x14ac:dyDescent="0.2">
      <c r="A2" s="67"/>
      <c r="B2" s="184" t="s">
        <v>90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</row>
    <row r="3" spans="1:16" ht="4.5" customHeight="1" x14ac:dyDescent="0.2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</row>
    <row r="4" spans="1:16" s="2" customFormat="1" ht="17.5" customHeight="1" x14ac:dyDescent="0.2">
      <c r="A4" s="69"/>
      <c r="B4" s="175" t="s">
        <v>53</v>
      </c>
      <c r="C4" s="176"/>
      <c r="D4" s="176"/>
      <c r="E4" s="176"/>
      <c r="F4" s="176"/>
      <c r="G4" s="176"/>
      <c r="H4" s="176"/>
      <c r="I4" s="176"/>
      <c r="J4" s="176"/>
      <c r="K4" s="176"/>
      <c r="L4" s="177"/>
    </row>
    <row r="5" spans="1:16" s="2" customFormat="1" ht="17.5" customHeight="1" x14ac:dyDescent="0.2">
      <c r="A5" s="70"/>
      <c r="B5" s="71" t="s">
        <v>37</v>
      </c>
      <c r="C5" s="72"/>
      <c r="D5" s="73"/>
      <c r="E5" s="73"/>
      <c r="F5" s="73"/>
      <c r="G5" s="73"/>
      <c r="H5" s="73"/>
      <c r="I5" s="73"/>
      <c r="J5" s="73"/>
      <c r="K5" s="73"/>
      <c r="L5" s="74"/>
    </row>
    <row r="6" spans="1:16" ht="18.5" customHeight="1" x14ac:dyDescent="0.2">
      <c r="A6" s="53"/>
      <c r="B6" s="170" t="s">
        <v>89</v>
      </c>
      <c r="C6" s="171"/>
      <c r="D6" s="171"/>
      <c r="E6" s="171"/>
      <c r="F6" s="171"/>
      <c r="G6" s="171"/>
      <c r="H6" s="171"/>
      <c r="I6" s="171"/>
      <c r="J6" s="130" t="s">
        <v>100</v>
      </c>
      <c r="K6" s="131" t="s">
        <v>99</v>
      </c>
      <c r="L6" s="132" t="s">
        <v>102</v>
      </c>
      <c r="P6" s="129"/>
    </row>
    <row r="7" spans="1:16" ht="11" customHeight="1" x14ac:dyDescent="0.2">
      <c r="A7" s="166"/>
      <c r="B7" s="159" t="s">
        <v>62</v>
      </c>
      <c r="C7" s="167" t="s">
        <v>13</v>
      </c>
      <c r="D7" s="168"/>
      <c r="E7" s="162"/>
      <c r="F7" s="162"/>
      <c r="G7" s="162"/>
      <c r="H7" s="28" t="s">
        <v>63</v>
      </c>
      <c r="I7" s="142" t="s">
        <v>19</v>
      </c>
      <c r="J7" s="10" t="s">
        <v>64</v>
      </c>
      <c r="K7" s="11"/>
      <c r="L7" s="12"/>
      <c r="N7" s="13"/>
    </row>
    <row r="8" spans="1:16" ht="11" customHeight="1" x14ac:dyDescent="0.2">
      <c r="A8" s="166"/>
      <c r="B8" s="159"/>
      <c r="C8" s="153" t="s">
        <v>65</v>
      </c>
      <c r="D8" s="153"/>
      <c r="E8" s="140"/>
      <c r="F8" s="141" t="s">
        <v>14</v>
      </c>
      <c r="G8" s="140"/>
      <c r="H8" s="15" t="s">
        <v>15</v>
      </c>
      <c r="I8" s="143"/>
      <c r="J8" s="17" t="s">
        <v>66</v>
      </c>
      <c r="K8" s="18"/>
      <c r="L8" s="19"/>
    </row>
    <row r="9" spans="1:16" ht="11" customHeight="1" x14ac:dyDescent="0.2">
      <c r="A9" s="166"/>
      <c r="B9" s="159"/>
      <c r="C9" s="153" t="s">
        <v>67</v>
      </c>
      <c r="D9" s="153"/>
      <c r="E9" s="154"/>
      <c r="F9" s="154"/>
      <c r="G9" s="154"/>
      <c r="H9" s="15" t="s">
        <v>16</v>
      </c>
      <c r="I9" s="139"/>
      <c r="J9" s="20" t="s">
        <v>17</v>
      </c>
      <c r="K9" s="18"/>
      <c r="L9" s="19"/>
    </row>
    <row r="10" spans="1:16" ht="11" customHeight="1" x14ac:dyDescent="0.2">
      <c r="A10" s="166"/>
      <c r="B10" s="159"/>
      <c r="C10" s="153" t="s">
        <v>68</v>
      </c>
      <c r="D10" s="153"/>
      <c r="E10" s="156"/>
      <c r="F10" s="156"/>
      <c r="G10" s="156"/>
      <c r="H10" s="15" t="s">
        <v>113</v>
      </c>
      <c r="I10" s="144" t="s">
        <v>19</v>
      </c>
      <c r="J10" s="20" t="s">
        <v>18</v>
      </c>
      <c r="K10" s="18"/>
      <c r="L10" s="22"/>
    </row>
    <row r="11" spans="1:16" ht="11" customHeight="1" x14ac:dyDescent="0.2">
      <c r="A11" s="166"/>
      <c r="B11" s="160"/>
      <c r="C11" s="157" t="s">
        <v>114</v>
      </c>
      <c r="D11" s="157"/>
      <c r="E11" s="158"/>
      <c r="F11" s="158"/>
      <c r="G11" s="158"/>
      <c r="H11" s="29" t="s">
        <v>69</v>
      </c>
      <c r="I11" s="145"/>
      <c r="J11" s="25" t="s">
        <v>70</v>
      </c>
      <c r="K11" s="26">
        <f>K7+K8+K9+K10</f>
        <v>0</v>
      </c>
      <c r="L11" s="27">
        <f>L7+L8+L9+L10</f>
        <v>0</v>
      </c>
    </row>
    <row r="12" spans="1:16" ht="11" customHeight="1" x14ac:dyDescent="0.2">
      <c r="A12" s="166"/>
      <c r="B12" s="159" t="s">
        <v>71</v>
      </c>
      <c r="C12" s="161" t="s">
        <v>13</v>
      </c>
      <c r="D12" s="161"/>
      <c r="E12" s="162"/>
      <c r="F12" s="162"/>
      <c r="G12" s="162"/>
      <c r="H12" s="28" t="s">
        <v>63</v>
      </c>
      <c r="I12" s="142" t="s">
        <v>19</v>
      </c>
      <c r="J12" s="10" t="s">
        <v>64</v>
      </c>
      <c r="K12" s="11"/>
      <c r="L12" s="12"/>
      <c r="N12" s="13"/>
    </row>
    <row r="13" spans="1:16" ht="11" customHeight="1" x14ac:dyDescent="0.2">
      <c r="A13" s="166"/>
      <c r="B13" s="159"/>
      <c r="C13" s="153" t="s">
        <v>65</v>
      </c>
      <c r="D13" s="153"/>
      <c r="E13" s="140"/>
      <c r="F13" s="149" t="s">
        <v>14</v>
      </c>
      <c r="G13" s="140"/>
      <c r="H13" s="15" t="s">
        <v>15</v>
      </c>
      <c r="I13" s="143"/>
      <c r="J13" s="17" t="s">
        <v>66</v>
      </c>
      <c r="K13" s="18"/>
      <c r="L13" s="19"/>
    </row>
    <row r="14" spans="1:16" ht="11" customHeight="1" x14ac:dyDescent="0.2">
      <c r="A14" s="166"/>
      <c r="B14" s="159"/>
      <c r="C14" s="153" t="s">
        <v>67</v>
      </c>
      <c r="D14" s="153"/>
      <c r="E14" s="154"/>
      <c r="F14" s="154"/>
      <c r="G14" s="154"/>
      <c r="H14" s="15" t="s">
        <v>16</v>
      </c>
      <c r="I14" s="139"/>
      <c r="J14" s="20" t="s">
        <v>17</v>
      </c>
      <c r="K14" s="18"/>
      <c r="L14" s="19"/>
    </row>
    <row r="15" spans="1:16" ht="11" customHeight="1" x14ac:dyDescent="0.2">
      <c r="A15" s="166"/>
      <c r="B15" s="159"/>
      <c r="C15" s="153" t="s">
        <v>68</v>
      </c>
      <c r="D15" s="153"/>
      <c r="E15" s="156"/>
      <c r="F15" s="156"/>
      <c r="G15" s="156"/>
      <c r="H15" s="136" t="s">
        <v>113</v>
      </c>
      <c r="I15" s="144" t="s">
        <v>19</v>
      </c>
      <c r="J15" s="20" t="s">
        <v>18</v>
      </c>
      <c r="K15" s="18"/>
      <c r="L15" s="22"/>
    </row>
    <row r="16" spans="1:16" ht="11" customHeight="1" x14ac:dyDescent="0.2">
      <c r="A16" s="166"/>
      <c r="B16" s="160"/>
      <c r="C16" s="157" t="s">
        <v>114</v>
      </c>
      <c r="D16" s="157"/>
      <c r="E16" s="158"/>
      <c r="F16" s="158"/>
      <c r="G16" s="158"/>
      <c r="H16" s="29" t="s">
        <v>69</v>
      </c>
      <c r="I16" s="145"/>
      <c r="J16" s="25" t="s">
        <v>70</v>
      </c>
      <c r="K16" s="26">
        <f>K12+K13+K14+K15</f>
        <v>0</v>
      </c>
      <c r="L16" s="27">
        <f>L12+L13+L14+L15</f>
        <v>0</v>
      </c>
    </row>
    <row r="17" spans="1:14" ht="11" customHeight="1" x14ac:dyDescent="0.2">
      <c r="A17" s="166"/>
      <c r="B17" s="159" t="s">
        <v>72</v>
      </c>
      <c r="C17" s="161" t="s">
        <v>13</v>
      </c>
      <c r="D17" s="161"/>
      <c r="E17" s="162"/>
      <c r="F17" s="162"/>
      <c r="G17" s="162"/>
      <c r="H17" s="28" t="s">
        <v>63</v>
      </c>
      <c r="I17" s="142" t="s">
        <v>19</v>
      </c>
      <c r="J17" s="10" t="s">
        <v>64</v>
      </c>
      <c r="K17" s="11"/>
      <c r="L17" s="12"/>
      <c r="N17" s="13"/>
    </row>
    <row r="18" spans="1:14" ht="11" customHeight="1" x14ac:dyDescent="0.2">
      <c r="A18" s="166"/>
      <c r="B18" s="159"/>
      <c r="C18" s="153" t="s">
        <v>65</v>
      </c>
      <c r="D18" s="153"/>
      <c r="E18" s="140"/>
      <c r="F18" s="149" t="s">
        <v>14</v>
      </c>
      <c r="G18" s="140"/>
      <c r="H18" s="15" t="s">
        <v>15</v>
      </c>
      <c r="I18" s="143"/>
      <c r="J18" s="17" t="s">
        <v>66</v>
      </c>
      <c r="K18" s="18"/>
      <c r="L18" s="19"/>
    </row>
    <row r="19" spans="1:14" ht="11" customHeight="1" x14ac:dyDescent="0.2">
      <c r="A19" s="166"/>
      <c r="B19" s="159"/>
      <c r="C19" s="153" t="s">
        <v>67</v>
      </c>
      <c r="D19" s="153"/>
      <c r="E19" s="154"/>
      <c r="F19" s="154"/>
      <c r="G19" s="154"/>
      <c r="H19" s="15" t="s">
        <v>16</v>
      </c>
      <c r="I19" s="139"/>
      <c r="J19" s="20" t="s">
        <v>17</v>
      </c>
      <c r="K19" s="18"/>
      <c r="L19" s="19"/>
    </row>
    <row r="20" spans="1:14" ht="11" customHeight="1" x14ac:dyDescent="0.2">
      <c r="A20" s="166"/>
      <c r="B20" s="159"/>
      <c r="C20" s="153" t="s">
        <v>68</v>
      </c>
      <c r="D20" s="153"/>
      <c r="E20" s="156"/>
      <c r="F20" s="156"/>
      <c r="G20" s="156"/>
      <c r="H20" s="136" t="s">
        <v>113</v>
      </c>
      <c r="I20" s="144" t="s">
        <v>19</v>
      </c>
      <c r="J20" s="20" t="s">
        <v>18</v>
      </c>
      <c r="K20" s="18"/>
      <c r="L20" s="22"/>
    </row>
    <row r="21" spans="1:14" ht="11" customHeight="1" x14ac:dyDescent="0.2">
      <c r="A21" s="166"/>
      <c r="B21" s="160"/>
      <c r="C21" s="157" t="s">
        <v>114</v>
      </c>
      <c r="D21" s="157"/>
      <c r="E21" s="158"/>
      <c r="F21" s="158"/>
      <c r="G21" s="158"/>
      <c r="H21" s="23" t="s">
        <v>69</v>
      </c>
      <c r="I21" s="145"/>
      <c r="J21" s="25" t="s">
        <v>70</v>
      </c>
      <c r="K21" s="26">
        <f>K17+K18+K19+K20</f>
        <v>0</v>
      </c>
      <c r="L21" s="27">
        <f>L17+L18+L19+L20</f>
        <v>0</v>
      </c>
    </row>
    <row r="22" spans="1:14" ht="11" customHeight="1" x14ac:dyDescent="0.2">
      <c r="A22" s="166"/>
      <c r="B22" s="159" t="s">
        <v>73</v>
      </c>
      <c r="C22" s="161" t="s">
        <v>13</v>
      </c>
      <c r="D22" s="161"/>
      <c r="E22" s="169"/>
      <c r="F22" s="169"/>
      <c r="G22" s="169"/>
      <c r="H22" s="28" t="s">
        <v>63</v>
      </c>
      <c r="I22" s="9" t="s">
        <v>19</v>
      </c>
      <c r="J22" s="10" t="s">
        <v>64</v>
      </c>
      <c r="K22" s="11"/>
      <c r="L22" s="12"/>
      <c r="N22" s="13"/>
    </row>
    <row r="23" spans="1:14" ht="11" customHeight="1" x14ac:dyDescent="0.2">
      <c r="A23" s="166"/>
      <c r="B23" s="159"/>
      <c r="C23" s="153" t="s">
        <v>65</v>
      </c>
      <c r="D23" s="153"/>
      <c r="E23" s="14"/>
      <c r="F23" s="66" t="s">
        <v>14</v>
      </c>
      <c r="G23" s="14"/>
      <c r="H23" s="15" t="s">
        <v>15</v>
      </c>
      <c r="I23" s="16"/>
      <c r="J23" s="17" t="s">
        <v>66</v>
      </c>
      <c r="K23" s="18"/>
      <c r="L23" s="19"/>
    </row>
    <row r="24" spans="1:14" ht="11" customHeight="1" x14ac:dyDescent="0.2">
      <c r="A24" s="166"/>
      <c r="B24" s="159"/>
      <c r="C24" s="153" t="s">
        <v>67</v>
      </c>
      <c r="D24" s="153"/>
      <c r="E24" s="164"/>
      <c r="F24" s="163"/>
      <c r="G24" s="163"/>
      <c r="H24" s="15" t="s">
        <v>16</v>
      </c>
      <c r="I24" s="16"/>
      <c r="J24" s="20" t="s">
        <v>17</v>
      </c>
      <c r="K24" s="18"/>
      <c r="L24" s="19"/>
      <c r="N24" s="30"/>
    </row>
    <row r="25" spans="1:14" ht="11" customHeight="1" x14ac:dyDescent="0.2">
      <c r="A25" s="166"/>
      <c r="B25" s="159"/>
      <c r="C25" s="153" t="s">
        <v>68</v>
      </c>
      <c r="D25" s="153"/>
      <c r="E25" s="155"/>
      <c r="F25" s="155"/>
      <c r="G25" s="155"/>
      <c r="H25" s="136" t="s">
        <v>113</v>
      </c>
      <c r="I25" s="21" t="s">
        <v>19</v>
      </c>
      <c r="J25" s="20" t="s">
        <v>18</v>
      </c>
      <c r="K25" s="18"/>
      <c r="L25" s="22"/>
    </row>
    <row r="26" spans="1:14" ht="11" customHeight="1" x14ac:dyDescent="0.2">
      <c r="A26" s="166"/>
      <c r="B26" s="160"/>
      <c r="C26" s="157" t="s">
        <v>114</v>
      </c>
      <c r="D26" s="157"/>
      <c r="E26" s="165"/>
      <c r="F26" s="165"/>
      <c r="G26" s="165"/>
      <c r="H26" s="23" t="s">
        <v>69</v>
      </c>
      <c r="I26" s="24"/>
      <c r="J26" s="25" t="s">
        <v>70</v>
      </c>
      <c r="K26" s="26">
        <f>K22+K23+K24+K25</f>
        <v>0</v>
      </c>
      <c r="L26" s="27">
        <f>L22+L23+L24+L25</f>
        <v>0</v>
      </c>
    </row>
    <row r="27" spans="1:14" ht="11" customHeight="1" x14ac:dyDescent="0.2">
      <c r="A27" s="166"/>
      <c r="B27" s="159" t="s">
        <v>74</v>
      </c>
      <c r="C27" s="161" t="s">
        <v>13</v>
      </c>
      <c r="D27" s="161"/>
      <c r="E27" s="169"/>
      <c r="F27" s="169"/>
      <c r="G27" s="169"/>
      <c r="H27" s="28" t="s">
        <v>63</v>
      </c>
      <c r="I27" s="9" t="s">
        <v>19</v>
      </c>
      <c r="J27" s="10" t="s">
        <v>64</v>
      </c>
      <c r="K27" s="11"/>
      <c r="L27" s="12"/>
      <c r="N27" s="13"/>
    </row>
    <row r="28" spans="1:14" ht="11" customHeight="1" x14ac:dyDescent="0.2">
      <c r="A28" s="166"/>
      <c r="B28" s="159"/>
      <c r="C28" s="153" t="s">
        <v>65</v>
      </c>
      <c r="D28" s="153"/>
      <c r="E28" s="14"/>
      <c r="F28" s="66" t="s">
        <v>14</v>
      </c>
      <c r="G28" s="14"/>
      <c r="H28" s="15" t="s">
        <v>15</v>
      </c>
      <c r="I28" s="16"/>
      <c r="J28" s="17" t="s">
        <v>66</v>
      </c>
      <c r="K28" s="18"/>
      <c r="L28" s="19"/>
    </row>
    <row r="29" spans="1:14" ht="11" customHeight="1" x14ac:dyDescent="0.2">
      <c r="A29" s="166"/>
      <c r="B29" s="159"/>
      <c r="C29" s="153" t="s">
        <v>67</v>
      </c>
      <c r="D29" s="153"/>
      <c r="E29" s="163"/>
      <c r="F29" s="163"/>
      <c r="G29" s="163"/>
      <c r="H29" s="15" t="s">
        <v>16</v>
      </c>
      <c r="I29" s="16"/>
      <c r="J29" s="20" t="s">
        <v>17</v>
      </c>
      <c r="K29" s="18"/>
      <c r="L29" s="19"/>
    </row>
    <row r="30" spans="1:14" ht="11" customHeight="1" x14ac:dyDescent="0.2">
      <c r="A30" s="166"/>
      <c r="B30" s="159"/>
      <c r="C30" s="153" t="s">
        <v>68</v>
      </c>
      <c r="D30" s="153"/>
      <c r="E30" s="155"/>
      <c r="F30" s="155"/>
      <c r="G30" s="155"/>
      <c r="H30" s="136" t="s">
        <v>113</v>
      </c>
      <c r="I30" s="21" t="s">
        <v>19</v>
      </c>
      <c r="J30" s="20" t="s">
        <v>18</v>
      </c>
      <c r="K30" s="18"/>
      <c r="L30" s="22"/>
    </row>
    <row r="31" spans="1:14" ht="11" customHeight="1" x14ac:dyDescent="0.2">
      <c r="A31" s="166"/>
      <c r="B31" s="160"/>
      <c r="C31" s="157" t="s">
        <v>114</v>
      </c>
      <c r="D31" s="157"/>
      <c r="E31" s="165"/>
      <c r="F31" s="165"/>
      <c r="G31" s="165"/>
      <c r="H31" s="23" t="s">
        <v>69</v>
      </c>
      <c r="I31" s="24"/>
      <c r="J31" s="25" t="s">
        <v>70</v>
      </c>
      <c r="K31" s="26">
        <f>K27+K28+K29+K30</f>
        <v>0</v>
      </c>
      <c r="L31" s="27">
        <f>L27+L28+L29+L30</f>
        <v>0</v>
      </c>
    </row>
    <row r="32" spans="1:14" ht="11" customHeight="1" x14ac:dyDescent="0.2">
      <c r="A32" s="166"/>
      <c r="B32" s="159" t="s">
        <v>75</v>
      </c>
      <c r="C32" s="161" t="s">
        <v>13</v>
      </c>
      <c r="D32" s="161"/>
      <c r="E32" s="169"/>
      <c r="F32" s="169"/>
      <c r="G32" s="169"/>
      <c r="H32" s="28" t="s">
        <v>63</v>
      </c>
      <c r="I32" s="9" t="s">
        <v>19</v>
      </c>
      <c r="J32" s="10" t="s">
        <v>64</v>
      </c>
      <c r="K32" s="11"/>
      <c r="L32" s="12"/>
      <c r="N32" s="13"/>
    </row>
    <row r="33" spans="1:14" ht="11" customHeight="1" x14ac:dyDescent="0.2">
      <c r="A33" s="166"/>
      <c r="B33" s="159"/>
      <c r="C33" s="153" t="s">
        <v>65</v>
      </c>
      <c r="D33" s="153"/>
      <c r="E33" s="14"/>
      <c r="F33" s="66" t="s">
        <v>14</v>
      </c>
      <c r="G33" s="14"/>
      <c r="H33" s="15" t="s">
        <v>15</v>
      </c>
      <c r="I33" s="16"/>
      <c r="J33" s="17" t="s">
        <v>66</v>
      </c>
      <c r="K33" s="18"/>
      <c r="L33" s="19"/>
    </row>
    <row r="34" spans="1:14" ht="11" customHeight="1" x14ac:dyDescent="0.2">
      <c r="A34" s="166"/>
      <c r="B34" s="159"/>
      <c r="C34" s="153" t="s">
        <v>67</v>
      </c>
      <c r="D34" s="153"/>
      <c r="E34" s="163"/>
      <c r="F34" s="163"/>
      <c r="G34" s="163"/>
      <c r="H34" s="15" t="s">
        <v>16</v>
      </c>
      <c r="I34" s="16"/>
      <c r="J34" s="20" t="s">
        <v>17</v>
      </c>
      <c r="K34" s="18"/>
      <c r="L34" s="19"/>
    </row>
    <row r="35" spans="1:14" ht="11" customHeight="1" x14ac:dyDescent="0.2">
      <c r="A35" s="166"/>
      <c r="B35" s="159"/>
      <c r="C35" s="153" t="s">
        <v>68</v>
      </c>
      <c r="D35" s="153"/>
      <c r="E35" s="155"/>
      <c r="F35" s="155"/>
      <c r="G35" s="155"/>
      <c r="H35" s="136" t="s">
        <v>113</v>
      </c>
      <c r="I35" s="21" t="s">
        <v>19</v>
      </c>
      <c r="J35" s="20" t="s">
        <v>18</v>
      </c>
      <c r="K35" s="18"/>
      <c r="L35" s="22"/>
    </row>
    <row r="36" spans="1:14" ht="11" customHeight="1" x14ac:dyDescent="0.2">
      <c r="A36" s="166"/>
      <c r="B36" s="160"/>
      <c r="C36" s="157" t="s">
        <v>114</v>
      </c>
      <c r="D36" s="157"/>
      <c r="E36" s="165"/>
      <c r="F36" s="165"/>
      <c r="G36" s="165"/>
      <c r="H36" s="23" t="s">
        <v>69</v>
      </c>
      <c r="I36" s="24"/>
      <c r="J36" s="25" t="s">
        <v>70</v>
      </c>
      <c r="K36" s="26">
        <f>K32+K33+K34+K35</f>
        <v>0</v>
      </c>
      <c r="L36" s="27">
        <f>L32+L33+L34+L35</f>
        <v>0</v>
      </c>
    </row>
    <row r="37" spans="1:14" ht="11" customHeight="1" x14ac:dyDescent="0.2">
      <c r="A37" s="166"/>
      <c r="B37" s="159" t="s">
        <v>76</v>
      </c>
      <c r="C37" s="161" t="s">
        <v>13</v>
      </c>
      <c r="D37" s="161"/>
      <c r="E37" s="169"/>
      <c r="F37" s="169"/>
      <c r="G37" s="169"/>
      <c r="H37" s="28" t="s">
        <v>63</v>
      </c>
      <c r="I37" s="9" t="s">
        <v>19</v>
      </c>
      <c r="J37" s="10" t="s">
        <v>64</v>
      </c>
      <c r="K37" s="11"/>
      <c r="L37" s="12"/>
      <c r="N37" s="13"/>
    </row>
    <row r="38" spans="1:14" ht="11" customHeight="1" x14ac:dyDescent="0.2">
      <c r="A38" s="166"/>
      <c r="B38" s="159"/>
      <c r="C38" s="153" t="s">
        <v>65</v>
      </c>
      <c r="D38" s="153"/>
      <c r="E38" s="14"/>
      <c r="F38" s="66" t="s">
        <v>14</v>
      </c>
      <c r="G38" s="14"/>
      <c r="H38" s="15" t="s">
        <v>15</v>
      </c>
      <c r="I38" s="16"/>
      <c r="J38" s="17" t="s">
        <v>66</v>
      </c>
      <c r="K38" s="18"/>
      <c r="L38" s="19"/>
    </row>
    <row r="39" spans="1:14" ht="11" customHeight="1" x14ac:dyDescent="0.2">
      <c r="A39" s="166"/>
      <c r="B39" s="159"/>
      <c r="C39" s="153" t="s">
        <v>67</v>
      </c>
      <c r="D39" s="153"/>
      <c r="E39" s="163"/>
      <c r="F39" s="163"/>
      <c r="G39" s="163"/>
      <c r="H39" s="15" t="s">
        <v>16</v>
      </c>
      <c r="I39" s="16"/>
      <c r="J39" s="20" t="s">
        <v>17</v>
      </c>
      <c r="K39" s="18"/>
      <c r="L39" s="19"/>
    </row>
    <row r="40" spans="1:14" ht="11" customHeight="1" x14ac:dyDescent="0.2">
      <c r="A40" s="166"/>
      <c r="B40" s="159"/>
      <c r="C40" s="153" t="s">
        <v>68</v>
      </c>
      <c r="D40" s="153"/>
      <c r="E40" s="155"/>
      <c r="F40" s="155"/>
      <c r="G40" s="155"/>
      <c r="H40" s="136" t="s">
        <v>113</v>
      </c>
      <c r="I40" s="21" t="s">
        <v>19</v>
      </c>
      <c r="J40" s="20" t="s">
        <v>18</v>
      </c>
      <c r="K40" s="18"/>
      <c r="L40" s="22"/>
    </row>
    <row r="41" spans="1:14" ht="11" customHeight="1" x14ac:dyDescent="0.2">
      <c r="A41" s="166"/>
      <c r="B41" s="160"/>
      <c r="C41" s="157" t="s">
        <v>114</v>
      </c>
      <c r="D41" s="157"/>
      <c r="E41" s="165"/>
      <c r="F41" s="165"/>
      <c r="G41" s="165"/>
      <c r="H41" s="23" t="s">
        <v>69</v>
      </c>
      <c r="I41" s="24"/>
      <c r="J41" s="25" t="s">
        <v>70</v>
      </c>
      <c r="K41" s="26">
        <f>K37+K38+K39+K40</f>
        <v>0</v>
      </c>
      <c r="L41" s="27">
        <f>L37+L38+L39+L40</f>
        <v>0</v>
      </c>
    </row>
    <row r="42" spans="1:14" ht="11" customHeight="1" x14ac:dyDescent="0.2">
      <c r="A42" s="166"/>
      <c r="B42" s="159" t="s">
        <v>77</v>
      </c>
      <c r="C42" s="161" t="s">
        <v>13</v>
      </c>
      <c r="D42" s="161"/>
      <c r="E42" s="169"/>
      <c r="F42" s="169"/>
      <c r="G42" s="169"/>
      <c r="H42" s="28" t="s">
        <v>63</v>
      </c>
      <c r="I42" s="9" t="s">
        <v>19</v>
      </c>
      <c r="J42" s="10" t="s">
        <v>64</v>
      </c>
      <c r="K42" s="11"/>
      <c r="L42" s="12"/>
      <c r="N42" s="13"/>
    </row>
    <row r="43" spans="1:14" ht="11" customHeight="1" x14ac:dyDescent="0.2">
      <c r="A43" s="166"/>
      <c r="B43" s="159"/>
      <c r="C43" s="153" t="s">
        <v>65</v>
      </c>
      <c r="D43" s="153"/>
      <c r="E43" s="14"/>
      <c r="F43" s="66" t="s">
        <v>14</v>
      </c>
      <c r="G43" s="14"/>
      <c r="H43" s="15" t="s">
        <v>15</v>
      </c>
      <c r="I43" s="16"/>
      <c r="J43" s="17" t="s">
        <v>66</v>
      </c>
      <c r="K43" s="18"/>
      <c r="L43" s="19"/>
    </row>
    <row r="44" spans="1:14" ht="11" customHeight="1" x14ac:dyDescent="0.2">
      <c r="A44" s="166"/>
      <c r="B44" s="159"/>
      <c r="C44" s="153" t="s">
        <v>67</v>
      </c>
      <c r="D44" s="153"/>
      <c r="E44" s="163"/>
      <c r="F44" s="163"/>
      <c r="G44" s="163"/>
      <c r="H44" s="15" t="s">
        <v>16</v>
      </c>
      <c r="I44" s="16"/>
      <c r="J44" s="20" t="s">
        <v>17</v>
      </c>
      <c r="K44" s="18"/>
      <c r="L44" s="19"/>
    </row>
    <row r="45" spans="1:14" ht="11" customHeight="1" x14ac:dyDescent="0.2">
      <c r="A45" s="166"/>
      <c r="B45" s="159"/>
      <c r="C45" s="153" t="s">
        <v>68</v>
      </c>
      <c r="D45" s="153"/>
      <c r="E45" s="155"/>
      <c r="F45" s="155"/>
      <c r="G45" s="155"/>
      <c r="H45" s="136" t="s">
        <v>113</v>
      </c>
      <c r="I45" s="21" t="s">
        <v>19</v>
      </c>
      <c r="J45" s="20" t="s">
        <v>18</v>
      </c>
      <c r="K45" s="18"/>
      <c r="L45" s="22"/>
    </row>
    <row r="46" spans="1:14" ht="11" customHeight="1" x14ac:dyDescent="0.2">
      <c r="A46" s="166"/>
      <c r="B46" s="160"/>
      <c r="C46" s="157" t="s">
        <v>114</v>
      </c>
      <c r="D46" s="157"/>
      <c r="E46" s="165"/>
      <c r="F46" s="165"/>
      <c r="G46" s="165"/>
      <c r="H46" s="23" t="s">
        <v>69</v>
      </c>
      <c r="I46" s="24"/>
      <c r="J46" s="25" t="s">
        <v>70</v>
      </c>
      <c r="K46" s="26">
        <f>K42+K43+K44+K45</f>
        <v>0</v>
      </c>
      <c r="L46" s="27">
        <f>L42+L43+L44+L45</f>
        <v>0</v>
      </c>
    </row>
    <row r="47" spans="1:14" ht="11" customHeight="1" x14ac:dyDescent="0.2">
      <c r="A47" s="166"/>
      <c r="B47" s="159" t="s">
        <v>78</v>
      </c>
      <c r="C47" s="161" t="s">
        <v>13</v>
      </c>
      <c r="D47" s="161"/>
      <c r="E47" s="169"/>
      <c r="F47" s="169"/>
      <c r="G47" s="169"/>
      <c r="H47" s="28" t="s">
        <v>63</v>
      </c>
      <c r="I47" s="9" t="s">
        <v>19</v>
      </c>
      <c r="J47" s="10" t="s">
        <v>64</v>
      </c>
      <c r="K47" s="11"/>
      <c r="L47" s="12"/>
      <c r="N47" s="13"/>
    </row>
    <row r="48" spans="1:14" ht="11" customHeight="1" x14ac:dyDescent="0.2">
      <c r="A48" s="166"/>
      <c r="B48" s="159"/>
      <c r="C48" s="153" t="s">
        <v>65</v>
      </c>
      <c r="D48" s="153"/>
      <c r="E48" s="14"/>
      <c r="F48" s="66" t="s">
        <v>14</v>
      </c>
      <c r="G48" s="14"/>
      <c r="H48" s="15" t="s">
        <v>15</v>
      </c>
      <c r="I48" s="16"/>
      <c r="J48" s="17" t="s">
        <v>66</v>
      </c>
      <c r="K48" s="18"/>
      <c r="L48" s="19"/>
    </row>
    <row r="49" spans="1:14" ht="11" customHeight="1" x14ac:dyDescent="0.2">
      <c r="A49" s="166"/>
      <c r="B49" s="159"/>
      <c r="C49" s="153" t="s">
        <v>67</v>
      </c>
      <c r="D49" s="153"/>
      <c r="E49" s="163"/>
      <c r="F49" s="163"/>
      <c r="G49" s="163"/>
      <c r="H49" s="15" t="s">
        <v>16</v>
      </c>
      <c r="I49" s="16"/>
      <c r="J49" s="20" t="s">
        <v>17</v>
      </c>
      <c r="K49" s="18"/>
      <c r="L49" s="19"/>
    </row>
    <row r="50" spans="1:14" ht="11" customHeight="1" x14ac:dyDescent="0.2">
      <c r="A50" s="166"/>
      <c r="B50" s="159"/>
      <c r="C50" s="153" t="s">
        <v>68</v>
      </c>
      <c r="D50" s="153"/>
      <c r="E50" s="155"/>
      <c r="F50" s="155"/>
      <c r="G50" s="155"/>
      <c r="H50" s="136" t="s">
        <v>113</v>
      </c>
      <c r="I50" s="21" t="s">
        <v>19</v>
      </c>
      <c r="J50" s="20" t="s">
        <v>18</v>
      </c>
      <c r="K50" s="18"/>
      <c r="L50" s="22"/>
    </row>
    <row r="51" spans="1:14" ht="11" customHeight="1" x14ac:dyDescent="0.2">
      <c r="A51" s="166"/>
      <c r="B51" s="160"/>
      <c r="C51" s="157" t="s">
        <v>114</v>
      </c>
      <c r="D51" s="157"/>
      <c r="E51" s="165"/>
      <c r="F51" s="165"/>
      <c r="G51" s="165"/>
      <c r="H51" s="23" t="s">
        <v>69</v>
      </c>
      <c r="I51" s="24"/>
      <c r="J51" s="25" t="s">
        <v>70</v>
      </c>
      <c r="K51" s="26">
        <f>K47+K48+K49+K50</f>
        <v>0</v>
      </c>
      <c r="L51" s="27">
        <f>L47+L48+L49+L50</f>
        <v>0</v>
      </c>
    </row>
    <row r="52" spans="1:14" ht="11" customHeight="1" x14ac:dyDescent="0.2">
      <c r="A52" s="166"/>
      <c r="B52" s="159" t="s">
        <v>79</v>
      </c>
      <c r="C52" s="161" t="s">
        <v>13</v>
      </c>
      <c r="D52" s="161"/>
      <c r="E52" s="169"/>
      <c r="F52" s="169"/>
      <c r="G52" s="169"/>
      <c r="H52" s="28" t="s">
        <v>63</v>
      </c>
      <c r="I52" s="9" t="s">
        <v>19</v>
      </c>
      <c r="J52" s="10" t="s">
        <v>64</v>
      </c>
      <c r="K52" s="11"/>
      <c r="L52" s="12"/>
      <c r="N52" s="13"/>
    </row>
    <row r="53" spans="1:14" ht="11" customHeight="1" x14ac:dyDescent="0.2">
      <c r="A53" s="166"/>
      <c r="B53" s="159"/>
      <c r="C53" s="153" t="s">
        <v>65</v>
      </c>
      <c r="D53" s="153"/>
      <c r="E53" s="14"/>
      <c r="F53" s="66" t="s">
        <v>14</v>
      </c>
      <c r="G53" s="14"/>
      <c r="H53" s="15" t="s">
        <v>15</v>
      </c>
      <c r="I53" s="16"/>
      <c r="J53" s="17" t="s">
        <v>66</v>
      </c>
      <c r="K53" s="18"/>
      <c r="L53" s="19"/>
    </row>
    <row r="54" spans="1:14" ht="11" customHeight="1" x14ac:dyDescent="0.2">
      <c r="A54" s="166"/>
      <c r="B54" s="159"/>
      <c r="C54" s="153" t="s">
        <v>67</v>
      </c>
      <c r="D54" s="153"/>
      <c r="E54" s="163"/>
      <c r="F54" s="163"/>
      <c r="G54" s="163"/>
      <c r="H54" s="15" t="s">
        <v>16</v>
      </c>
      <c r="I54" s="16"/>
      <c r="J54" s="20" t="s">
        <v>17</v>
      </c>
      <c r="K54" s="18"/>
      <c r="L54" s="19"/>
    </row>
    <row r="55" spans="1:14" ht="11" customHeight="1" x14ac:dyDescent="0.2">
      <c r="A55" s="166"/>
      <c r="B55" s="159"/>
      <c r="C55" s="153" t="s">
        <v>68</v>
      </c>
      <c r="D55" s="153"/>
      <c r="E55" s="155"/>
      <c r="F55" s="155"/>
      <c r="G55" s="155"/>
      <c r="H55" s="136" t="s">
        <v>113</v>
      </c>
      <c r="I55" s="21" t="s">
        <v>19</v>
      </c>
      <c r="J55" s="20" t="s">
        <v>18</v>
      </c>
      <c r="K55" s="18"/>
      <c r="L55" s="22"/>
    </row>
    <row r="56" spans="1:14" ht="11" customHeight="1" x14ac:dyDescent="0.2">
      <c r="A56" s="166"/>
      <c r="B56" s="160"/>
      <c r="C56" s="157" t="s">
        <v>114</v>
      </c>
      <c r="D56" s="157"/>
      <c r="E56" s="165"/>
      <c r="F56" s="165"/>
      <c r="G56" s="165"/>
      <c r="H56" s="23" t="s">
        <v>69</v>
      </c>
      <c r="I56" s="24"/>
      <c r="J56" s="25" t="s">
        <v>70</v>
      </c>
      <c r="K56" s="26">
        <f>K52+K53+K54+K55</f>
        <v>0</v>
      </c>
      <c r="L56" s="27">
        <f>L52+L53+L54+L55</f>
        <v>0</v>
      </c>
    </row>
    <row r="57" spans="1:14" ht="11" customHeight="1" x14ac:dyDescent="0.2">
      <c r="A57" s="54"/>
      <c r="B57" s="178" t="s">
        <v>80</v>
      </c>
      <c r="C57" s="178"/>
      <c r="D57" s="178"/>
      <c r="E57" s="178"/>
      <c r="F57" s="178"/>
      <c r="G57" s="178"/>
      <c r="H57" s="178"/>
      <c r="I57" s="179"/>
      <c r="J57" s="10" t="s">
        <v>64</v>
      </c>
      <c r="K57" s="31">
        <f>K7+K12+K17+K22+K27+K32+K37+K42+K47+K52</f>
        <v>0</v>
      </c>
      <c r="L57" s="32">
        <f>L7+L12+L17+L22+L27+L32+L37+L42+L47+L52</f>
        <v>0</v>
      </c>
    </row>
    <row r="58" spans="1:14" ht="11" customHeight="1" x14ac:dyDescent="0.2">
      <c r="A58" s="54"/>
      <c r="B58" s="180"/>
      <c r="C58" s="180"/>
      <c r="D58" s="180"/>
      <c r="E58" s="180"/>
      <c r="F58" s="180"/>
      <c r="G58" s="180"/>
      <c r="H58" s="180"/>
      <c r="I58" s="181"/>
      <c r="J58" s="17" t="s">
        <v>66</v>
      </c>
      <c r="K58" s="33">
        <f t="shared" ref="K58:K60" si="0">K8+K13+K18+K23+K28+K33+K38+K43+K48+K53</f>
        <v>0</v>
      </c>
      <c r="L58" s="34">
        <f t="shared" ref="L58:L60" si="1">L8+L13+L18+L23+L28+L33+L38+L43+L48+L53</f>
        <v>0</v>
      </c>
    </row>
    <row r="59" spans="1:14" ht="11" customHeight="1" x14ac:dyDescent="0.2">
      <c r="A59" s="54"/>
      <c r="B59" s="180"/>
      <c r="C59" s="180"/>
      <c r="D59" s="180"/>
      <c r="E59" s="180"/>
      <c r="F59" s="180"/>
      <c r="G59" s="180"/>
      <c r="H59" s="180"/>
      <c r="I59" s="181"/>
      <c r="J59" s="20" t="s">
        <v>17</v>
      </c>
      <c r="K59" s="33">
        <f t="shared" si="0"/>
        <v>0</v>
      </c>
      <c r="L59" s="34">
        <f t="shared" si="1"/>
        <v>0</v>
      </c>
    </row>
    <row r="60" spans="1:14" ht="11" customHeight="1" x14ac:dyDescent="0.2">
      <c r="A60" s="54"/>
      <c r="B60" s="180"/>
      <c r="C60" s="180"/>
      <c r="D60" s="180"/>
      <c r="E60" s="180"/>
      <c r="F60" s="180"/>
      <c r="G60" s="180"/>
      <c r="H60" s="180"/>
      <c r="I60" s="181"/>
      <c r="J60" s="20" t="s">
        <v>18</v>
      </c>
      <c r="K60" s="33">
        <f t="shared" si="0"/>
        <v>0</v>
      </c>
      <c r="L60" s="34">
        <f t="shared" si="1"/>
        <v>0</v>
      </c>
    </row>
    <row r="61" spans="1:14" ht="11" customHeight="1" x14ac:dyDescent="0.2">
      <c r="A61" s="54"/>
      <c r="B61" s="182"/>
      <c r="C61" s="182"/>
      <c r="D61" s="182"/>
      <c r="E61" s="182"/>
      <c r="F61" s="182"/>
      <c r="G61" s="182"/>
      <c r="H61" s="182"/>
      <c r="I61" s="183"/>
      <c r="J61" s="25" t="s">
        <v>70</v>
      </c>
      <c r="K61" s="64">
        <f>K57+K58+K59+K60</f>
        <v>0</v>
      </c>
      <c r="L61" s="65">
        <f>L57+L58+L59+L60</f>
        <v>0</v>
      </c>
    </row>
    <row r="62" spans="1:14" ht="10" customHeight="1" x14ac:dyDescent="0.2">
      <c r="L62" s="287" t="s">
        <v>117</v>
      </c>
    </row>
  </sheetData>
  <sheetProtection sheet="1" objects="1" scenarios="1"/>
  <mergeCells count="106">
    <mergeCell ref="B6:I6"/>
    <mergeCell ref="J1:L1"/>
    <mergeCell ref="B4:L4"/>
    <mergeCell ref="B57:I61"/>
    <mergeCell ref="B2:L2"/>
    <mergeCell ref="C53:D53"/>
    <mergeCell ref="C54:D54"/>
    <mergeCell ref="E54:G54"/>
    <mergeCell ref="C55:D55"/>
    <mergeCell ref="E55:G55"/>
    <mergeCell ref="C56:D56"/>
    <mergeCell ref="E56:G56"/>
    <mergeCell ref="C51:D51"/>
    <mergeCell ref="E51:G51"/>
    <mergeCell ref="B52:B56"/>
    <mergeCell ref="C52:D52"/>
    <mergeCell ref="E52:G52"/>
    <mergeCell ref="B47:B51"/>
    <mergeCell ref="C47:D47"/>
    <mergeCell ref="E47:G47"/>
    <mergeCell ref="C48:D48"/>
    <mergeCell ref="C49:D49"/>
    <mergeCell ref="E49:G49"/>
    <mergeCell ref="C50:D50"/>
    <mergeCell ref="E50:G50"/>
    <mergeCell ref="C43:D43"/>
    <mergeCell ref="C44:D44"/>
    <mergeCell ref="E44:G44"/>
    <mergeCell ref="C45:D45"/>
    <mergeCell ref="E45:G45"/>
    <mergeCell ref="C46:D46"/>
    <mergeCell ref="E46:G46"/>
    <mergeCell ref="B42:B46"/>
    <mergeCell ref="C42:D42"/>
    <mergeCell ref="E42:G42"/>
    <mergeCell ref="B37:B41"/>
    <mergeCell ref="C37:D37"/>
    <mergeCell ref="E37:G37"/>
    <mergeCell ref="B32:B36"/>
    <mergeCell ref="C32:D32"/>
    <mergeCell ref="E32:G32"/>
    <mergeCell ref="B27:B31"/>
    <mergeCell ref="C27:D27"/>
    <mergeCell ref="E27:G27"/>
    <mergeCell ref="C38:D38"/>
    <mergeCell ref="C39:D39"/>
    <mergeCell ref="E39:G39"/>
    <mergeCell ref="C40:D40"/>
    <mergeCell ref="E40:G40"/>
    <mergeCell ref="C33:D33"/>
    <mergeCell ref="C34:D34"/>
    <mergeCell ref="E34:G34"/>
    <mergeCell ref="C35:D35"/>
    <mergeCell ref="E35:G35"/>
    <mergeCell ref="C36:D36"/>
    <mergeCell ref="E36:G36"/>
    <mergeCell ref="C41:D41"/>
    <mergeCell ref="E41:G41"/>
    <mergeCell ref="C30:D30"/>
    <mergeCell ref="A7:A56"/>
    <mergeCell ref="B7:B11"/>
    <mergeCell ref="C7:D7"/>
    <mergeCell ref="E7:G7"/>
    <mergeCell ref="C18:D18"/>
    <mergeCell ref="C19:D19"/>
    <mergeCell ref="E19:G19"/>
    <mergeCell ref="C20:D20"/>
    <mergeCell ref="E20:G20"/>
    <mergeCell ref="C13:D13"/>
    <mergeCell ref="C14:D14"/>
    <mergeCell ref="E14:G14"/>
    <mergeCell ref="C15:D15"/>
    <mergeCell ref="E15:G15"/>
    <mergeCell ref="C16:D16"/>
    <mergeCell ref="E16:G16"/>
    <mergeCell ref="C21:D21"/>
    <mergeCell ref="C31:D31"/>
    <mergeCell ref="E31:G31"/>
    <mergeCell ref="B22:B26"/>
    <mergeCell ref="C22:D22"/>
    <mergeCell ref="E22:G22"/>
    <mergeCell ref="B17:B21"/>
    <mergeCell ref="C17:D17"/>
    <mergeCell ref="C8:D8"/>
    <mergeCell ref="C9:D9"/>
    <mergeCell ref="E9:G9"/>
    <mergeCell ref="E30:G30"/>
    <mergeCell ref="C10:D10"/>
    <mergeCell ref="E10:G10"/>
    <mergeCell ref="C11:D11"/>
    <mergeCell ref="E11:G11"/>
    <mergeCell ref="B12:B16"/>
    <mergeCell ref="C12:D12"/>
    <mergeCell ref="E12:G12"/>
    <mergeCell ref="E17:G17"/>
    <mergeCell ref="C28:D28"/>
    <mergeCell ref="C29:D29"/>
    <mergeCell ref="E29:G29"/>
    <mergeCell ref="E21:G21"/>
    <mergeCell ref="C23:D23"/>
    <mergeCell ref="C24:D24"/>
    <mergeCell ref="E24:G24"/>
    <mergeCell ref="C25:D25"/>
    <mergeCell ref="E25:G25"/>
    <mergeCell ref="C26:D26"/>
    <mergeCell ref="E26:G26"/>
  </mergeCells>
  <phoneticPr fontId="3"/>
  <conditionalFormatting sqref="K8:L10">
    <cfRule type="expression" dxfId="20" priority="10">
      <formula>$I$7="オンラインのみ"</formula>
    </cfRule>
  </conditionalFormatting>
  <conditionalFormatting sqref="K13:L15">
    <cfRule type="expression" dxfId="19" priority="9">
      <formula>$I$12="オンラインのみ"</formula>
    </cfRule>
  </conditionalFormatting>
  <conditionalFormatting sqref="K18:L20">
    <cfRule type="expression" dxfId="18" priority="8">
      <formula>$I$17="オンラインのみ"</formula>
    </cfRule>
  </conditionalFormatting>
  <conditionalFormatting sqref="K23:L25">
    <cfRule type="expression" dxfId="17" priority="7">
      <formula>$I$22="オンラインのみ"</formula>
    </cfRule>
  </conditionalFormatting>
  <conditionalFormatting sqref="K28:L30">
    <cfRule type="expression" dxfId="16" priority="6">
      <formula>$I$27="オンラインのみ"</formula>
    </cfRule>
  </conditionalFormatting>
  <conditionalFormatting sqref="K33:L35">
    <cfRule type="expression" dxfId="15" priority="5">
      <formula>$I$32="オンラインのみ"</formula>
    </cfRule>
  </conditionalFormatting>
  <conditionalFormatting sqref="K38:L40">
    <cfRule type="expression" dxfId="14" priority="4">
      <formula>$I$37="オンラインのみ"</formula>
    </cfRule>
  </conditionalFormatting>
  <conditionalFormatting sqref="K43:L45">
    <cfRule type="expression" dxfId="13" priority="3">
      <formula>$I$42="オンラインのみ"</formula>
    </cfRule>
  </conditionalFormatting>
  <conditionalFormatting sqref="K48:L50">
    <cfRule type="expression" dxfId="12" priority="2">
      <formula>$I$47="オンラインのみ"</formula>
    </cfRule>
  </conditionalFormatting>
  <conditionalFormatting sqref="K53:L55">
    <cfRule type="expression" dxfId="11" priority="1">
      <formula>$I$52="オンラインのみ"</formula>
    </cfRule>
  </conditionalFormatting>
  <dataValidations xWindow="756" yWindow="1399" count="17">
    <dataValidation type="custom" allowBlank="1" showInputMessage="1" showErrorMessage="1" errorTitle="「展示会種別」選択後、 数値を入力ください" error="展示会種別「オンラインのみ」の場合、この経費は対象外です" prompt="経費の入力前に「展示会種別」を選択してください" sqref="K53:L55" xr:uid="{00000000-0002-0000-0100-000000000000}">
      <formula1>AND(ISNUMBER(K53),OR($I$52="リアル＋オンライン",$I$52="リアルのみ"))</formula1>
    </dataValidation>
    <dataValidation type="custom" allowBlank="1" showInputMessage="1" showErrorMessage="1" errorTitle="「展示会種別」選択後、 数値を入力ください" error="展示会種別「オンラインのみ」の場合、この経費は対象外です" prompt="経費の入力前に「展示会種別」を選択してください" sqref="K48:L50" xr:uid="{00000000-0002-0000-0100-000001000000}">
      <formula1>AND(ISNUMBER(K48),OR($I$47="リアル＋オンライン",$I$47="リアルのみ"))</formula1>
    </dataValidation>
    <dataValidation type="custom" allowBlank="1" showInputMessage="1" showErrorMessage="1" errorTitle="「展示会種別」選択後、 数値を入力ください" error="展示会種別「オンラインのみ」の場合、この経費は対象外です" prompt="経費の入力前に「展示会種別」を選択してください" sqref="K43:L45" xr:uid="{00000000-0002-0000-0100-000002000000}">
      <formula1>AND(ISNUMBER(K43),OR($I$42="リアル＋オンライン",$I$42="リアルのみ"))</formula1>
    </dataValidation>
    <dataValidation type="custom" allowBlank="1" showInputMessage="1" showErrorMessage="1" errorTitle="「展示会種別」選択後、 数値を入力ください" error="展示会種別「オンラインのみ」の場合、この経費は対象外です" prompt="経費の入力前に「展示会種別」を選択してください" sqref="K38:L40" xr:uid="{00000000-0002-0000-0100-000003000000}">
      <formula1>AND(ISNUMBER(K38),OR($I$37="リアル＋オンライン",$I$37="リアルのみ"))</formula1>
    </dataValidation>
    <dataValidation type="custom" allowBlank="1" showInputMessage="1" showErrorMessage="1" errorTitle="「展示会種別」選択後、 数値を入力ください" error="展示会種別「オンラインのみ」の場合、この経費は対象外です" prompt="経費の入力前に「展示会種別」を選択してください" sqref="K33:L35" xr:uid="{00000000-0002-0000-0100-000004000000}">
      <formula1>AND(ISNUMBER(K33),OR($I$32="リアル＋オンライン",$I$32="リアルのみ"))</formula1>
    </dataValidation>
    <dataValidation type="custom" allowBlank="1" showInputMessage="1" showErrorMessage="1" errorTitle="「展示会種別」選択後、 数値を入力ください" error="展示会種別「オンラインのみ」の場合、この経費は対象外です" prompt="経費の入力前に「展示会種別」を選択してください" sqref="K28:L30" xr:uid="{00000000-0002-0000-0100-000005000000}">
      <formula1>AND(ISNUMBER(K28),OR($I$27="リアル＋オンライン",$I$27="リアルのみ"))</formula1>
    </dataValidation>
    <dataValidation type="custom" allowBlank="1" showInputMessage="1" showErrorMessage="1" errorTitle="「展示会種別」選択後、 数値を入力ください" error="展示会種別「オンラインのみ」の場合、この経費は対象外です" prompt="経費の入力前に「展示会種別」を選択してください" sqref="K23:L25" xr:uid="{00000000-0002-0000-0100-000006000000}">
      <formula1>AND(ISNUMBER(K23),OR($I$22="リアル＋オンライン",$I$22="リアルのみ"))</formula1>
    </dataValidation>
    <dataValidation type="custom" allowBlank="1" showInputMessage="1" showErrorMessage="1" errorTitle="「展示会種別」選択後、 数値を入力ください" error="展示会種別「オンラインのみ」の場合、この経費は対象外です" prompt="経費の入力前に「展示会種別」を選択してください" sqref="K18:L20" xr:uid="{00000000-0002-0000-0100-000007000000}">
      <formula1>AND(ISNUMBER(K18),OR($I$17="リアル＋オンライン",$I$17="リアルのみ"))</formula1>
    </dataValidation>
    <dataValidation type="custom" allowBlank="1" showInputMessage="1" showErrorMessage="1" errorTitle="「展示会種別」選択後、 数値を入力ください" error="展示会種別「オンラインのみ」の場合、この経費は対象外です" prompt="経費の入力前に「展示会種別」を選択してください" sqref="K13:L15" xr:uid="{00000000-0002-0000-0100-000008000000}">
      <formula1>AND(ISNUMBER(K13),OR($I$12="リアル＋オンライン",$I$12="リアルのみ"))</formula1>
    </dataValidation>
    <dataValidation type="custom" allowBlank="1" showInputMessage="1" showErrorMessage="1" errorTitle="「展示会種別」選択後、 数値を入力ください" error="展示会種別「オンラインのみ」の場合、この経費は対象外です" prompt="経費の入力前に「展示会種別」を選択してください" sqref="K8:L10" xr:uid="{00000000-0002-0000-0100-000009000000}">
      <formula1>AND(ISNUMBER(K8),OR($I$7="リアル＋オンライン",$I$7="リアルのみ"))</formula1>
    </dataValidation>
    <dataValidation type="list" allowBlank="1" showInputMessage="1" showErrorMessage="1" sqref="I22 I7 I12 I17 I27 I32 I37 I42 I47 I52" xr:uid="{00000000-0002-0000-0100-00000A000000}">
      <formula1>"選択してください,リアルのみ,リアル＋オンライン,オンラインのみ"</formula1>
    </dataValidation>
    <dataValidation type="list" allowBlank="1" showInputMessage="1" showErrorMessage="1" prompt="プルダウンして選択" sqref="I10 I15 I20 I30 I35 I45 I50 I55 I40 I25" xr:uid="{00000000-0002-0000-0100-00000B000000}">
      <formula1>"選択してください,自社単独ブース,共同出展,パビリオン,共同出展＋パビリオン"</formula1>
    </dataValidation>
    <dataValidation type="date" allowBlank="1" showInputMessage="1" showErrorMessage="1" errorTitle="助成対象期間外" error="入力された日付は助成対象期間外です。会期は2025/10/1～2026/12/31間で有る必要があります" prompt="西暦年/月/日　を半角で入力_x000a_例）_x000a_2025年12月1日_x000a_→2025/12/1_x000a_" sqref="E8 G8 E48 G48 E53 G53 E23 G23 E28 G28 E33 G33 E38 G38 E43 G43 E13 G13 E18 G18" xr:uid="{00000000-0002-0000-0100-00000C000000}">
      <formula1>45931</formula1>
      <formula2>46387</formula2>
    </dataValidation>
    <dataValidation allowBlank="1" showInputMessage="1" prompt="西暦年/月/日　を半角で入力_x000a_例）_x000a_2025年12月1日_x000a_→2025/12/1" sqref="I48 I8 I13 I18 I23 I28 I33 I38 I43 I53" xr:uid="{00000000-0002-0000-0100-00000D000000}"/>
    <dataValidation type="custom" allowBlank="1" showInputMessage="1" showErrorMessage="1" prompt="経費の入力前に「展示会種別」を選択してください" sqref="K52 K12 K17 K22 K27 K32 K37 K42 K47 K57:K60" xr:uid="{00000000-0002-0000-0100-00000E000000}">
      <formula1>AND(ISNUMBER(K12),OR(#REF!="リアル＋オンライン（小間代込）","リアル＋オンライン（小間代別）",$J$2="リアルのみ"))</formula1>
    </dataValidation>
    <dataValidation allowBlank="1" showInputMessage="1" showErrorMessage="1" prompt="経費の入力前に「展示会種別」を選択してください" sqref="L12 L17 L22 L27 L32 L37 L42 L47 L52 K7:L7 L57:L60" xr:uid="{00000000-0002-0000-0100-00000F000000}"/>
    <dataValidation type="date" allowBlank="1" showInputMessage="1" showErrorMessage="1" error="支払いは令和7年10月1日から令和８年12月31日まで（助成対象期間内）に行う必要があります" prompt="2025/10/1～2026/12/31_x000a_西暦年/月/日 を半角で入力_x000a_例）2025/11/1" sqref="I9 I14 I19 I24 I29 I34 I39 I44 I49 I54" xr:uid="{00000000-0002-0000-0100-000010000000}">
      <formula1>45931</formula1>
      <formula2>46387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0.59999389629810485"/>
    <pageSetUpPr fitToPage="1"/>
  </sheetPr>
  <dimension ref="A1:P62"/>
  <sheetViews>
    <sheetView showGridLines="0" view="pageBreakPreview" zoomScale="120" zoomScaleNormal="100" zoomScaleSheetLayoutView="120" workbookViewId="0">
      <selection activeCell="P40" sqref="P40"/>
    </sheetView>
  </sheetViews>
  <sheetFormatPr defaultColWidth="9.36328125" defaultRowHeight="13" x14ac:dyDescent="0.2"/>
  <cols>
    <col min="1" max="1" width="1.36328125" style="7" customWidth="1"/>
    <col min="2" max="2" width="3.08984375" style="7" customWidth="1"/>
    <col min="3" max="3" width="5.26953125" style="7" customWidth="1"/>
    <col min="4" max="4" width="5.36328125" style="7" customWidth="1"/>
    <col min="5" max="5" width="9.08984375" style="7" customWidth="1"/>
    <col min="6" max="6" width="1.81640625" style="7" customWidth="1"/>
    <col min="7" max="7" width="9.08984375" style="35" customWidth="1"/>
    <col min="8" max="8" width="11" style="35" customWidth="1"/>
    <col min="9" max="9" width="9.1796875" style="35" customWidth="1"/>
    <col min="10" max="10" width="7.26953125" style="36" customWidth="1"/>
    <col min="11" max="11" width="12.6328125" style="36" customWidth="1"/>
    <col min="12" max="12" width="12.6328125" style="35" customWidth="1"/>
    <col min="13" max="13" width="1.08984375" style="7" customWidth="1"/>
    <col min="14" max="16384" width="9.36328125" style="7"/>
  </cols>
  <sheetData>
    <row r="1" spans="1:16" ht="23" customHeight="1" x14ac:dyDescent="0.15">
      <c r="A1" s="4" t="s">
        <v>88</v>
      </c>
      <c r="B1" s="5"/>
      <c r="C1" s="6"/>
      <c r="D1" s="6"/>
      <c r="E1" s="6"/>
      <c r="F1" s="6"/>
      <c r="G1" s="8"/>
      <c r="H1" s="8"/>
      <c r="I1" s="55"/>
      <c r="J1" s="137"/>
      <c r="K1" s="137"/>
      <c r="L1" s="138" t="s">
        <v>7</v>
      </c>
    </row>
    <row r="2" spans="1:16" ht="23.5" customHeight="1" x14ac:dyDescent="0.2">
      <c r="A2" s="67"/>
      <c r="B2" s="184" t="s">
        <v>90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</row>
    <row r="3" spans="1:16" ht="4.5" customHeight="1" x14ac:dyDescent="0.2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</row>
    <row r="4" spans="1:16" s="2" customFormat="1" ht="17.5" customHeight="1" x14ac:dyDescent="0.2">
      <c r="A4" s="69"/>
      <c r="B4" s="175" t="s">
        <v>53</v>
      </c>
      <c r="C4" s="176"/>
      <c r="D4" s="176"/>
      <c r="E4" s="176"/>
      <c r="F4" s="176"/>
      <c r="G4" s="176"/>
      <c r="H4" s="176"/>
      <c r="I4" s="176"/>
      <c r="J4" s="176"/>
      <c r="K4" s="176"/>
      <c r="L4" s="177"/>
    </row>
    <row r="5" spans="1:16" s="2" customFormat="1" ht="15.5" customHeight="1" x14ac:dyDescent="0.2">
      <c r="A5" s="70"/>
      <c r="B5" s="71" t="s">
        <v>37</v>
      </c>
      <c r="C5" s="72"/>
      <c r="D5" s="73"/>
      <c r="E5" s="73"/>
      <c r="F5" s="73"/>
      <c r="G5" s="73"/>
      <c r="H5" s="73"/>
      <c r="I5" s="73"/>
      <c r="J5" s="73"/>
      <c r="K5" s="73"/>
      <c r="L5" s="74"/>
    </row>
    <row r="6" spans="1:16" ht="18.5" customHeight="1" x14ac:dyDescent="0.2">
      <c r="A6" s="53"/>
      <c r="B6" s="170" t="s">
        <v>89</v>
      </c>
      <c r="C6" s="171"/>
      <c r="D6" s="171"/>
      <c r="E6" s="171"/>
      <c r="F6" s="171"/>
      <c r="G6" s="171"/>
      <c r="H6" s="171"/>
      <c r="I6" s="171"/>
      <c r="J6" s="130" t="s">
        <v>0</v>
      </c>
      <c r="K6" s="131" t="s">
        <v>99</v>
      </c>
      <c r="L6" s="132" t="s">
        <v>102</v>
      </c>
      <c r="P6" s="129"/>
    </row>
    <row r="7" spans="1:16" ht="11" customHeight="1" x14ac:dyDescent="0.2">
      <c r="A7" s="166"/>
      <c r="B7" s="159" t="s">
        <v>103</v>
      </c>
      <c r="C7" s="167" t="s">
        <v>13</v>
      </c>
      <c r="D7" s="168"/>
      <c r="E7" s="185"/>
      <c r="F7" s="186"/>
      <c r="G7" s="187"/>
      <c r="H7" s="128" t="s">
        <v>63</v>
      </c>
      <c r="I7" s="9" t="s">
        <v>19</v>
      </c>
      <c r="J7" s="10" t="s">
        <v>64</v>
      </c>
      <c r="K7" s="11"/>
      <c r="L7" s="12"/>
      <c r="N7" s="13"/>
    </row>
    <row r="8" spans="1:16" ht="11" customHeight="1" x14ac:dyDescent="0.2">
      <c r="A8" s="166"/>
      <c r="B8" s="159"/>
      <c r="C8" s="153" t="s">
        <v>65</v>
      </c>
      <c r="D8" s="153"/>
      <c r="E8" s="124"/>
      <c r="F8" s="125" t="s">
        <v>14</v>
      </c>
      <c r="G8" s="124"/>
      <c r="H8" s="126" t="s">
        <v>15</v>
      </c>
      <c r="I8" s="16"/>
      <c r="J8" s="17" t="s">
        <v>66</v>
      </c>
      <c r="K8" s="18"/>
      <c r="L8" s="19"/>
    </row>
    <row r="9" spans="1:16" ht="11" customHeight="1" x14ac:dyDescent="0.2">
      <c r="A9" s="166"/>
      <c r="B9" s="159"/>
      <c r="C9" s="153" t="s">
        <v>67</v>
      </c>
      <c r="D9" s="153"/>
      <c r="E9" s="188"/>
      <c r="F9" s="188"/>
      <c r="G9" s="188"/>
      <c r="H9" s="126" t="s">
        <v>16</v>
      </c>
      <c r="I9" s="16"/>
      <c r="J9" s="20" t="s">
        <v>17</v>
      </c>
      <c r="K9" s="18"/>
      <c r="L9" s="19"/>
    </row>
    <row r="10" spans="1:16" ht="11" customHeight="1" x14ac:dyDescent="0.2">
      <c r="A10" s="166"/>
      <c r="B10" s="159"/>
      <c r="C10" s="153" t="s">
        <v>68</v>
      </c>
      <c r="D10" s="153"/>
      <c r="E10" s="155"/>
      <c r="F10" s="155"/>
      <c r="G10" s="155"/>
      <c r="H10" s="126" t="s">
        <v>113</v>
      </c>
      <c r="I10" s="21" t="s">
        <v>19</v>
      </c>
      <c r="J10" s="20" t="s">
        <v>18</v>
      </c>
      <c r="K10" s="18"/>
      <c r="L10" s="22"/>
    </row>
    <row r="11" spans="1:16" ht="11" customHeight="1" x14ac:dyDescent="0.2">
      <c r="A11" s="166"/>
      <c r="B11" s="160"/>
      <c r="C11" s="157" t="s">
        <v>114</v>
      </c>
      <c r="D11" s="157"/>
      <c r="E11" s="165"/>
      <c r="F11" s="165"/>
      <c r="G11" s="165"/>
      <c r="H11" s="127" t="s">
        <v>69</v>
      </c>
      <c r="I11" s="24"/>
      <c r="J11" s="25" t="s">
        <v>70</v>
      </c>
      <c r="K11" s="26">
        <f>K7+K8+K9+K10</f>
        <v>0</v>
      </c>
      <c r="L11" s="27">
        <f>L7+L8+L9+L10</f>
        <v>0</v>
      </c>
    </row>
    <row r="12" spans="1:16" ht="11" customHeight="1" x14ac:dyDescent="0.2">
      <c r="A12" s="166"/>
      <c r="B12" s="159" t="s">
        <v>104</v>
      </c>
      <c r="C12" s="161" t="s">
        <v>13</v>
      </c>
      <c r="D12" s="161"/>
      <c r="E12" s="169"/>
      <c r="F12" s="169"/>
      <c r="G12" s="169"/>
      <c r="H12" s="128" t="s">
        <v>63</v>
      </c>
      <c r="I12" s="9" t="s">
        <v>19</v>
      </c>
      <c r="J12" s="10" t="s">
        <v>64</v>
      </c>
      <c r="K12" s="11"/>
      <c r="L12" s="12"/>
      <c r="N12" s="13"/>
    </row>
    <row r="13" spans="1:16" ht="11" customHeight="1" x14ac:dyDescent="0.2">
      <c r="A13" s="166"/>
      <c r="B13" s="159"/>
      <c r="C13" s="153" t="s">
        <v>65</v>
      </c>
      <c r="D13" s="153"/>
      <c r="E13" s="14"/>
      <c r="F13" s="66" t="s">
        <v>14</v>
      </c>
      <c r="G13" s="14"/>
      <c r="H13" s="126" t="s">
        <v>15</v>
      </c>
      <c r="I13" s="16"/>
      <c r="J13" s="17" t="s">
        <v>66</v>
      </c>
      <c r="K13" s="18"/>
      <c r="L13" s="19"/>
    </row>
    <row r="14" spans="1:16" ht="11" customHeight="1" x14ac:dyDescent="0.2">
      <c r="A14" s="166"/>
      <c r="B14" s="159"/>
      <c r="C14" s="153" t="s">
        <v>67</v>
      </c>
      <c r="D14" s="153"/>
      <c r="E14" s="163"/>
      <c r="F14" s="163"/>
      <c r="G14" s="163"/>
      <c r="H14" s="126" t="s">
        <v>16</v>
      </c>
      <c r="I14" s="16"/>
      <c r="J14" s="20" t="s">
        <v>17</v>
      </c>
      <c r="K14" s="18"/>
      <c r="L14" s="19"/>
    </row>
    <row r="15" spans="1:16" ht="11" customHeight="1" x14ac:dyDescent="0.2">
      <c r="A15" s="166"/>
      <c r="B15" s="159"/>
      <c r="C15" s="153" t="s">
        <v>68</v>
      </c>
      <c r="D15" s="153"/>
      <c r="E15" s="155"/>
      <c r="F15" s="155"/>
      <c r="G15" s="155"/>
      <c r="H15" s="136" t="s">
        <v>113</v>
      </c>
      <c r="I15" s="21" t="s">
        <v>19</v>
      </c>
      <c r="J15" s="20" t="s">
        <v>18</v>
      </c>
      <c r="K15" s="18"/>
      <c r="L15" s="22"/>
    </row>
    <row r="16" spans="1:16" ht="11" customHeight="1" x14ac:dyDescent="0.2">
      <c r="A16" s="166"/>
      <c r="B16" s="160"/>
      <c r="C16" s="157" t="s">
        <v>114</v>
      </c>
      <c r="D16" s="157"/>
      <c r="E16" s="165"/>
      <c r="F16" s="165"/>
      <c r="G16" s="165"/>
      <c r="H16" s="127" t="s">
        <v>69</v>
      </c>
      <c r="I16" s="24"/>
      <c r="J16" s="25" t="s">
        <v>70</v>
      </c>
      <c r="K16" s="26">
        <f>K12+K13+K14+K15</f>
        <v>0</v>
      </c>
      <c r="L16" s="27">
        <f>L12+L13+L14+L15</f>
        <v>0</v>
      </c>
    </row>
    <row r="17" spans="1:14" ht="11" customHeight="1" x14ac:dyDescent="0.2">
      <c r="A17" s="166"/>
      <c r="B17" s="159" t="s">
        <v>105</v>
      </c>
      <c r="C17" s="161" t="s">
        <v>13</v>
      </c>
      <c r="D17" s="161"/>
      <c r="E17" s="169"/>
      <c r="F17" s="169"/>
      <c r="G17" s="169"/>
      <c r="H17" s="128" t="s">
        <v>63</v>
      </c>
      <c r="I17" s="9" t="s">
        <v>19</v>
      </c>
      <c r="J17" s="10" t="s">
        <v>64</v>
      </c>
      <c r="K17" s="11"/>
      <c r="L17" s="12"/>
      <c r="N17" s="13"/>
    </row>
    <row r="18" spans="1:14" ht="11" customHeight="1" x14ac:dyDescent="0.2">
      <c r="A18" s="166"/>
      <c r="B18" s="159"/>
      <c r="C18" s="153" t="s">
        <v>65</v>
      </c>
      <c r="D18" s="153"/>
      <c r="E18" s="14"/>
      <c r="F18" s="66" t="s">
        <v>14</v>
      </c>
      <c r="G18" s="14"/>
      <c r="H18" s="126" t="s">
        <v>15</v>
      </c>
      <c r="I18" s="16"/>
      <c r="J18" s="17" t="s">
        <v>66</v>
      </c>
      <c r="K18" s="18"/>
      <c r="L18" s="19"/>
    </row>
    <row r="19" spans="1:14" ht="11" customHeight="1" x14ac:dyDescent="0.2">
      <c r="A19" s="166"/>
      <c r="B19" s="159"/>
      <c r="C19" s="153" t="s">
        <v>67</v>
      </c>
      <c r="D19" s="153"/>
      <c r="E19" s="163"/>
      <c r="F19" s="163"/>
      <c r="G19" s="163"/>
      <c r="H19" s="126" t="s">
        <v>16</v>
      </c>
      <c r="I19" s="16"/>
      <c r="J19" s="20" t="s">
        <v>17</v>
      </c>
      <c r="K19" s="18"/>
      <c r="L19" s="19"/>
    </row>
    <row r="20" spans="1:14" ht="11" customHeight="1" x14ac:dyDescent="0.2">
      <c r="A20" s="166"/>
      <c r="B20" s="159"/>
      <c r="C20" s="153" t="s">
        <v>68</v>
      </c>
      <c r="D20" s="153"/>
      <c r="E20" s="155"/>
      <c r="F20" s="155"/>
      <c r="G20" s="155"/>
      <c r="H20" s="136" t="s">
        <v>113</v>
      </c>
      <c r="I20" s="21" t="s">
        <v>19</v>
      </c>
      <c r="J20" s="20" t="s">
        <v>18</v>
      </c>
      <c r="K20" s="18"/>
      <c r="L20" s="22"/>
    </row>
    <row r="21" spans="1:14" ht="11" customHeight="1" x14ac:dyDescent="0.2">
      <c r="A21" s="166"/>
      <c r="B21" s="160"/>
      <c r="C21" s="157" t="s">
        <v>114</v>
      </c>
      <c r="D21" s="157"/>
      <c r="E21" s="165"/>
      <c r="F21" s="165"/>
      <c r="G21" s="165"/>
      <c r="H21" s="23" t="s">
        <v>69</v>
      </c>
      <c r="I21" s="24"/>
      <c r="J21" s="25" t="s">
        <v>70</v>
      </c>
      <c r="K21" s="26">
        <f>K17+K18+K19+K20</f>
        <v>0</v>
      </c>
      <c r="L21" s="27">
        <f>L17+L18+L19+L20</f>
        <v>0</v>
      </c>
    </row>
    <row r="22" spans="1:14" ht="11" customHeight="1" x14ac:dyDescent="0.2">
      <c r="A22" s="166"/>
      <c r="B22" s="159" t="s">
        <v>106</v>
      </c>
      <c r="C22" s="161" t="s">
        <v>13</v>
      </c>
      <c r="D22" s="161"/>
      <c r="E22" s="169"/>
      <c r="F22" s="169"/>
      <c r="G22" s="169"/>
      <c r="H22" s="128" t="s">
        <v>63</v>
      </c>
      <c r="I22" s="9" t="s">
        <v>19</v>
      </c>
      <c r="J22" s="10" t="s">
        <v>64</v>
      </c>
      <c r="K22" s="11"/>
      <c r="L22" s="12"/>
      <c r="N22" s="13"/>
    </row>
    <row r="23" spans="1:14" ht="11" customHeight="1" x14ac:dyDescent="0.2">
      <c r="A23" s="166"/>
      <c r="B23" s="159"/>
      <c r="C23" s="153" t="s">
        <v>65</v>
      </c>
      <c r="D23" s="153"/>
      <c r="E23" s="14"/>
      <c r="F23" s="66" t="s">
        <v>14</v>
      </c>
      <c r="G23" s="14"/>
      <c r="H23" s="126" t="s">
        <v>15</v>
      </c>
      <c r="I23" s="16"/>
      <c r="J23" s="17" t="s">
        <v>66</v>
      </c>
      <c r="K23" s="18"/>
      <c r="L23" s="19"/>
    </row>
    <row r="24" spans="1:14" ht="11" customHeight="1" x14ac:dyDescent="0.2">
      <c r="A24" s="166"/>
      <c r="B24" s="159"/>
      <c r="C24" s="153" t="s">
        <v>67</v>
      </c>
      <c r="D24" s="153"/>
      <c r="E24" s="163"/>
      <c r="F24" s="163"/>
      <c r="G24" s="163"/>
      <c r="H24" s="126" t="s">
        <v>16</v>
      </c>
      <c r="I24" s="16"/>
      <c r="J24" s="20" t="s">
        <v>17</v>
      </c>
      <c r="K24" s="18"/>
      <c r="L24" s="19"/>
      <c r="N24" s="30"/>
    </row>
    <row r="25" spans="1:14" ht="11" customHeight="1" x14ac:dyDescent="0.2">
      <c r="A25" s="166"/>
      <c r="B25" s="159"/>
      <c r="C25" s="153" t="s">
        <v>68</v>
      </c>
      <c r="D25" s="153"/>
      <c r="E25" s="155"/>
      <c r="F25" s="155"/>
      <c r="G25" s="155"/>
      <c r="H25" s="136" t="s">
        <v>113</v>
      </c>
      <c r="I25" s="21" t="s">
        <v>19</v>
      </c>
      <c r="J25" s="20" t="s">
        <v>18</v>
      </c>
      <c r="K25" s="18"/>
      <c r="L25" s="22"/>
    </row>
    <row r="26" spans="1:14" ht="11" customHeight="1" x14ac:dyDescent="0.2">
      <c r="A26" s="166"/>
      <c r="B26" s="160"/>
      <c r="C26" s="157" t="s">
        <v>114</v>
      </c>
      <c r="D26" s="157"/>
      <c r="E26" s="165"/>
      <c r="F26" s="165"/>
      <c r="G26" s="165"/>
      <c r="H26" s="23" t="s">
        <v>69</v>
      </c>
      <c r="I26" s="24"/>
      <c r="J26" s="25" t="s">
        <v>70</v>
      </c>
      <c r="K26" s="26">
        <f>K22+K23+K24+K25</f>
        <v>0</v>
      </c>
      <c r="L26" s="27">
        <f>L22+L23+L24+L25</f>
        <v>0</v>
      </c>
    </row>
    <row r="27" spans="1:14" ht="11" customHeight="1" x14ac:dyDescent="0.2">
      <c r="A27" s="166"/>
      <c r="B27" s="159" t="s">
        <v>107</v>
      </c>
      <c r="C27" s="161" t="s">
        <v>13</v>
      </c>
      <c r="D27" s="161"/>
      <c r="E27" s="169"/>
      <c r="F27" s="169"/>
      <c r="G27" s="169"/>
      <c r="H27" s="128" t="s">
        <v>63</v>
      </c>
      <c r="I27" s="9" t="s">
        <v>19</v>
      </c>
      <c r="J27" s="10" t="s">
        <v>64</v>
      </c>
      <c r="K27" s="11"/>
      <c r="L27" s="12"/>
      <c r="N27" s="13"/>
    </row>
    <row r="28" spans="1:14" ht="11" customHeight="1" x14ac:dyDescent="0.2">
      <c r="A28" s="166"/>
      <c r="B28" s="159"/>
      <c r="C28" s="153" t="s">
        <v>65</v>
      </c>
      <c r="D28" s="153"/>
      <c r="E28" s="14"/>
      <c r="F28" s="66" t="s">
        <v>14</v>
      </c>
      <c r="G28" s="14"/>
      <c r="H28" s="126" t="s">
        <v>15</v>
      </c>
      <c r="I28" s="16"/>
      <c r="J28" s="17" t="s">
        <v>66</v>
      </c>
      <c r="K28" s="18"/>
      <c r="L28" s="19"/>
    </row>
    <row r="29" spans="1:14" ht="11" customHeight="1" x14ac:dyDescent="0.2">
      <c r="A29" s="166"/>
      <c r="B29" s="159"/>
      <c r="C29" s="153" t="s">
        <v>67</v>
      </c>
      <c r="D29" s="153"/>
      <c r="E29" s="163"/>
      <c r="F29" s="163"/>
      <c r="G29" s="163"/>
      <c r="H29" s="126" t="s">
        <v>16</v>
      </c>
      <c r="I29" s="16"/>
      <c r="J29" s="20" t="s">
        <v>17</v>
      </c>
      <c r="K29" s="18"/>
      <c r="L29" s="19"/>
    </row>
    <row r="30" spans="1:14" ht="11" customHeight="1" x14ac:dyDescent="0.2">
      <c r="A30" s="166"/>
      <c r="B30" s="159"/>
      <c r="C30" s="153" t="s">
        <v>68</v>
      </c>
      <c r="D30" s="153"/>
      <c r="E30" s="155"/>
      <c r="F30" s="155"/>
      <c r="G30" s="155"/>
      <c r="H30" s="136" t="s">
        <v>113</v>
      </c>
      <c r="I30" s="21" t="s">
        <v>19</v>
      </c>
      <c r="J30" s="20" t="s">
        <v>18</v>
      </c>
      <c r="K30" s="18"/>
      <c r="L30" s="22"/>
    </row>
    <row r="31" spans="1:14" ht="11" customHeight="1" x14ac:dyDescent="0.2">
      <c r="A31" s="166"/>
      <c r="B31" s="160"/>
      <c r="C31" s="157" t="s">
        <v>114</v>
      </c>
      <c r="D31" s="157"/>
      <c r="E31" s="165"/>
      <c r="F31" s="165"/>
      <c r="G31" s="165"/>
      <c r="H31" s="23" t="s">
        <v>69</v>
      </c>
      <c r="I31" s="24"/>
      <c r="J31" s="25" t="s">
        <v>70</v>
      </c>
      <c r="K31" s="26">
        <f>K27+K28+K29+K30</f>
        <v>0</v>
      </c>
      <c r="L31" s="27">
        <f>L27+L28+L29+L30</f>
        <v>0</v>
      </c>
    </row>
    <row r="32" spans="1:14" ht="11" customHeight="1" x14ac:dyDescent="0.2">
      <c r="A32" s="166"/>
      <c r="B32" s="159" t="s">
        <v>108</v>
      </c>
      <c r="C32" s="161" t="s">
        <v>13</v>
      </c>
      <c r="D32" s="161"/>
      <c r="E32" s="169"/>
      <c r="F32" s="169"/>
      <c r="G32" s="169"/>
      <c r="H32" s="128" t="s">
        <v>63</v>
      </c>
      <c r="I32" s="9" t="s">
        <v>19</v>
      </c>
      <c r="J32" s="10" t="s">
        <v>64</v>
      </c>
      <c r="K32" s="11"/>
      <c r="L32" s="12"/>
      <c r="N32" s="13"/>
    </row>
    <row r="33" spans="1:14" ht="11" customHeight="1" x14ac:dyDescent="0.2">
      <c r="A33" s="166"/>
      <c r="B33" s="159"/>
      <c r="C33" s="153" t="s">
        <v>65</v>
      </c>
      <c r="D33" s="153"/>
      <c r="E33" s="14"/>
      <c r="F33" s="66" t="s">
        <v>14</v>
      </c>
      <c r="G33" s="14"/>
      <c r="H33" s="126" t="s">
        <v>15</v>
      </c>
      <c r="I33" s="16"/>
      <c r="J33" s="17" t="s">
        <v>66</v>
      </c>
      <c r="K33" s="18"/>
      <c r="L33" s="19"/>
    </row>
    <row r="34" spans="1:14" ht="11" customHeight="1" x14ac:dyDescent="0.2">
      <c r="A34" s="166"/>
      <c r="B34" s="159"/>
      <c r="C34" s="153" t="s">
        <v>67</v>
      </c>
      <c r="D34" s="153"/>
      <c r="E34" s="163"/>
      <c r="F34" s="163"/>
      <c r="G34" s="163"/>
      <c r="H34" s="126" t="s">
        <v>16</v>
      </c>
      <c r="I34" s="16"/>
      <c r="J34" s="20" t="s">
        <v>17</v>
      </c>
      <c r="K34" s="18"/>
      <c r="L34" s="19"/>
    </row>
    <row r="35" spans="1:14" ht="11" customHeight="1" x14ac:dyDescent="0.2">
      <c r="A35" s="166"/>
      <c r="B35" s="159"/>
      <c r="C35" s="153" t="s">
        <v>68</v>
      </c>
      <c r="D35" s="153"/>
      <c r="E35" s="155"/>
      <c r="F35" s="155"/>
      <c r="G35" s="155"/>
      <c r="H35" s="136" t="s">
        <v>113</v>
      </c>
      <c r="I35" s="21" t="s">
        <v>19</v>
      </c>
      <c r="J35" s="20" t="s">
        <v>18</v>
      </c>
      <c r="K35" s="18"/>
      <c r="L35" s="22"/>
    </row>
    <row r="36" spans="1:14" ht="11" customHeight="1" x14ac:dyDescent="0.2">
      <c r="A36" s="166"/>
      <c r="B36" s="160"/>
      <c r="C36" s="157" t="s">
        <v>114</v>
      </c>
      <c r="D36" s="157"/>
      <c r="E36" s="165"/>
      <c r="F36" s="165"/>
      <c r="G36" s="165"/>
      <c r="H36" s="23" t="s">
        <v>69</v>
      </c>
      <c r="I36" s="24"/>
      <c r="J36" s="25" t="s">
        <v>70</v>
      </c>
      <c r="K36" s="26">
        <f>K32+K33+K34+K35</f>
        <v>0</v>
      </c>
      <c r="L36" s="27">
        <f>L32+L33+L34+L35</f>
        <v>0</v>
      </c>
    </row>
    <row r="37" spans="1:14" ht="11" customHeight="1" x14ac:dyDescent="0.2">
      <c r="A37" s="166"/>
      <c r="B37" s="159" t="s">
        <v>109</v>
      </c>
      <c r="C37" s="161" t="s">
        <v>13</v>
      </c>
      <c r="D37" s="161"/>
      <c r="E37" s="169"/>
      <c r="F37" s="169"/>
      <c r="G37" s="169"/>
      <c r="H37" s="128" t="s">
        <v>63</v>
      </c>
      <c r="I37" s="9" t="s">
        <v>19</v>
      </c>
      <c r="J37" s="10" t="s">
        <v>64</v>
      </c>
      <c r="K37" s="11"/>
      <c r="L37" s="12"/>
      <c r="N37" s="13"/>
    </row>
    <row r="38" spans="1:14" ht="11" customHeight="1" x14ac:dyDescent="0.2">
      <c r="A38" s="166"/>
      <c r="B38" s="159"/>
      <c r="C38" s="153" t="s">
        <v>65</v>
      </c>
      <c r="D38" s="153"/>
      <c r="E38" s="14"/>
      <c r="F38" s="66" t="s">
        <v>14</v>
      </c>
      <c r="G38" s="14"/>
      <c r="H38" s="126" t="s">
        <v>15</v>
      </c>
      <c r="I38" s="16"/>
      <c r="J38" s="17" t="s">
        <v>66</v>
      </c>
      <c r="K38" s="18"/>
      <c r="L38" s="19"/>
    </row>
    <row r="39" spans="1:14" ht="11" customHeight="1" x14ac:dyDescent="0.2">
      <c r="A39" s="166"/>
      <c r="B39" s="159"/>
      <c r="C39" s="153" t="s">
        <v>67</v>
      </c>
      <c r="D39" s="153"/>
      <c r="E39" s="163"/>
      <c r="F39" s="163"/>
      <c r="G39" s="163"/>
      <c r="H39" s="126" t="s">
        <v>16</v>
      </c>
      <c r="I39" s="16"/>
      <c r="J39" s="20" t="s">
        <v>17</v>
      </c>
      <c r="K39" s="18"/>
      <c r="L39" s="19"/>
    </row>
    <row r="40" spans="1:14" ht="11" customHeight="1" x14ac:dyDescent="0.2">
      <c r="A40" s="166"/>
      <c r="B40" s="159"/>
      <c r="C40" s="153" t="s">
        <v>68</v>
      </c>
      <c r="D40" s="153"/>
      <c r="E40" s="155"/>
      <c r="F40" s="155"/>
      <c r="G40" s="155"/>
      <c r="H40" s="136" t="s">
        <v>113</v>
      </c>
      <c r="I40" s="21" t="s">
        <v>19</v>
      </c>
      <c r="J40" s="20" t="s">
        <v>18</v>
      </c>
      <c r="K40" s="18"/>
      <c r="L40" s="22"/>
    </row>
    <row r="41" spans="1:14" ht="11" customHeight="1" x14ac:dyDescent="0.2">
      <c r="A41" s="166"/>
      <c r="B41" s="160"/>
      <c r="C41" s="157" t="s">
        <v>114</v>
      </c>
      <c r="D41" s="157"/>
      <c r="E41" s="165"/>
      <c r="F41" s="165"/>
      <c r="G41" s="165"/>
      <c r="H41" s="23" t="s">
        <v>69</v>
      </c>
      <c r="I41" s="24"/>
      <c r="J41" s="25" t="s">
        <v>70</v>
      </c>
      <c r="K41" s="26">
        <f>K37+K38+K39+K40</f>
        <v>0</v>
      </c>
      <c r="L41" s="27">
        <f>L37+L38+L39+L40</f>
        <v>0</v>
      </c>
    </row>
    <row r="42" spans="1:14" ht="11" customHeight="1" x14ac:dyDescent="0.2">
      <c r="A42" s="166"/>
      <c r="B42" s="159" t="s">
        <v>110</v>
      </c>
      <c r="C42" s="161" t="s">
        <v>13</v>
      </c>
      <c r="D42" s="161"/>
      <c r="E42" s="169"/>
      <c r="F42" s="169"/>
      <c r="G42" s="169"/>
      <c r="H42" s="128" t="s">
        <v>63</v>
      </c>
      <c r="I42" s="9" t="s">
        <v>19</v>
      </c>
      <c r="J42" s="10" t="s">
        <v>64</v>
      </c>
      <c r="K42" s="11"/>
      <c r="L42" s="12"/>
      <c r="N42" s="13"/>
    </row>
    <row r="43" spans="1:14" ht="11" customHeight="1" x14ac:dyDescent="0.2">
      <c r="A43" s="166"/>
      <c r="B43" s="159"/>
      <c r="C43" s="153" t="s">
        <v>65</v>
      </c>
      <c r="D43" s="153"/>
      <c r="E43" s="14"/>
      <c r="F43" s="66" t="s">
        <v>14</v>
      </c>
      <c r="G43" s="14"/>
      <c r="H43" s="126" t="s">
        <v>15</v>
      </c>
      <c r="I43" s="16"/>
      <c r="J43" s="17" t="s">
        <v>66</v>
      </c>
      <c r="K43" s="18"/>
      <c r="L43" s="19"/>
    </row>
    <row r="44" spans="1:14" ht="11" customHeight="1" x14ac:dyDescent="0.2">
      <c r="A44" s="166"/>
      <c r="B44" s="159"/>
      <c r="C44" s="153" t="s">
        <v>67</v>
      </c>
      <c r="D44" s="153"/>
      <c r="E44" s="163"/>
      <c r="F44" s="163"/>
      <c r="G44" s="163"/>
      <c r="H44" s="126" t="s">
        <v>16</v>
      </c>
      <c r="I44" s="16"/>
      <c r="J44" s="20" t="s">
        <v>17</v>
      </c>
      <c r="K44" s="18"/>
      <c r="L44" s="19"/>
    </row>
    <row r="45" spans="1:14" ht="11" customHeight="1" x14ac:dyDescent="0.2">
      <c r="A45" s="166"/>
      <c r="B45" s="159"/>
      <c r="C45" s="153" t="s">
        <v>68</v>
      </c>
      <c r="D45" s="153"/>
      <c r="E45" s="155"/>
      <c r="F45" s="155"/>
      <c r="G45" s="155"/>
      <c r="H45" s="136" t="s">
        <v>113</v>
      </c>
      <c r="I45" s="21" t="s">
        <v>19</v>
      </c>
      <c r="J45" s="20" t="s">
        <v>18</v>
      </c>
      <c r="K45" s="18"/>
      <c r="L45" s="22"/>
    </row>
    <row r="46" spans="1:14" ht="11" customHeight="1" x14ac:dyDescent="0.2">
      <c r="A46" s="166"/>
      <c r="B46" s="160"/>
      <c r="C46" s="157" t="s">
        <v>114</v>
      </c>
      <c r="D46" s="157"/>
      <c r="E46" s="165"/>
      <c r="F46" s="165"/>
      <c r="G46" s="165"/>
      <c r="H46" s="23" t="s">
        <v>69</v>
      </c>
      <c r="I46" s="24"/>
      <c r="J46" s="25" t="s">
        <v>70</v>
      </c>
      <c r="K46" s="26">
        <f>K42+K43+K44+K45</f>
        <v>0</v>
      </c>
      <c r="L46" s="27">
        <f>L42+L43+L44+L45</f>
        <v>0</v>
      </c>
    </row>
    <row r="47" spans="1:14" ht="11" customHeight="1" x14ac:dyDescent="0.2">
      <c r="A47" s="166"/>
      <c r="B47" s="159" t="s">
        <v>111</v>
      </c>
      <c r="C47" s="161" t="s">
        <v>13</v>
      </c>
      <c r="D47" s="161"/>
      <c r="E47" s="169"/>
      <c r="F47" s="169"/>
      <c r="G47" s="169"/>
      <c r="H47" s="128" t="s">
        <v>63</v>
      </c>
      <c r="I47" s="9" t="s">
        <v>19</v>
      </c>
      <c r="J47" s="10" t="s">
        <v>64</v>
      </c>
      <c r="K47" s="11"/>
      <c r="L47" s="12"/>
      <c r="N47" s="13"/>
    </row>
    <row r="48" spans="1:14" ht="11" customHeight="1" x14ac:dyDescent="0.2">
      <c r="A48" s="166"/>
      <c r="B48" s="159"/>
      <c r="C48" s="153" t="s">
        <v>65</v>
      </c>
      <c r="D48" s="153"/>
      <c r="E48" s="14"/>
      <c r="F48" s="66" t="s">
        <v>14</v>
      </c>
      <c r="G48" s="14"/>
      <c r="H48" s="126" t="s">
        <v>15</v>
      </c>
      <c r="I48" s="16"/>
      <c r="J48" s="17" t="s">
        <v>66</v>
      </c>
      <c r="K48" s="18"/>
      <c r="L48" s="19"/>
    </row>
    <row r="49" spans="1:14" ht="11" customHeight="1" x14ac:dyDescent="0.2">
      <c r="A49" s="166"/>
      <c r="B49" s="159"/>
      <c r="C49" s="153" t="s">
        <v>67</v>
      </c>
      <c r="D49" s="153"/>
      <c r="E49" s="163"/>
      <c r="F49" s="163"/>
      <c r="G49" s="163"/>
      <c r="H49" s="126" t="s">
        <v>16</v>
      </c>
      <c r="I49" s="16"/>
      <c r="J49" s="20" t="s">
        <v>17</v>
      </c>
      <c r="K49" s="18"/>
      <c r="L49" s="19"/>
    </row>
    <row r="50" spans="1:14" ht="11" customHeight="1" x14ac:dyDescent="0.2">
      <c r="A50" s="166"/>
      <c r="B50" s="159"/>
      <c r="C50" s="153" t="s">
        <v>68</v>
      </c>
      <c r="D50" s="153"/>
      <c r="E50" s="155"/>
      <c r="F50" s="155"/>
      <c r="G50" s="155"/>
      <c r="H50" s="136" t="s">
        <v>113</v>
      </c>
      <c r="I50" s="21" t="s">
        <v>19</v>
      </c>
      <c r="J50" s="20" t="s">
        <v>18</v>
      </c>
      <c r="K50" s="18"/>
      <c r="L50" s="22"/>
    </row>
    <row r="51" spans="1:14" ht="11" customHeight="1" x14ac:dyDescent="0.2">
      <c r="A51" s="166"/>
      <c r="B51" s="160"/>
      <c r="C51" s="157" t="s">
        <v>114</v>
      </c>
      <c r="D51" s="157"/>
      <c r="E51" s="165"/>
      <c r="F51" s="165"/>
      <c r="G51" s="165"/>
      <c r="H51" s="23" t="s">
        <v>69</v>
      </c>
      <c r="I51" s="24"/>
      <c r="J51" s="25" t="s">
        <v>70</v>
      </c>
      <c r="K51" s="26">
        <f>K47+K48+K49+K50</f>
        <v>0</v>
      </c>
      <c r="L51" s="27">
        <f>L47+L48+L49+L50</f>
        <v>0</v>
      </c>
    </row>
    <row r="52" spans="1:14" ht="11" customHeight="1" x14ac:dyDescent="0.2">
      <c r="A52" s="166"/>
      <c r="B52" s="159" t="s">
        <v>112</v>
      </c>
      <c r="C52" s="161" t="s">
        <v>13</v>
      </c>
      <c r="D52" s="161"/>
      <c r="E52" s="169"/>
      <c r="F52" s="169"/>
      <c r="G52" s="169"/>
      <c r="H52" s="128" t="s">
        <v>63</v>
      </c>
      <c r="I52" s="9" t="s">
        <v>19</v>
      </c>
      <c r="J52" s="10" t="s">
        <v>64</v>
      </c>
      <c r="K52" s="11"/>
      <c r="L52" s="12"/>
      <c r="N52" s="13"/>
    </row>
    <row r="53" spans="1:14" ht="11" customHeight="1" x14ac:dyDescent="0.2">
      <c r="A53" s="166"/>
      <c r="B53" s="159"/>
      <c r="C53" s="153" t="s">
        <v>65</v>
      </c>
      <c r="D53" s="153"/>
      <c r="E53" s="14"/>
      <c r="F53" s="66" t="s">
        <v>14</v>
      </c>
      <c r="G53" s="14"/>
      <c r="H53" s="126" t="s">
        <v>15</v>
      </c>
      <c r="I53" s="16"/>
      <c r="J53" s="17" t="s">
        <v>66</v>
      </c>
      <c r="K53" s="18"/>
      <c r="L53" s="19"/>
    </row>
    <row r="54" spans="1:14" ht="11" customHeight="1" x14ac:dyDescent="0.2">
      <c r="A54" s="166"/>
      <c r="B54" s="159"/>
      <c r="C54" s="153" t="s">
        <v>67</v>
      </c>
      <c r="D54" s="153"/>
      <c r="E54" s="163"/>
      <c r="F54" s="163"/>
      <c r="G54" s="163"/>
      <c r="H54" s="126" t="s">
        <v>16</v>
      </c>
      <c r="I54" s="16"/>
      <c r="J54" s="20" t="s">
        <v>17</v>
      </c>
      <c r="K54" s="18"/>
      <c r="L54" s="19"/>
    </row>
    <row r="55" spans="1:14" ht="11" customHeight="1" x14ac:dyDescent="0.2">
      <c r="A55" s="166"/>
      <c r="B55" s="159"/>
      <c r="C55" s="153" t="s">
        <v>68</v>
      </c>
      <c r="D55" s="153"/>
      <c r="E55" s="155"/>
      <c r="F55" s="155"/>
      <c r="G55" s="155"/>
      <c r="H55" s="136" t="s">
        <v>113</v>
      </c>
      <c r="I55" s="21" t="s">
        <v>19</v>
      </c>
      <c r="J55" s="20" t="s">
        <v>18</v>
      </c>
      <c r="K55" s="18"/>
      <c r="L55" s="22"/>
    </row>
    <row r="56" spans="1:14" ht="11" customHeight="1" x14ac:dyDescent="0.2">
      <c r="A56" s="166"/>
      <c r="B56" s="160"/>
      <c r="C56" s="157" t="s">
        <v>114</v>
      </c>
      <c r="D56" s="157"/>
      <c r="E56" s="165"/>
      <c r="F56" s="165"/>
      <c r="G56" s="165"/>
      <c r="H56" s="23" t="s">
        <v>69</v>
      </c>
      <c r="I56" s="24"/>
      <c r="J56" s="25" t="s">
        <v>70</v>
      </c>
      <c r="K56" s="26">
        <f>K52+K53+K54+K55</f>
        <v>0</v>
      </c>
      <c r="L56" s="27">
        <f>L52+L53+L54+L55</f>
        <v>0</v>
      </c>
    </row>
    <row r="57" spans="1:14" ht="11" customHeight="1" x14ac:dyDescent="0.2">
      <c r="A57" s="54"/>
      <c r="B57" s="178" t="s">
        <v>80</v>
      </c>
      <c r="C57" s="178"/>
      <c r="D57" s="178"/>
      <c r="E57" s="178"/>
      <c r="F57" s="178"/>
      <c r="G57" s="178"/>
      <c r="H57" s="178"/>
      <c r="I57" s="179"/>
      <c r="J57" s="10" t="s">
        <v>64</v>
      </c>
      <c r="K57" s="31">
        <f>K7+K12+K17+K22+K27+K32+K37+K42+K47+K52</f>
        <v>0</v>
      </c>
      <c r="L57" s="32">
        <f>L7+L12+L17+L22+L27+L32+L37+L42+L47+L52</f>
        <v>0</v>
      </c>
    </row>
    <row r="58" spans="1:14" ht="11" customHeight="1" x14ac:dyDescent="0.2">
      <c r="A58" s="54"/>
      <c r="B58" s="180"/>
      <c r="C58" s="180"/>
      <c r="D58" s="180"/>
      <c r="E58" s="180"/>
      <c r="F58" s="180"/>
      <c r="G58" s="180"/>
      <c r="H58" s="180"/>
      <c r="I58" s="181"/>
      <c r="J58" s="17" t="s">
        <v>66</v>
      </c>
      <c r="K58" s="33">
        <f t="shared" ref="K58:L60" si="0">K8+K13+K18+K23+K28+K33+K38+K43+K48+K53</f>
        <v>0</v>
      </c>
      <c r="L58" s="34">
        <f t="shared" si="0"/>
        <v>0</v>
      </c>
    </row>
    <row r="59" spans="1:14" ht="11" customHeight="1" x14ac:dyDescent="0.2">
      <c r="A59" s="54"/>
      <c r="B59" s="180"/>
      <c r="C59" s="180"/>
      <c r="D59" s="180"/>
      <c r="E59" s="180"/>
      <c r="F59" s="180"/>
      <c r="G59" s="180"/>
      <c r="H59" s="180"/>
      <c r="I59" s="181"/>
      <c r="J59" s="20" t="s">
        <v>17</v>
      </c>
      <c r="K59" s="33">
        <f t="shared" si="0"/>
        <v>0</v>
      </c>
      <c r="L59" s="34">
        <f t="shared" si="0"/>
        <v>0</v>
      </c>
    </row>
    <row r="60" spans="1:14" ht="11" customHeight="1" x14ac:dyDescent="0.2">
      <c r="A60" s="54"/>
      <c r="B60" s="180"/>
      <c r="C60" s="180"/>
      <c r="D60" s="180"/>
      <c r="E60" s="180"/>
      <c r="F60" s="180"/>
      <c r="G60" s="180"/>
      <c r="H60" s="180"/>
      <c r="I60" s="181"/>
      <c r="J60" s="20" t="s">
        <v>18</v>
      </c>
      <c r="K60" s="33">
        <f t="shared" si="0"/>
        <v>0</v>
      </c>
      <c r="L60" s="34">
        <f t="shared" si="0"/>
        <v>0</v>
      </c>
    </row>
    <row r="61" spans="1:14" ht="11" customHeight="1" x14ac:dyDescent="0.2">
      <c r="A61" s="54"/>
      <c r="B61" s="182"/>
      <c r="C61" s="182"/>
      <c r="D61" s="182"/>
      <c r="E61" s="182"/>
      <c r="F61" s="182"/>
      <c r="G61" s="182"/>
      <c r="H61" s="182"/>
      <c r="I61" s="183"/>
      <c r="J61" s="25" t="s">
        <v>70</v>
      </c>
      <c r="K61" s="64">
        <f>K57+K58+K59+K60</f>
        <v>0</v>
      </c>
      <c r="L61" s="65">
        <f>L57+L58+L59+L60</f>
        <v>0</v>
      </c>
    </row>
    <row r="62" spans="1:14" ht="11" customHeight="1" x14ac:dyDescent="0.2"/>
  </sheetData>
  <sheetProtection sheet="1" objects="1" scenarios="1"/>
  <mergeCells count="105">
    <mergeCell ref="B2:L2"/>
    <mergeCell ref="B4:L4"/>
    <mergeCell ref="B6:I6"/>
    <mergeCell ref="A7:A56"/>
    <mergeCell ref="B7:B11"/>
    <mergeCell ref="C7:D7"/>
    <mergeCell ref="E7:G7"/>
    <mergeCell ref="C8:D8"/>
    <mergeCell ref="C9:D9"/>
    <mergeCell ref="E9:G9"/>
    <mergeCell ref="C10:D10"/>
    <mergeCell ref="E10:G10"/>
    <mergeCell ref="C11:D11"/>
    <mergeCell ref="E11:G11"/>
    <mergeCell ref="B12:B16"/>
    <mergeCell ref="C12:D12"/>
    <mergeCell ref="E12:G12"/>
    <mergeCell ref="C13:D13"/>
    <mergeCell ref="C14:D14"/>
    <mergeCell ref="E14:G14"/>
    <mergeCell ref="C15:D15"/>
    <mergeCell ref="E15:G15"/>
    <mergeCell ref="C16:D16"/>
    <mergeCell ref="E16:G16"/>
    <mergeCell ref="B17:B21"/>
    <mergeCell ref="C17:D17"/>
    <mergeCell ref="E17:G17"/>
    <mergeCell ref="C18:D18"/>
    <mergeCell ref="C19:D19"/>
    <mergeCell ref="E19:G19"/>
    <mergeCell ref="C20:D20"/>
    <mergeCell ref="E20:G20"/>
    <mergeCell ref="C21:D21"/>
    <mergeCell ref="E21:G21"/>
    <mergeCell ref="B22:B26"/>
    <mergeCell ref="C22:D22"/>
    <mergeCell ref="E22:G22"/>
    <mergeCell ref="C23:D23"/>
    <mergeCell ref="C24:D24"/>
    <mergeCell ref="E24:G24"/>
    <mergeCell ref="C25:D25"/>
    <mergeCell ref="E25:G25"/>
    <mergeCell ref="C26:D26"/>
    <mergeCell ref="E26:G26"/>
    <mergeCell ref="B27:B31"/>
    <mergeCell ref="C27:D27"/>
    <mergeCell ref="E27:G27"/>
    <mergeCell ref="C28:D28"/>
    <mergeCell ref="C29:D29"/>
    <mergeCell ref="E29:G29"/>
    <mergeCell ref="C30:D30"/>
    <mergeCell ref="E30:G30"/>
    <mergeCell ref="C31:D31"/>
    <mergeCell ref="E31:G31"/>
    <mergeCell ref="B32:B36"/>
    <mergeCell ref="C32:D32"/>
    <mergeCell ref="E32:G32"/>
    <mergeCell ref="C33:D33"/>
    <mergeCell ref="C34:D34"/>
    <mergeCell ref="E34:G34"/>
    <mergeCell ref="C35:D35"/>
    <mergeCell ref="E35:G35"/>
    <mergeCell ref="C36:D36"/>
    <mergeCell ref="E36:G36"/>
    <mergeCell ref="B37:B41"/>
    <mergeCell ref="C37:D37"/>
    <mergeCell ref="E37:G37"/>
    <mergeCell ref="C38:D38"/>
    <mergeCell ref="C39:D39"/>
    <mergeCell ref="E39:G39"/>
    <mergeCell ref="C40:D40"/>
    <mergeCell ref="E40:G40"/>
    <mergeCell ref="C41:D41"/>
    <mergeCell ref="E41:G41"/>
    <mergeCell ref="B42:B46"/>
    <mergeCell ref="C42:D42"/>
    <mergeCell ref="E42:G42"/>
    <mergeCell ref="C43:D43"/>
    <mergeCell ref="C44:D44"/>
    <mergeCell ref="E44:G44"/>
    <mergeCell ref="C45:D45"/>
    <mergeCell ref="E45:G45"/>
    <mergeCell ref="C46:D46"/>
    <mergeCell ref="E46:G46"/>
    <mergeCell ref="B57:I61"/>
    <mergeCell ref="E49:G49"/>
    <mergeCell ref="C50:D50"/>
    <mergeCell ref="E50:G50"/>
    <mergeCell ref="C51:D51"/>
    <mergeCell ref="E51:G51"/>
    <mergeCell ref="B52:B56"/>
    <mergeCell ref="C52:D52"/>
    <mergeCell ref="E52:G52"/>
    <mergeCell ref="C53:D53"/>
    <mergeCell ref="C54:D54"/>
    <mergeCell ref="B47:B51"/>
    <mergeCell ref="C47:D47"/>
    <mergeCell ref="E47:G47"/>
    <mergeCell ref="C48:D48"/>
    <mergeCell ref="C49:D49"/>
    <mergeCell ref="E54:G54"/>
    <mergeCell ref="C55:D55"/>
    <mergeCell ref="E55:G55"/>
    <mergeCell ref="C56:D56"/>
    <mergeCell ref="E56:G56"/>
  </mergeCells>
  <phoneticPr fontId="3"/>
  <conditionalFormatting sqref="K8:L10">
    <cfRule type="expression" dxfId="10" priority="10">
      <formula>$I$7="オンラインのみ"</formula>
    </cfRule>
  </conditionalFormatting>
  <conditionalFormatting sqref="K13:L15">
    <cfRule type="expression" dxfId="9" priority="9">
      <formula>$I$12="オンラインのみ"</formula>
    </cfRule>
  </conditionalFormatting>
  <conditionalFormatting sqref="K18:L20">
    <cfRule type="expression" dxfId="8" priority="8">
      <formula>$I$17="オンラインのみ"</formula>
    </cfRule>
  </conditionalFormatting>
  <conditionalFormatting sqref="K23:L25">
    <cfRule type="expression" dxfId="7" priority="7">
      <formula>$I$22="オンラインのみ"</formula>
    </cfRule>
  </conditionalFormatting>
  <conditionalFormatting sqref="K28:L30">
    <cfRule type="expression" dxfId="6" priority="6">
      <formula>$I$27="オンラインのみ"</formula>
    </cfRule>
  </conditionalFormatting>
  <conditionalFormatting sqref="K33:L35">
    <cfRule type="expression" dxfId="5" priority="5">
      <formula>$I$32="オンラインのみ"</formula>
    </cfRule>
  </conditionalFormatting>
  <conditionalFormatting sqref="K38:L40">
    <cfRule type="expression" dxfId="4" priority="4">
      <formula>$I$37="オンラインのみ"</formula>
    </cfRule>
  </conditionalFormatting>
  <conditionalFormatting sqref="K43:L45">
    <cfRule type="expression" dxfId="3" priority="3">
      <formula>$I$42="オンラインのみ"</formula>
    </cfRule>
  </conditionalFormatting>
  <conditionalFormatting sqref="K48:L50">
    <cfRule type="expression" dxfId="2" priority="2">
      <formula>$I$47="オンラインのみ"</formula>
    </cfRule>
  </conditionalFormatting>
  <conditionalFormatting sqref="K53:L55">
    <cfRule type="expression" dxfId="1" priority="1">
      <formula>$I$52="オンラインのみ"</formula>
    </cfRule>
  </conditionalFormatting>
  <dataValidations count="17">
    <dataValidation type="date" allowBlank="1" showInputMessage="1" showErrorMessage="1" error="支払いは令和7年10月1日から令和８年12月31日まで（助成対象期間内）に行う必要があります" prompt="2025/10/1～2026/12/31_x000a_西暦年/月/日 を半角で入力_x000a_例）2025/11/1" sqref="I9 I14 I19 I24 I29 I34 I39 I44 I49 I54" xr:uid="{00000000-0002-0000-0200-000000000000}">
      <formula1>45931</formula1>
      <formula2>46387</formula2>
    </dataValidation>
    <dataValidation allowBlank="1" showInputMessage="1" showErrorMessage="1" prompt="経費の入力前に「展示会種別」を選択してください" sqref="L12 L17 L22 L27 L32 L37 L42 L47 L52 K7:L7 L57:L60" xr:uid="{00000000-0002-0000-0200-000001000000}"/>
    <dataValidation type="custom" allowBlank="1" showInputMessage="1" showErrorMessage="1" prompt="経費の入力前に「展示会種別」を選択してください" sqref="K52 K12 K17 K22 K27 K32 K37 K42 K47 K57:K60" xr:uid="{00000000-0002-0000-0200-000002000000}">
      <formula1>AND(ISNUMBER(K12),OR(#REF!="リアル＋オンライン（小間代込）","リアル＋オンライン（小間代別）",$J$2="リアルのみ"))</formula1>
    </dataValidation>
    <dataValidation allowBlank="1" showInputMessage="1" prompt="西暦年/月/日　を半角で入力_x000a_例）_x000a_2025年12月1日_x000a_→2025/12/1" sqref="I48 I8 I13 I18 I23 I28 I33 I38 I43 I53" xr:uid="{00000000-0002-0000-0200-000003000000}"/>
    <dataValidation type="date" allowBlank="1" showInputMessage="1" showErrorMessage="1" errorTitle="助成対象期間外" error="入力された日付は助成対象期間外です。会期は2025/10/1～2026/12/31間で有る必要があります" prompt="西暦年/月/日　を半角で入力_x000a_例）_x000a_2025年12月1日_x000a_→2025/12/1_x000a_" sqref="E8 G8 E13 G13 E18 G18 E23 G23 E28 G28 E33 G33 E38 G38 E43 G43 E48 G48 E53 G53" xr:uid="{00000000-0002-0000-0200-000004000000}">
      <formula1>45931</formula1>
      <formula2>46387</formula2>
    </dataValidation>
    <dataValidation type="list" allowBlank="1" showInputMessage="1" showErrorMessage="1" prompt="プルダウンして選択" sqref="I10 I15 I20 I25 I30 I35 I40 I45 I50 I55" xr:uid="{00000000-0002-0000-0200-000005000000}">
      <formula1>"選択してください,自社単独ブース,共同出展,パビリオン,共同出展＋パビリオン"</formula1>
    </dataValidation>
    <dataValidation type="list" allowBlank="1" showInputMessage="1" showErrorMessage="1" sqref="I22 I7 I12 I17 I27 I32 I37 I42 I47 I52" xr:uid="{00000000-0002-0000-0200-000006000000}">
      <formula1>"選択してください,リアルのみ,リアル＋オンライン,オンラインのみ"</formula1>
    </dataValidation>
    <dataValidation type="custom" allowBlank="1" showInputMessage="1" showErrorMessage="1" errorTitle="「展示会種別」選択後、 数値を入力ください" error="展示会種別「オンラインのみ」の場合、この経費は対象外です" prompt="経費の入力前に「展示会種別」を選択してください" sqref="K8:L10" xr:uid="{00000000-0002-0000-0200-000007000000}">
      <formula1>AND(ISNUMBER(K8),OR($I$7="リアル＋オンライン",$I$7="リアルのみ"))</formula1>
    </dataValidation>
    <dataValidation type="custom" allowBlank="1" showInputMessage="1" showErrorMessage="1" errorTitle="「展示会種別」選択後、 数値を入力ください" error="展示会種別「オンラインのみ」の場合、この経費は対象外です" prompt="経費の入力前に「展示会種別」を選択してください" sqref="K13:L15" xr:uid="{00000000-0002-0000-0200-000008000000}">
      <formula1>AND(ISNUMBER(K13),OR($I$12="リアル＋オンライン",$I$12="リアルのみ"))</formula1>
    </dataValidation>
    <dataValidation type="custom" allowBlank="1" showInputMessage="1" showErrorMessage="1" errorTitle="「展示会種別」選択後、 数値を入力ください" error="展示会種別「オンラインのみ」の場合、この経費は対象外です" prompt="経費の入力前に「展示会種別」を選択してください" sqref="K18:L20" xr:uid="{00000000-0002-0000-0200-000009000000}">
      <formula1>AND(ISNUMBER(K18),OR($I$17="リアル＋オンライン",$I$17="リアルのみ"))</formula1>
    </dataValidation>
    <dataValidation type="custom" allowBlank="1" showInputMessage="1" showErrorMessage="1" errorTitle="「展示会種別」選択後、 数値を入力ください" error="展示会種別「オンラインのみ」の場合、この経費は対象外です" prompt="経費の入力前に「展示会種別」を選択してください" sqref="K23:L25" xr:uid="{00000000-0002-0000-0200-00000A000000}">
      <formula1>AND(ISNUMBER(K23),OR($I$22="リアル＋オンライン",$I$22="リアルのみ"))</formula1>
    </dataValidation>
    <dataValidation type="custom" allowBlank="1" showInputMessage="1" showErrorMessage="1" errorTitle="「展示会種別」選択後、 数値を入力ください" error="展示会種別「オンラインのみ」の場合、この経費は対象外です" prompt="経費の入力前に「展示会種別」を選択してください" sqref="K28:L30" xr:uid="{00000000-0002-0000-0200-00000B000000}">
      <formula1>AND(ISNUMBER(K28),OR($I$27="リアル＋オンライン",$I$27="リアルのみ"))</formula1>
    </dataValidation>
    <dataValidation type="custom" allowBlank="1" showInputMessage="1" showErrorMessage="1" errorTitle="「展示会種別」選択後、 数値を入力ください" error="展示会種別「オンラインのみ」の場合、この経費は対象外です" prompt="経費の入力前に「展示会種別」を選択してください" sqref="K33:L35" xr:uid="{00000000-0002-0000-0200-00000C000000}">
      <formula1>AND(ISNUMBER(K33),OR($I$32="リアル＋オンライン",$I$32="リアルのみ"))</formula1>
    </dataValidation>
    <dataValidation type="custom" allowBlank="1" showInputMessage="1" showErrorMessage="1" errorTitle="「展示会種別」選択後、 数値を入力ください" error="展示会種別「オンラインのみ」の場合、この経費は対象外です" prompt="経費の入力前に「展示会種別」を選択してください" sqref="K38:L40" xr:uid="{00000000-0002-0000-0200-00000D000000}">
      <formula1>AND(ISNUMBER(K38),OR($I$37="リアル＋オンライン",$I$37="リアルのみ"))</formula1>
    </dataValidation>
    <dataValidation type="custom" allowBlank="1" showInputMessage="1" showErrorMessage="1" errorTitle="「展示会種別」選択後、 数値を入力ください" error="展示会種別「オンラインのみ」の場合、この経費は対象外です" prompt="経費の入力前に「展示会種別」を選択してください" sqref="K43:L45" xr:uid="{00000000-0002-0000-0200-00000E000000}">
      <formula1>AND(ISNUMBER(K43),OR($I$42="リアル＋オンライン",$I$42="リアルのみ"))</formula1>
    </dataValidation>
    <dataValidation type="custom" allowBlank="1" showInputMessage="1" showErrorMessage="1" errorTitle="「展示会種別」選択後、 数値を入力ください" error="展示会種別「オンラインのみ」の場合、この経費は対象外です" prompt="経費の入力前に「展示会種別」を選択してください" sqref="K48:L50" xr:uid="{00000000-0002-0000-0200-00000F000000}">
      <formula1>AND(ISNUMBER(K48),OR($I$47="リアル＋オンライン",$I$47="リアルのみ"))</formula1>
    </dataValidation>
    <dataValidation type="custom" allowBlank="1" showInputMessage="1" showErrorMessage="1" errorTitle="「展示会種別」選択後、 数値を入力ください" error="展示会種別「オンラインのみ」の場合、この経費は対象外です" prompt="経費の入力前に「展示会種別」を選択してください" sqref="K53:L55" xr:uid="{00000000-0002-0000-0200-000010000000}">
      <formula1>AND(ISNUMBER(K53),OR($I$52="リアル＋オンライン",$I$52="リアルのみ"))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2CC"/>
    <pageSetUpPr fitToPage="1"/>
  </sheetPr>
  <dimension ref="A1:P56"/>
  <sheetViews>
    <sheetView showGridLines="0" view="pageBreakPreview" zoomScale="90" zoomScaleNormal="100" zoomScaleSheetLayoutView="90" workbookViewId="0">
      <selection activeCell="Q32" sqref="Q32"/>
    </sheetView>
  </sheetViews>
  <sheetFormatPr defaultColWidth="9.81640625" defaultRowHeight="13" x14ac:dyDescent="0.2"/>
  <cols>
    <col min="1" max="1" width="1.54296875" style="39" customWidth="1"/>
    <col min="2" max="2" width="1.1796875" style="39" customWidth="1"/>
    <col min="3" max="3" width="1.08984375" style="39" customWidth="1"/>
    <col min="4" max="4" width="2.26953125" style="39" customWidth="1"/>
    <col min="5" max="5" width="6.453125" style="39" customWidth="1"/>
    <col min="6" max="6" width="6.08984375" style="39" customWidth="1"/>
    <col min="7" max="7" width="20.7265625" style="39" customWidth="1"/>
    <col min="8" max="8" width="8.81640625" style="39" customWidth="1"/>
    <col min="9" max="9" width="10.54296875" style="39" customWidth="1"/>
    <col min="10" max="10" width="15.1796875" style="51" customWidth="1"/>
    <col min="11" max="11" width="14.08984375" style="51" customWidth="1"/>
    <col min="12" max="12" width="1.26953125" style="39" customWidth="1"/>
    <col min="13" max="31" width="9.81640625" style="39"/>
    <col min="32" max="50" width="9.36328125" style="39" customWidth="1"/>
    <col min="51" max="16384" width="9.81640625" style="39"/>
  </cols>
  <sheetData>
    <row r="1" spans="1:12" s="37" customFormat="1" ht="18" customHeight="1" x14ac:dyDescent="0.2">
      <c r="A1" s="75" t="s">
        <v>91</v>
      </c>
      <c r="B1" s="76"/>
      <c r="C1" s="75"/>
      <c r="D1" s="75"/>
      <c r="E1" s="75"/>
      <c r="F1" s="77"/>
      <c r="G1" s="77"/>
      <c r="H1" s="77"/>
      <c r="I1" s="77"/>
      <c r="J1" s="78"/>
      <c r="K1" s="78"/>
      <c r="L1" s="79"/>
    </row>
    <row r="2" spans="1:12" s="2" customFormat="1" ht="17.5" customHeight="1" x14ac:dyDescent="0.2">
      <c r="A2" s="70"/>
      <c r="B2" s="80" t="s">
        <v>54</v>
      </c>
      <c r="C2" s="81"/>
      <c r="D2" s="81"/>
      <c r="E2" s="82"/>
      <c r="F2" s="82"/>
      <c r="G2" s="82"/>
      <c r="H2" s="82"/>
      <c r="I2" s="82"/>
      <c r="J2" s="82"/>
      <c r="K2" s="82"/>
      <c r="L2" s="83"/>
    </row>
    <row r="3" spans="1:12" s="2" customFormat="1" ht="17.5" customHeight="1" x14ac:dyDescent="0.2">
      <c r="A3" s="70"/>
      <c r="B3" s="71" t="s">
        <v>38</v>
      </c>
      <c r="C3" s="84"/>
      <c r="D3" s="85"/>
      <c r="E3" s="85"/>
      <c r="F3" s="85"/>
      <c r="G3" s="85"/>
      <c r="H3" s="85"/>
      <c r="I3" s="85"/>
      <c r="J3" s="85"/>
      <c r="K3" s="85"/>
      <c r="L3" s="86"/>
    </row>
    <row r="4" spans="1:12" ht="17.5" customHeight="1" x14ac:dyDescent="0.2">
      <c r="A4" s="6"/>
      <c r="B4" s="195" t="s">
        <v>20</v>
      </c>
      <c r="C4" s="196"/>
      <c r="D4" s="196"/>
      <c r="E4" s="196"/>
      <c r="F4" s="196"/>
      <c r="G4" s="196"/>
      <c r="H4" s="196"/>
      <c r="I4" s="196"/>
      <c r="J4" s="196"/>
      <c r="K4" s="197"/>
      <c r="L4" s="6"/>
    </row>
    <row r="5" spans="1:12" x14ac:dyDescent="0.2">
      <c r="B5" s="40"/>
      <c r="C5" s="41" t="s">
        <v>55</v>
      </c>
      <c r="D5" s="87"/>
      <c r="E5" s="87"/>
      <c r="F5" s="87"/>
      <c r="G5" s="42"/>
      <c r="H5" s="42"/>
      <c r="I5" s="42"/>
      <c r="J5" s="42"/>
      <c r="K5" s="43"/>
    </row>
    <row r="6" spans="1:12" ht="19" x14ac:dyDescent="0.2">
      <c r="B6" s="40"/>
      <c r="C6" s="198"/>
      <c r="D6" s="199"/>
      <c r="E6" s="200" t="s">
        <v>22</v>
      </c>
      <c r="F6" s="200"/>
      <c r="G6" s="201"/>
      <c r="H6" s="202"/>
      <c r="I6" s="203"/>
      <c r="J6" s="134" t="s">
        <v>98</v>
      </c>
      <c r="K6" s="135" t="s">
        <v>101</v>
      </c>
    </row>
    <row r="7" spans="1:12" ht="14.5" customHeight="1" x14ac:dyDescent="0.2">
      <c r="B7" s="40"/>
      <c r="C7" s="198"/>
      <c r="D7" s="199"/>
      <c r="E7" s="200" t="s">
        <v>81</v>
      </c>
      <c r="F7" s="200"/>
      <c r="G7" s="44"/>
      <c r="H7" s="89" t="s">
        <v>82</v>
      </c>
      <c r="I7" s="139"/>
      <c r="J7" s="204"/>
      <c r="K7" s="206"/>
      <c r="L7" s="52"/>
    </row>
    <row r="8" spans="1:12" ht="14.5" customHeight="1" x14ac:dyDescent="0.2">
      <c r="B8" s="40"/>
      <c r="C8" s="198"/>
      <c r="D8" s="199"/>
      <c r="E8" s="200" t="s">
        <v>23</v>
      </c>
      <c r="F8" s="200"/>
      <c r="G8" s="45"/>
      <c r="H8" s="89" t="s">
        <v>30</v>
      </c>
      <c r="I8" s="139"/>
      <c r="J8" s="205"/>
      <c r="K8" s="207"/>
    </row>
    <row r="9" spans="1:12" ht="20" customHeight="1" x14ac:dyDescent="0.2">
      <c r="B9" s="40"/>
      <c r="C9" s="46" t="s">
        <v>94</v>
      </c>
      <c r="D9" s="88"/>
      <c r="E9" s="88"/>
      <c r="F9" s="88"/>
      <c r="G9" s="47"/>
      <c r="H9" s="47"/>
      <c r="I9" s="133"/>
      <c r="J9" s="189" t="s">
        <v>98</v>
      </c>
      <c r="K9" s="191" t="s">
        <v>101</v>
      </c>
    </row>
    <row r="10" spans="1:12" ht="13" customHeight="1" x14ac:dyDescent="0.2">
      <c r="B10" s="40"/>
      <c r="C10" s="208"/>
      <c r="D10" s="200" t="s">
        <v>83</v>
      </c>
      <c r="E10" s="200"/>
      <c r="F10" s="200"/>
      <c r="G10" s="146"/>
      <c r="H10" s="90" t="s">
        <v>26</v>
      </c>
      <c r="I10" s="148" t="s">
        <v>116</v>
      </c>
      <c r="J10" s="190"/>
      <c r="K10" s="192"/>
    </row>
    <row r="11" spans="1:12" ht="13" customHeight="1" x14ac:dyDescent="0.2">
      <c r="B11" s="40"/>
      <c r="C11" s="208"/>
      <c r="D11" s="209" t="s">
        <v>21</v>
      </c>
      <c r="E11" s="200" t="s">
        <v>27</v>
      </c>
      <c r="F11" s="200"/>
      <c r="G11" s="147"/>
      <c r="H11" s="91" t="s">
        <v>28</v>
      </c>
      <c r="I11" s="139">
        <v>46337</v>
      </c>
      <c r="J11" s="193"/>
      <c r="K11" s="220"/>
    </row>
    <row r="12" spans="1:12" ht="13" customHeight="1" x14ac:dyDescent="0.2">
      <c r="B12" s="40"/>
      <c r="C12" s="208"/>
      <c r="D12" s="209"/>
      <c r="E12" s="200" t="s">
        <v>29</v>
      </c>
      <c r="F12" s="200"/>
      <c r="G12" s="147"/>
      <c r="H12" s="91" t="s">
        <v>30</v>
      </c>
      <c r="I12" s="139"/>
      <c r="J12" s="194"/>
      <c r="K12" s="221"/>
    </row>
    <row r="13" spans="1:12" ht="13" customHeight="1" x14ac:dyDescent="0.2">
      <c r="B13" s="40"/>
      <c r="C13" s="208"/>
      <c r="D13" s="209" t="s">
        <v>24</v>
      </c>
      <c r="E13" s="200" t="s">
        <v>27</v>
      </c>
      <c r="F13" s="200"/>
      <c r="G13" s="147"/>
      <c r="H13" s="91" t="s">
        <v>28</v>
      </c>
      <c r="I13" s="139"/>
      <c r="J13" s="193"/>
      <c r="K13" s="220"/>
    </row>
    <row r="14" spans="1:12" ht="13" customHeight="1" x14ac:dyDescent="0.2">
      <c r="B14" s="40"/>
      <c r="C14" s="208"/>
      <c r="D14" s="209"/>
      <c r="E14" s="200" t="s">
        <v>29</v>
      </c>
      <c r="F14" s="200"/>
      <c r="G14" s="147"/>
      <c r="H14" s="91" t="s">
        <v>30</v>
      </c>
      <c r="I14" s="139"/>
      <c r="J14" s="194"/>
      <c r="K14" s="221"/>
    </row>
    <row r="15" spans="1:12" ht="13" customHeight="1" x14ac:dyDescent="0.2">
      <c r="B15" s="40"/>
      <c r="C15" s="208"/>
      <c r="D15" s="209" t="s">
        <v>25</v>
      </c>
      <c r="E15" s="200" t="s">
        <v>27</v>
      </c>
      <c r="F15" s="200"/>
      <c r="G15" s="147"/>
      <c r="H15" s="91" t="s">
        <v>28</v>
      </c>
      <c r="I15" s="139"/>
      <c r="J15" s="193"/>
      <c r="K15" s="220"/>
    </row>
    <row r="16" spans="1:12" ht="13" customHeight="1" x14ac:dyDescent="0.2">
      <c r="B16" s="40"/>
      <c r="C16" s="208"/>
      <c r="D16" s="209"/>
      <c r="E16" s="200" t="s">
        <v>29</v>
      </c>
      <c r="F16" s="200"/>
      <c r="G16" s="147"/>
      <c r="H16" s="91" t="s">
        <v>30</v>
      </c>
      <c r="I16" s="139"/>
      <c r="J16" s="194"/>
      <c r="K16" s="221"/>
    </row>
    <row r="17" spans="1:16" ht="10" customHeight="1" x14ac:dyDescent="0.2">
      <c r="A17" s="38"/>
      <c r="B17" s="40"/>
      <c r="C17" s="210" t="s">
        <v>95</v>
      </c>
      <c r="D17" s="211"/>
      <c r="E17" s="211"/>
      <c r="F17" s="211"/>
      <c r="G17" s="211"/>
      <c r="H17" s="211"/>
      <c r="I17" s="211"/>
      <c r="J17" s="232">
        <f>SUM(J11:J16)</f>
        <v>0</v>
      </c>
      <c r="K17" s="234">
        <f>SUM(K11:K15)</f>
        <v>0</v>
      </c>
    </row>
    <row r="18" spans="1:16" ht="10" customHeight="1" x14ac:dyDescent="0.2">
      <c r="A18" s="48"/>
      <c r="B18" s="40"/>
      <c r="C18" s="212"/>
      <c r="D18" s="213"/>
      <c r="E18" s="213"/>
      <c r="F18" s="213"/>
      <c r="G18" s="213"/>
      <c r="H18" s="213"/>
      <c r="I18" s="213"/>
      <c r="J18" s="233"/>
      <c r="K18" s="235"/>
    </row>
    <row r="19" spans="1:16" ht="20" customHeight="1" x14ac:dyDescent="0.2">
      <c r="B19" s="92"/>
      <c r="C19" s="93" t="s">
        <v>50</v>
      </c>
      <c r="D19" s="94"/>
      <c r="E19" s="94"/>
      <c r="F19" s="49"/>
      <c r="G19" s="49"/>
      <c r="H19" s="49"/>
      <c r="I19" s="49"/>
      <c r="J19" s="134" t="s">
        <v>98</v>
      </c>
      <c r="K19" s="135" t="s">
        <v>101</v>
      </c>
    </row>
    <row r="20" spans="1:16" ht="13.5" customHeight="1" x14ac:dyDescent="0.2">
      <c r="B20" s="92"/>
      <c r="C20" s="214"/>
      <c r="D20" s="209" t="s">
        <v>21</v>
      </c>
      <c r="E20" s="95" t="s">
        <v>31</v>
      </c>
      <c r="F20" s="215"/>
      <c r="G20" s="215"/>
      <c r="H20" s="96" t="s">
        <v>32</v>
      </c>
      <c r="I20" s="139"/>
      <c r="J20" s="228"/>
      <c r="K20" s="230"/>
    </row>
    <row r="21" spans="1:16" ht="13.5" customHeight="1" x14ac:dyDescent="0.2">
      <c r="B21" s="92"/>
      <c r="C21" s="214"/>
      <c r="D21" s="209"/>
      <c r="E21" s="95" t="s">
        <v>29</v>
      </c>
      <c r="F21" s="215"/>
      <c r="G21" s="215"/>
      <c r="H21" s="96" t="s">
        <v>33</v>
      </c>
      <c r="I21" s="139"/>
      <c r="J21" s="229"/>
      <c r="K21" s="231"/>
      <c r="N21" s="50"/>
    </row>
    <row r="22" spans="1:16" ht="13.5" customHeight="1" x14ac:dyDescent="0.2">
      <c r="B22" s="92"/>
      <c r="C22" s="214"/>
      <c r="D22" s="209" t="s">
        <v>24</v>
      </c>
      <c r="E22" s="95" t="s">
        <v>31</v>
      </c>
      <c r="F22" s="215"/>
      <c r="G22" s="215"/>
      <c r="H22" s="96" t="s">
        <v>32</v>
      </c>
      <c r="I22" s="139"/>
      <c r="J22" s="228"/>
      <c r="K22" s="230"/>
    </row>
    <row r="23" spans="1:16" ht="13.5" customHeight="1" x14ac:dyDescent="0.2">
      <c r="B23" s="92"/>
      <c r="C23" s="214"/>
      <c r="D23" s="209"/>
      <c r="E23" s="95" t="s">
        <v>29</v>
      </c>
      <c r="F23" s="215"/>
      <c r="G23" s="215"/>
      <c r="H23" s="96" t="s">
        <v>33</v>
      </c>
      <c r="I23" s="139"/>
      <c r="J23" s="229"/>
      <c r="K23" s="231"/>
    </row>
    <row r="24" spans="1:16" ht="13.5" customHeight="1" x14ac:dyDescent="0.2">
      <c r="B24" s="92"/>
      <c r="C24" s="214"/>
      <c r="D24" s="209" t="s">
        <v>25</v>
      </c>
      <c r="E24" s="95" t="s">
        <v>31</v>
      </c>
      <c r="F24" s="215"/>
      <c r="G24" s="215"/>
      <c r="H24" s="96" t="s">
        <v>32</v>
      </c>
      <c r="I24" s="139"/>
      <c r="J24" s="228"/>
      <c r="K24" s="230"/>
    </row>
    <row r="25" spans="1:16" ht="13.5" customHeight="1" x14ac:dyDescent="0.2">
      <c r="B25" s="92"/>
      <c r="C25" s="214"/>
      <c r="D25" s="209"/>
      <c r="E25" s="95" t="s">
        <v>29</v>
      </c>
      <c r="F25" s="215"/>
      <c r="G25" s="215"/>
      <c r="H25" s="96" t="s">
        <v>33</v>
      </c>
      <c r="I25" s="139"/>
      <c r="J25" s="229"/>
      <c r="K25" s="231"/>
    </row>
    <row r="26" spans="1:16" ht="13.5" customHeight="1" x14ac:dyDescent="0.2">
      <c r="B26" s="92"/>
      <c r="C26" s="214"/>
      <c r="D26" s="209" t="s">
        <v>84</v>
      </c>
      <c r="E26" s="95" t="s">
        <v>31</v>
      </c>
      <c r="F26" s="215"/>
      <c r="G26" s="215"/>
      <c r="H26" s="96" t="s">
        <v>32</v>
      </c>
      <c r="I26" s="139"/>
      <c r="J26" s="228"/>
      <c r="K26" s="230"/>
    </row>
    <row r="27" spans="1:16" ht="13.5" customHeight="1" x14ac:dyDescent="0.2">
      <c r="B27" s="92"/>
      <c r="C27" s="214"/>
      <c r="D27" s="209"/>
      <c r="E27" s="95" t="s">
        <v>29</v>
      </c>
      <c r="F27" s="215"/>
      <c r="G27" s="215"/>
      <c r="H27" s="96" t="s">
        <v>33</v>
      </c>
      <c r="I27" s="139"/>
      <c r="J27" s="229"/>
      <c r="K27" s="231"/>
      <c r="P27" s="50"/>
    </row>
    <row r="28" spans="1:16" ht="13.5" customHeight="1" x14ac:dyDescent="0.2">
      <c r="B28" s="92"/>
      <c r="C28" s="214"/>
      <c r="D28" s="209" t="s">
        <v>85</v>
      </c>
      <c r="E28" s="95" t="s">
        <v>31</v>
      </c>
      <c r="F28" s="215"/>
      <c r="G28" s="215"/>
      <c r="H28" s="96" t="s">
        <v>32</v>
      </c>
      <c r="I28" s="139"/>
      <c r="J28" s="228"/>
      <c r="K28" s="230"/>
    </row>
    <row r="29" spans="1:16" ht="13.5" customHeight="1" x14ac:dyDescent="0.2">
      <c r="B29" s="92"/>
      <c r="C29" s="214"/>
      <c r="D29" s="209"/>
      <c r="E29" s="95" t="s">
        <v>29</v>
      </c>
      <c r="F29" s="215"/>
      <c r="G29" s="215"/>
      <c r="H29" s="96" t="s">
        <v>33</v>
      </c>
      <c r="I29" s="139"/>
      <c r="J29" s="229"/>
      <c r="K29" s="231"/>
    </row>
    <row r="30" spans="1:16" ht="12.5" customHeight="1" x14ac:dyDescent="0.2">
      <c r="B30" s="40"/>
      <c r="C30" s="216" t="s">
        <v>52</v>
      </c>
      <c r="D30" s="217"/>
      <c r="E30" s="217"/>
      <c r="F30" s="217"/>
      <c r="G30" s="217"/>
      <c r="H30" s="217"/>
      <c r="I30" s="217"/>
      <c r="J30" s="238">
        <f>SUM(J20:J29)</f>
        <v>0</v>
      </c>
      <c r="K30" s="240">
        <f>SUM(K20:K29)</f>
        <v>0</v>
      </c>
    </row>
    <row r="31" spans="1:16" ht="12.5" customHeight="1" x14ac:dyDescent="0.2">
      <c r="B31" s="40"/>
      <c r="C31" s="218"/>
      <c r="D31" s="219"/>
      <c r="E31" s="219"/>
      <c r="F31" s="219"/>
      <c r="G31" s="219"/>
      <c r="H31" s="219"/>
      <c r="I31" s="219"/>
      <c r="J31" s="239"/>
      <c r="K31" s="241"/>
    </row>
    <row r="32" spans="1:16" ht="19" x14ac:dyDescent="0.2">
      <c r="B32" s="40"/>
      <c r="C32" s="46" t="s">
        <v>56</v>
      </c>
      <c r="D32" s="94"/>
      <c r="E32" s="94"/>
      <c r="F32" s="49"/>
      <c r="G32" s="49"/>
      <c r="H32" s="49"/>
      <c r="I32" s="49"/>
      <c r="J32" s="134" t="s">
        <v>98</v>
      </c>
      <c r="K32" s="135" t="s">
        <v>101</v>
      </c>
    </row>
    <row r="33" spans="2:16" ht="13" customHeight="1" x14ac:dyDescent="0.2">
      <c r="B33" s="40"/>
      <c r="C33" s="198"/>
      <c r="D33" s="209" t="s">
        <v>21</v>
      </c>
      <c r="E33" s="95" t="s">
        <v>31</v>
      </c>
      <c r="F33" s="215"/>
      <c r="G33" s="215"/>
      <c r="H33" s="96" t="s">
        <v>32</v>
      </c>
      <c r="I33" s="139"/>
      <c r="J33" s="193"/>
      <c r="K33" s="220"/>
    </row>
    <row r="34" spans="2:16" ht="13" customHeight="1" x14ac:dyDescent="0.2">
      <c r="B34" s="40"/>
      <c r="C34" s="198"/>
      <c r="D34" s="209"/>
      <c r="E34" s="95" t="s">
        <v>29</v>
      </c>
      <c r="F34" s="215"/>
      <c r="G34" s="215"/>
      <c r="H34" s="96" t="s">
        <v>33</v>
      </c>
      <c r="I34" s="139"/>
      <c r="J34" s="194"/>
      <c r="K34" s="221"/>
    </row>
    <row r="35" spans="2:16" ht="13" customHeight="1" x14ac:dyDescent="0.2">
      <c r="B35" s="40"/>
      <c r="C35" s="198"/>
      <c r="D35" s="209" t="s">
        <v>24</v>
      </c>
      <c r="E35" s="95" t="s">
        <v>31</v>
      </c>
      <c r="F35" s="215"/>
      <c r="G35" s="215"/>
      <c r="H35" s="96" t="s">
        <v>32</v>
      </c>
      <c r="I35" s="139"/>
      <c r="J35" s="193"/>
      <c r="K35" s="220"/>
    </row>
    <row r="36" spans="2:16" ht="13" customHeight="1" x14ac:dyDescent="0.2">
      <c r="B36" s="40"/>
      <c r="C36" s="198"/>
      <c r="D36" s="209"/>
      <c r="E36" s="95" t="s">
        <v>29</v>
      </c>
      <c r="F36" s="215"/>
      <c r="G36" s="215"/>
      <c r="H36" s="96" t="s">
        <v>33</v>
      </c>
      <c r="I36" s="139"/>
      <c r="J36" s="194"/>
      <c r="K36" s="221"/>
    </row>
    <row r="37" spans="2:16" ht="13" customHeight="1" x14ac:dyDescent="0.2">
      <c r="B37" s="40"/>
      <c r="C37" s="198"/>
      <c r="D37" s="209" t="s">
        <v>25</v>
      </c>
      <c r="E37" s="95" t="s">
        <v>31</v>
      </c>
      <c r="F37" s="215"/>
      <c r="G37" s="215"/>
      <c r="H37" s="96" t="s">
        <v>32</v>
      </c>
      <c r="I37" s="139"/>
      <c r="J37" s="193"/>
      <c r="K37" s="220"/>
    </row>
    <row r="38" spans="2:16" ht="13" customHeight="1" x14ac:dyDescent="0.2">
      <c r="B38" s="40"/>
      <c r="C38" s="198"/>
      <c r="D38" s="209"/>
      <c r="E38" s="95" t="s">
        <v>29</v>
      </c>
      <c r="F38" s="215"/>
      <c r="G38" s="215"/>
      <c r="H38" s="96" t="s">
        <v>33</v>
      </c>
      <c r="I38" s="139"/>
      <c r="J38" s="194"/>
      <c r="K38" s="221"/>
    </row>
    <row r="39" spans="2:16" ht="10.5" customHeight="1" x14ac:dyDescent="0.2">
      <c r="B39" s="40"/>
      <c r="C39" s="216" t="s">
        <v>57</v>
      </c>
      <c r="D39" s="217"/>
      <c r="E39" s="217"/>
      <c r="F39" s="217"/>
      <c r="G39" s="217"/>
      <c r="H39" s="217"/>
      <c r="I39" s="217"/>
      <c r="J39" s="236">
        <f>SUM(J33:J38)</f>
        <v>0</v>
      </c>
      <c r="K39" s="234">
        <f>SUM(K33:K38)</f>
        <v>0</v>
      </c>
    </row>
    <row r="40" spans="2:16" ht="10.5" customHeight="1" x14ac:dyDescent="0.2">
      <c r="B40" s="40"/>
      <c r="C40" s="218"/>
      <c r="D40" s="219"/>
      <c r="E40" s="219"/>
      <c r="F40" s="219"/>
      <c r="G40" s="219"/>
      <c r="H40" s="219"/>
      <c r="I40" s="219"/>
      <c r="J40" s="237"/>
      <c r="K40" s="235"/>
    </row>
    <row r="41" spans="2:16" ht="19" x14ac:dyDescent="0.2">
      <c r="B41" s="40"/>
      <c r="C41" s="93" t="s">
        <v>96</v>
      </c>
      <c r="D41" s="94"/>
      <c r="E41" s="94"/>
      <c r="F41" s="94"/>
      <c r="G41" s="94"/>
      <c r="H41" s="94"/>
      <c r="I41" s="94"/>
      <c r="J41" s="134" t="s">
        <v>98</v>
      </c>
      <c r="K41" s="135" t="s">
        <v>101</v>
      </c>
    </row>
    <row r="42" spans="2:16" ht="13.5" customHeight="1" x14ac:dyDescent="0.2">
      <c r="B42" s="40"/>
      <c r="C42" s="198"/>
      <c r="D42" s="209" t="s">
        <v>21</v>
      </c>
      <c r="E42" s="95" t="s">
        <v>31</v>
      </c>
      <c r="F42" s="215"/>
      <c r="G42" s="215"/>
      <c r="H42" s="96" t="s">
        <v>32</v>
      </c>
      <c r="I42" s="139"/>
      <c r="J42" s="228"/>
      <c r="K42" s="230"/>
      <c r="P42" s="50"/>
    </row>
    <row r="43" spans="2:16" ht="13.5" customHeight="1" x14ac:dyDescent="0.2">
      <c r="B43" s="40"/>
      <c r="C43" s="198"/>
      <c r="D43" s="209"/>
      <c r="E43" s="95" t="s">
        <v>29</v>
      </c>
      <c r="F43" s="215"/>
      <c r="G43" s="215"/>
      <c r="H43" s="96" t="s">
        <v>33</v>
      </c>
      <c r="I43" s="139"/>
      <c r="J43" s="229"/>
      <c r="K43" s="231"/>
    </row>
    <row r="44" spans="2:16" ht="13.5" customHeight="1" x14ac:dyDescent="0.2">
      <c r="B44" s="40"/>
      <c r="C44" s="198"/>
      <c r="D44" s="209" t="s">
        <v>24</v>
      </c>
      <c r="E44" s="95" t="s">
        <v>31</v>
      </c>
      <c r="F44" s="215"/>
      <c r="G44" s="215"/>
      <c r="H44" s="96" t="s">
        <v>32</v>
      </c>
      <c r="I44" s="139"/>
      <c r="J44" s="228"/>
      <c r="K44" s="230"/>
    </row>
    <row r="45" spans="2:16" ht="13.5" customHeight="1" x14ac:dyDescent="0.2">
      <c r="B45" s="40"/>
      <c r="C45" s="198"/>
      <c r="D45" s="209"/>
      <c r="E45" s="95" t="s">
        <v>29</v>
      </c>
      <c r="F45" s="215"/>
      <c r="G45" s="215"/>
      <c r="H45" s="96" t="s">
        <v>33</v>
      </c>
      <c r="I45" s="139"/>
      <c r="J45" s="229"/>
      <c r="K45" s="231"/>
    </row>
    <row r="46" spans="2:16" ht="13.5" customHeight="1" x14ac:dyDescent="0.2">
      <c r="B46" s="40"/>
      <c r="C46" s="198"/>
      <c r="D46" s="209" t="s">
        <v>25</v>
      </c>
      <c r="E46" s="95" t="s">
        <v>31</v>
      </c>
      <c r="F46" s="215"/>
      <c r="G46" s="215"/>
      <c r="H46" s="96" t="s">
        <v>32</v>
      </c>
      <c r="I46" s="139"/>
      <c r="J46" s="228"/>
      <c r="K46" s="230"/>
    </row>
    <row r="47" spans="2:16" ht="13.5" customHeight="1" x14ac:dyDescent="0.2">
      <c r="B47" s="40"/>
      <c r="C47" s="198"/>
      <c r="D47" s="209"/>
      <c r="E47" s="95" t="s">
        <v>29</v>
      </c>
      <c r="F47" s="215"/>
      <c r="G47" s="215"/>
      <c r="H47" s="96" t="s">
        <v>33</v>
      </c>
      <c r="I47" s="139"/>
      <c r="J47" s="229"/>
      <c r="K47" s="231"/>
    </row>
    <row r="48" spans="2:16" ht="13.5" customHeight="1" x14ac:dyDescent="0.2">
      <c r="B48" s="40"/>
      <c r="C48" s="198"/>
      <c r="D48" s="209" t="s">
        <v>34</v>
      </c>
      <c r="E48" s="95" t="s">
        <v>31</v>
      </c>
      <c r="F48" s="215"/>
      <c r="G48" s="215"/>
      <c r="H48" s="96" t="s">
        <v>32</v>
      </c>
      <c r="I48" s="139"/>
      <c r="J48" s="228"/>
      <c r="K48" s="230"/>
    </row>
    <row r="49" spans="2:11" ht="13.5" customHeight="1" x14ac:dyDescent="0.2">
      <c r="B49" s="40"/>
      <c r="C49" s="198"/>
      <c r="D49" s="209"/>
      <c r="E49" s="95" t="s">
        <v>29</v>
      </c>
      <c r="F49" s="215"/>
      <c r="G49" s="215"/>
      <c r="H49" s="96" t="s">
        <v>33</v>
      </c>
      <c r="I49" s="139"/>
      <c r="J49" s="229"/>
      <c r="K49" s="231"/>
    </row>
    <row r="50" spans="2:11" ht="13.5" customHeight="1" x14ac:dyDescent="0.2">
      <c r="B50" s="40"/>
      <c r="C50" s="198"/>
      <c r="D50" s="209" t="s">
        <v>35</v>
      </c>
      <c r="E50" s="95" t="s">
        <v>31</v>
      </c>
      <c r="F50" s="215"/>
      <c r="G50" s="215"/>
      <c r="H50" s="96" t="s">
        <v>32</v>
      </c>
      <c r="I50" s="139"/>
      <c r="J50" s="228"/>
      <c r="K50" s="230"/>
    </row>
    <row r="51" spans="2:11" ht="13.5" customHeight="1" x14ac:dyDescent="0.2">
      <c r="B51" s="40"/>
      <c r="C51" s="198"/>
      <c r="D51" s="209"/>
      <c r="E51" s="95" t="s">
        <v>29</v>
      </c>
      <c r="F51" s="215"/>
      <c r="G51" s="215"/>
      <c r="H51" s="96" t="s">
        <v>33</v>
      </c>
      <c r="I51" s="139"/>
      <c r="J51" s="229"/>
      <c r="K51" s="231"/>
    </row>
    <row r="52" spans="2:11" ht="9" customHeight="1" x14ac:dyDescent="0.2">
      <c r="B52" s="40"/>
      <c r="C52" s="216" t="s">
        <v>97</v>
      </c>
      <c r="D52" s="217"/>
      <c r="E52" s="217"/>
      <c r="F52" s="217"/>
      <c r="G52" s="217"/>
      <c r="H52" s="217"/>
      <c r="I52" s="222"/>
      <c r="J52" s="238">
        <f>SUM(J42:J51)</f>
        <v>0</v>
      </c>
      <c r="K52" s="240">
        <f>SUM(K42:K51)</f>
        <v>0</v>
      </c>
    </row>
    <row r="53" spans="2:11" ht="9" customHeight="1" x14ac:dyDescent="0.2">
      <c r="B53" s="40"/>
      <c r="C53" s="218"/>
      <c r="D53" s="219"/>
      <c r="E53" s="219"/>
      <c r="F53" s="219"/>
      <c r="G53" s="219"/>
      <c r="H53" s="219"/>
      <c r="I53" s="223"/>
      <c r="J53" s="239"/>
      <c r="K53" s="241"/>
    </row>
    <row r="54" spans="2:11" ht="20" customHeight="1" x14ac:dyDescent="0.2">
      <c r="B54" s="224" t="s">
        <v>36</v>
      </c>
      <c r="C54" s="225"/>
      <c r="D54" s="225"/>
      <c r="E54" s="225"/>
      <c r="F54" s="225"/>
      <c r="G54" s="225"/>
      <c r="H54" s="225"/>
      <c r="I54" s="225"/>
      <c r="J54" s="134" t="s">
        <v>98</v>
      </c>
      <c r="K54" s="135" t="s">
        <v>101</v>
      </c>
    </row>
    <row r="55" spans="2:11" ht="16.5" customHeight="1" x14ac:dyDescent="0.2">
      <c r="B55" s="226"/>
      <c r="C55" s="227"/>
      <c r="D55" s="227"/>
      <c r="E55" s="227"/>
      <c r="F55" s="227"/>
      <c r="G55" s="227"/>
      <c r="H55" s="227"/>
      <c r="I55" s="227"/>
      <c r="J55" s="98">
        <f>SUM(J7,J17,J30,J39,J52)</f>
        <v>0</v>
      </c>
      <c r="K55" s="97">
        <f>SUM(K7,K17,K30,K39,K52)</f>
        <v>0</v>
      </c>
    </row>
    <row r="56" spans="2:11" ht="9" customHeight="1" x14ac:dyDescent="0.2"/>
  </sheetData>
  <sheetProtection sheet="1" objects="1" scenarios="1"/>
  <mergeCells count="111">
    <mergeCell ref="K44:K45"/>
    <mergeCell ref="K46:K47"/>
    <mergeCell ref="K48:K49"/>
    <mergeCell ref="K50:K51"/>
    <mergeCell ref="K52:K53"/>
    <mergeCell ref="J44:J45"/>
    <mergeCell ref="J46:J47"/>
    <mergeCell ref="J48:J49"/>
    <mergeCell ref="J50:J51"/>
    <mergeCell ref="J52:J53"/>
    <mergeCell ref="J37:J38"/>
    <mergeCell ref="K37:K38"/>
    <mergeCell ref="J39:J40"/>
    <mergeCell ref="K39:K40"/>
    <mergeCell ref="J42:J43"/>
    <mergeCell ref="K42:K43"/>
    <mergeCell ref="J30:J31"/>
    <mergeCell ref="K30:K31"/>
    <mergeCell ref="J33:J34"/>
    <mergeCell ref="K33:K34"/>
    <mergeCell ref="J35:J36"/>
    <mergeCell ref="K35:K36"/>
    <mergeCell ref="J24:J25"/>
    <mergeCell ref="K24:K25"/>
    <mergeCell ref="J26:J27"/>
    <mergeCell ref="K26:K27"/>
    <mergeCell ref="J28:J29"/>
    <mergeCell ref="K28:K29"/>
    <mergeCell ref="J17:J18"/>
    <mergeCell ref="K17:K18"/>
    <mergeCell ref="J20:J21"/>
    <mergeCell ref="K20:K21"/>
    <mergeCell ref="J22:J23"/>
    <mergeCell ref="K22:K23"/>
    <mergeCell ref="J13:J14"/>
    <mergeCell ref="J15:J16"/>
    <mergeCell ref="K11:K12"/>
    <mergeCell ref="K13:K14"/>
    <mergeCell ref="K15:K16"/>
    <mergeCell ref="C52:I53"/>
    <mergeCell ref="B54:I55"/>
    <mergeCell ref="F46:G46"/>
    <mergeCell ref="F47:G47"/>
    <mergeCell ref="D48:D49"/>
    <mergeCell ref="F48:G48"/>
    <mergeCell ref="F49:G49"/>
    <mergeCell ref="D50:D51"/>
    <mergeCell ref="F50:G50"/>
    <mergeCell ref="F51:G51"/>
    <mergeCell ref="C39:I40"/>
    <mergeCell ref="C42:C51"/>
    <mergeCell ref="D42:D43"/>
    <mergeCell ref="F42:G42"/>
    <mergeCell ref="F43:G43"/>
    <mergeCell ref="D44:D45"/>
    <mergeCell ref="F44:G44"/>
    <mergeCell ref="F45:G45"/>
    <mergeCell ref="D46:D47"/>
    <mergeCell ref="C30:I31"/>
    <mergeCell ref="C33:C38"/>
    <mergeCell ref="D33:D34"/>
    <mergeCell ref="F33:G33"/>
    <mergeCell ref="F34:G34"/>
    <mergeCell ref="D35:D36"/>
    <mergeCell ref="F35:G35"/>
    <mergeCell ref="F36:G36"/>
    <mergeCell ref="D37:D38"/>
    <mergeCell ref="F37:G37"/>
    <mergeCell ref="F38:G38"/>
    <mergeCell ref="C17:I18"/>
    <mergeCell ref="C20:C29"/>
    <mergeCell ref="D20:D21"/>
    <mergeCell ref="F20:G20"/>
    <mergeCell ref="F21:G21"/>
    <mergeCell ref="D22:D23"/>
    <mergeCell ref="F22:G22"/>
    <mergeCell ref="F23:G23"/>
    <mergeCell ref="D24:D25"/>
    <mergeCell ref="F24:G24"/>
    <mergeCell ref="F25:G25"/>
    <mergeCell ref="D26:D27"/>
    <mergeCell ref="F26:G26"/>
    <mergeCell ref="F27:G27"/>
    <mergeCell ref="D28:D29"/>
    <mergeCell ref="F28:G28"/>
    <mergeCell ref="F29:G29"/>
    <mergeCell ref="C13:C14"/>
    <mergeCell ref="D13:D14"/>
    <mergeCell ref="E13:F13"/>
    <mergeCell ref="E14:F14"/>
    <mergeCell ref="C15:C16"/>
    <mergeCell ref="D15:D16"/>
    <mergeCell ref="E15:F15"/>
    <mergeCell ref="E16:F16"/>
    <mergeCell ref="C10:C12"/>
    <mergeCell ref="D10:F10"/>
    <mergeCell ref="D11:D12"/>
    <mergeCell ref="E11:F11"/>
    <mergeCell ref="E12:F12"/>
    <mergeCell ref="J9:J10"/>
    <mergeCell ref="K9:K10"/>
    <mergeCell ref="J11:J12"/>
    <mergeCell ref="B4:K4"/>
    <mergeCell ref="C6:C8"/>
    <mergeCell ref="D6:D8"/>
    <mergeCell ref="E6:F6"/>
    <mergeCell ref="E7:F7"/>
    <mergeCell ref="E8:F8"/>
    <mergeCell ref="G6:I6"/>
    <mergeCell ref="J7:J8"/>
    <mergeCell ref="K7:K8"/>
  </mergeCells>
  <phoneticPr fontId="3"/>
  <dataValidations xWindow="602" yWindow="496" count="7">
    <dataValidation imeMode="disabled" allowBlank="1" showInputMessage="1" showErrorMessage="1" prompt="入力不要（自動計算されます）" sqref="J30:K30 J55:K55" xr:uid="{00000000-0002-0000-0300-000000000000}"/>
    <dataValidation allowBlank="1" showInputMessage="1" showErrorMessage="1" prompt="助成事業で実施する内容をご記入ください" sqref="F46 F22 F24 F35 F33 F44 F42 F20:G20 F26:G26 F28:G28 F37:G37" xr:uid="{00000000-0002-0000-0300-000001000000}"/>
    <dataValidation allowBlank="1" showInputMessage="1" showErrorMessage="1" prompt="助成対象期間内の広告である必要があります。" sqref="F50:G50 F48:G48" xr:uid="{00000000-0002-0000-0300-000002000000}"/>
    <dataValidation allowBlank="1" showErrorMessage="1" sqref="G7:H8 G6" xr:uid="{00000000-0002-0000-0300-000003000000}"/>
    <dataValidation type="list" allowBlank="1" showInputMessage="1" showErrorMessage="1" sqref="I10" xr:uid="{00000000-0002-0000-0300-000004000000}">
      <formula1>"選択,新規,既存HPﾘﾆｭｰｱﾙ"</formula1>
    </dataValidation>
    <dataValidation type="date" imeMode="halfAlpha" allowBlank="1" showInputMessage="1" showErrorMessage="1" errorTitle="助成対象期間をご確認ください" error="契約は令和7年10月1日から令和８年12月31日まで（助成対象期間内）に行う必要があります_x000a_" prompt="2025/10/1～2026/12/31_x000a_西暦年/月/日 を半角で入力_x000a_例）2025/11/1" sqref="I7 I11 I13 I15 I20 I22 I24 I26 I28 I33 I35 I37 I42 I44 I46 I48 I50" xr:uid="{00000000-0002-0000-0300-000005000000}">
      <formula1>45931</formula1>
      <formula2>46387</formula2>
    </dataValidation>
    <dataValidation type="date" imeMode="halfAlpha" allowBlank="1" showInputMessage="1" showErrorMessage="1" errorTitle="助成対象期間をご確認ください" error="支払いは令和7年10月1日から令和８年12月31日まで（助成対象期間内）に行う必要があります_x000a_" prompt="2025/10/1～2026/12/31_x000a_西暦年/月/日 を半角で入力_x000a_例）2025/11/1" sqref="I8 I12 I14 I16 I21 I23 I25 I27 I29 I34 I36 I38 I43 I45 I47 I49 I51" xr:uid="{00000000-0002-0000-0300-000006000000}">
      <formula1>45931</formula1>
      <formula2>46387</formula2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 tint="0.79998168889431442"/>
    <pageSetUpPr fitToPage="1"/>
  </sheetPr>
  <dimension ref="A1:K24"/>
  <sheetViews>
    <sheetView showGridLines="0" view="pageBreakPreview" zoomScale="90" zoomScaleNormal="100" zoomScaleSheetLayoutView="90" workbookViewId="0">
      <selection activeCell="N21" sqref="N21"/>
    </sheetView>
  </sheetViews>
  <sheetFormatPr defaultColWidth="8.90625" defaultRowHeight="13" x14ac:dyDescent="0.2"/>
  <cols>
    <col min="1" max="1" width="2.36328125" style="1" customWidth="1"/>
    <col min="2" max="2" width="6.36328125" style="1" customWidth="1"/>
    <col min="3" max="3" width="19.90625" style="1" customWidth="1"/>
    <col min="4" max="8" width="13.6328125" style="1" customWidth="1"/>
    <col min="9" max="9" width="4.7265625" style="1" customWidth="1"/>
    <col min="10" max="10" width="12.7265625" style="1" customWidth="1"/>
    <col min="11" max="11" width="1.7265625" style="1" customWidth="1"/>
    <col min="12" max="16384" width="8.90625" style="1"/>
  </cols>
  <sheetData>
    <row r="1" spans="1:10" ht="16" x14ac:dyDescent="0.2">
      <c r="A1" s="103" t="s">
        <v>8</v>
      </c>
      <c r="B1" s="104"/>
      <c r="C1" s="103"/>
      <c r="D1" s="105"/>
      <c r="E1" s="106"/>
      <c r="F1" s="107"/>
      <c r="G1" s="107"/>
      <c r="H1" s="107"/>
      <c r="I1" s="107"/>
      <c r="J1" s="108"/>
    </row>
    <row r="2" spans="1:10" ht="14" x14ac:dyDescent="0.2">
      <c r="A2" s="104"/>
      <c r="B2" s="274" t="s">
        <v>60</v>
      </c>
      <c r="C2" s="274"/>
      <c r="D2" s="274"/>
      <c r="E2" s="274"/>
      <c r="F2" s="274"/>
      <c r="G2" s="274"/>
      <c r="H2" s="274"/>
      <c r="I2" s="274"/>
      <c r="J2" s="274"/>
    </row>
    <row r="3" spans="1:10" ht="8.15" customHeight="1" x14ac:dyDescent="0.2">
      <c r="A3" s="104"/>
      <c r="B3" s="109"/>
      <c r="C3" s="109"/>
      <c r="D3" s="109"/>
      <c r="E3" s="109"/>
      <c r="F3" s="109"/>
      <c r="G3" s="109"/>
      <c r="H3" s="109"/>
      <c r="I3" s="109"/>
      <c r="J3" s="109"/>
    </row>
    <row r="4" spans="1:10" ht="17.149999999999999" customHeight="1" x14ac:dyDescent="0.2">
      <c r="A4" s="104"/>
      <c r="B4" s="280" t="s">
        <v>39</v>
      </c>
      <c r="C4" s="280"/>
      <c r="D4" s="280"/>
      <c r="E4" s="280"/>
      <c r="F4" s="280"/>
      <c r="G4" s="280"/>
      <c r="H4" s="280"/>
      <c r="I4" s="280"/>
      <c r="J4" s="280"/>
    </row>
    <row r="5" spans="1:10" x14ac:dyDescent="0.2">
      <c r="A5" s="104"/>
      <c r="B5" s="105"/>
      <c r="C5" s="110"/>
      <c r="D5" s="110"/>
      <c r="E5" s="111"/>
      <c r="F5" s="110"/>
      <c r="G5" s="110"/>
      <c r="H5" s="110"/>
      <c r="I5" s="110"/>
      <c r="J5" s="112" t="s">
        <v>46</v>
      </c>
    </row>
    <row r="6" spans="1:10" ht="20.5" customHeight="1" x14ac:dyDescent="0.2">
      <c r="A6" s="104"/>
      <c r="B6" s="253" t="s">
        <v>3</v>
      </c>
      <c r="C6" s="254"/>
      <c r="D6" s="275" t="s">
        <v>47</v>
      </c>
      <c r="E6" s="276"/>
      <c r="F6" s="277" t="s">
        <v>9</v>
      </c>
      <c r="G6" s="278"/>
      <c r="H6" s="278"/>
      <c r="I6" s="278"/>
      <c r="J6" s="279"/>
    </row>
    <row r="7" spans="1:10" ht="22.5" customHeight="1" x14ac:dyDescent="0.2">
      <c r="A7" s="104"/>
      <c r="B7" s="257"/>
      <c r="C7" s="258"/>
      <c r="D7" s="272" t="s">
        <v>48</v>
      </c>
      <c r="E7" s="285" t="s">
        <v>10</v>
      </c>
      <c r="F7" s="272" t="s">
        <v>41</v>
      </c>
      <c r="G7" s="272" t="s">
        <v>40</v>
      </c>
      <c r="H7" s="272" t="s">
        <v>115</v>
      </c>
      <c r="I7" s="281" t="s">
        <v>10</v>
      </c>
      <c r="J7" s="282"/>
    </row>
    <row r="8" spans="1:10" ht="22.5" customHeight="1" x14ac:dyDescent="0.2">
      <c r="A8" s="104"/>
      <c r="B8" s="113"/>
      <c r="C8" s="114" t="s">
        <v>6</v>
      </c>
      <c r="D8" s="273"/>
      <c r="E8" s="286"/>
      <c r="F8" s="273"/>
      <c r="G8" s="273"/>
      <c r="H8" s="273"/>
      <c r="I8" s="283"/>
      <c r="J8" s="284"/>
    </row>
    <row r="9" spans="1:10" ht="28.5" customHeight="1" x14ac:dyDescent="0.2">
      <c r="A9" s="104"/>
      <c r="B9" s="270" t="s">
        <v>45</v>
      </c>
      <c r="C9" s="115" t="s">
        <v>1</v>
      </c>
      <c r="D9" s="99"/>
      <c r="E9" s="244"/>
      <c r="F9" s="117">
        <f>付表1_1_展示会等!K57+'付表1_1_展示会等 (2)'!K57</f>
        <v>0</v>
      </c>
      <c r="G9" s="117">
        <f>付表1_1_展示会等!L57+'付表1_1_展示会等 (2)'!L57</f>
        <v>0</v>
      </c>
      <c r="H9" s="117">
        <f>ROUNDDOWN(G9/2,-3)</f>
        <v>0</v>
      </c>
      <c r="I9" s="247"/>
      <c r="J9" s="248"/>
    </row>
    <row r="10" spans="1:10" ht="28.5" customHeight="1" x14ac:dyDescent="0.2">
      <c r="A10" s="104"/>
      <c r="B10" s="271"/>
      <c r="C10" s="115" t="s">
        <v>2</v>
      </c>
      <c r="D10" s="99"/>
      <c r="E10" s="245"/>
      <c r="F10" s="117">
        <f>付表1_1_展示会等!K58+'付表1_1_展示会等 (2)'!K58</f>
        <v>0</v>
      </c>
      <c r="G10" s="117">
        <f>付表1_1_展示会等!L58+'付表1_1_展示会等 (2)'!L58</f>
        <v>0</v>
      </c>
      <c r="H10" s="117">
        <f t="shared" ref="H10:H12" si="0">ROUNDDOWN(G10/2,-3)</f>
        <v>0</v>
      </c>
      <c r="I10" s="249"/>
      <c r="J10" s="250"/>
    </row>
    <row r="11" spans="1:10" ht="28.5" customHeight="1" x14ac:dyDescent="0.2">
      <c r="A11" s="104"/>
      <c r="B11" s="271"/>
      <c r="C11" s="115" t="s">
        <v>11</v>
      </c>
      <c r="D11" s="99"/>
      <c r="E11" s="245"/>
      <c r="F11" s="117">
        <f>付表1_1_展示会等!K59+'付表1_1_展示会等 (2)'!K59</f>
        <v>0</v>
      </c>
      <c r="G11" s="117">
        <f>付表1_1_展示会等!L59+'付表1_1_展示会等 (2)'!L59</f>
        <v>0</v>
      </c>
      <c r="H11" s="117">
        <f t="shared" si="0"/>
        <v>0</v>
      </c>
      <c r="I11" s="249"/>
      <c r="J11" s="250"/>
    </row>
    <row r="12" spans="1:10" ht="28.5" customHeight="1" x14ac:dyDescent="0.2">
      <c r="A12" s="104"/>
      <c r="B12" s="271"/>
      <c r="C12" s="115" t="s">
        <v>12</v>
      </c>
      <c r="D12" s="99"/>
      <c r="E12" s="245"/>
      <c r="F12" s="117">
        <f>付表1_1_展示会等!K60+'付表1_1_展示会等 (2)'!K60</f>
        <v>0</v>
      </c>
      <c r="G12" s="117">
        <f>付表1_1_展示会等!L60+'付表1_1_展示会等 (2)'!L60</f>
        <v>0</v>
      </c>
      <c r="H12" s="117">
        <f t="shared" si="0"/>
        <v>0</v>
      </c>
      <c r="I12" s="249"/>
      <c r="J12" s="250"/>
    </row>
    <row r="13" spans="1:10" ht="12.65" customHeight="1" x14ac:dyDescent="0.2">
      <c r="A13" s="104"/>
      <c r="B13" s="259" t="s">
        <v>43</v>
      </c>
      <c r="C13" s="260"/>
      <c r="D13" s="56"/>
      <c r="E13" s="57"/>
      <c r="F13" s="118"/>
      <c r="G13" s="118"/>
      <c r="H13" s="118"/>
      <c r="I13" s="58"/>
      <c r="J13" s="151" t="s">
        <v>92</v>
      </c>
    </row>
    <row r="14" spans="1:10" ht="21" customHeight="1" x14ac:dyDescent="0.2">
      <c r="A14" s="104"/>
      <c r="B14" s="261"/>
      <c r="C14" s="262"/>
      <c r="D14" s="59" t="str">
        <f>IF(AND(D9="",D10="",D11="",D12=""),"",SUM(D9:D12))</f>
        <v/>
      </c>
      <c r="E14" s="100"/>
      <c r="F14" s="119">
        <f>IF(AND(F9="",F10="",F11="",F12=""),"",SUM(F9:F12))</f>
        <v>0</v>
      </c>
      <c r="G14" s="119">
        <f>IF(AND(G9="",G10="",G11="",G12=""),"",SUM(G9:G12))</f>
        <v>0</v>
      </c>
      <c r="H14" s="119">
        <f>IF(AND(H9="",H10="",H11="",H12=""),"",SUM(H9:H12))</f>
        <v>0</v>
      </c>
      <c r="I14" s="60" t="s">
        <v>42</v>
      </c>
      <c r="J14" s="101"/>
    </row>
    <row r="15" spans="1:10" ht="28.5" customHeight="1" x14ac:dyDescent="0.2">
      <c r="A15" s="104"/>
      <c r="B15" s="267" t="s">
        <v>4</v>
      </c>
      <c r="C15" s="116" t="s">
        <v>58</v>
      </c>
      <c r="D15" s="99"/>
      <c r="E15" s="244"/>
      <c r="F15" s="117">
        <f>付表1_2_販売促進費!J7</f>
        <v>0</v>
      </c>
      <c r="G15" s="117">
        <f>付表1_2_販売促進費!K7</f>
        <v>0</v>
      </c>
      <c r="H15" s="117">
        <f>MIN(ROUNDDOWN(G15/2,-3),200000)</f>
        <v>0</v>
      </c>
      <c r="I15" s="247"/>
      <c r="J15" s="248"/>
    </row>
    <row r="16" spans="1:10" ht="28.5" customHeight="1" x14ac:dyDescent="0.2">
      <c r="A16" s="104"/>
      <c r="B16" s="268"/>
      <c r="C16" s="116" t="s">
        <v>86</v>
      </c>
      <c r="D16" s="99"/>
      <c r="E16" s="245"/>
      <c r="F16" s="117">
        <f>付表1_2_販売促進費!J17</f>
        <v>0</v>
      </c>
      <c r="G16" s="117">
        <f>付表1_2_販売促進費!K17</f>
        <v>0</v>
      </c>
      <c r="H16" s="117">
        <f>MIN(ROUNDDOWN(G16/2,-3),200000)</f>
        <v>0</v>
      </c>
      <c r="I16" s="249"/>
      <c r="J16" s="250"/>
    </row>
    <row r="17" spans="1:11" ht="28.5" customHeight="1" x14ac:dyDescent="0.2">
      <c r="A17" s="104"/>
      <c r="B17" s="268"/>
      <c r="C17" s="115" t="s">
        <v>51</v>
      </c>
      <c r="D17" s="99"/>
      <c r="E17" s="245"/>
      <c r="F17" s="117">
        <f>付表1_2_販売促進費!J30</f>
        <v>0</v>
      </c>
      <c r="G17" s="117">
        <f>付表1_2_販売促進費!K30</f>
        <v>0</v>
      </c>
      <c r="H17" s="117">
        <f>MIN(ROUNDDOWN(G17/2,-3),500000)</f>
        <v>0</v>
      </c>
      <c r="I17" s="249"/>
      <c r="J17" s="250"/>
    </row>
    <row r="18" spans="1:11" ht="28.5" customHeight="1" x14ac:dyDescent="0.2">
      <c r="A18" s="104"/>
      <c r="B18" s="268"/>
      <c r="C18" s="115" t="s">
        <v>59</v>
      </c>
      <c r="D18" s="99"/>
      <c r="E18" s="245"/>
      <c r="F18" s="117">
        <f>付表1_2_販売促進費!J39</f>
        <v>0</v>
      </c>
      <c r="G18" s="117">
        <f>付表1_2_販売促進費!K39</f>
        <v>0</v>
      </c>
      <c r="H18" s="117">
        <f>MIN(ROUNDDOWN(G18/2,-3),300000)</f>
        <v>0</v>
      </c>
      <c r="I18" s="249"/>
      <c r="J18" s="250"/>
    </row>
    <row r="19" spans="1:11" ht="28.5" customHeight="1" x14ac:dyDescent="0.2">
      <c r="A19" s="104"/>
      <c r="B19" s="269"/>
      <c r="C19" s="115" t="s">
        <v>87</v>
      </c>
      <c r="D19" s="99"/>
      <c r="E19" s="246"/>
      <c r="F19" s="117">
        <f>付表1_2_販売促進費!J52</f>
        <v>0</v>
      </c>
      <c r="G19" s="117">
        <f>付表1_2_販売促進費!K52</f>
        <v>0</v>
      </c>
      <c r="H19" s="117">
        <f>MIN(ROUNDDOWN(G19/2,-3),450000)</f>
        <v>0</v>
      </c>
      <c r="I19" s="251"/>
      <c r="J19" s="252"/>
    </row>
    <row r="20" spans="1:11" ht="12.65" customHeight="1" x14ac:dyDescent="0.2">
      <c r="A20" s="104"/>
      <c r="B20" s="263" t="s">
        <v>44</v>
      </c>
      <c r="C20" s="264"/>
      <c r="D20" s="61"/>
      <c r="E20" s="62"/>
      <c r="F20" s="118"/>
      <c r="G20" s="118"/>
      <c r="H20" s="118"/>
      <c r="I20" s="58"/>
      <c r="J20" s="151" t="s">
        <v>7</v>
      </c>
    </row>
    <row r="21" spans="1:11" ht="21" customHeight="1" x14ac:dyDescent="0.2">
      <c r="A21" s="104"/>
      <c r="B21" s="265"/>
      <c r="C21" s="266"/>
      <c r="D21" s="59" t="str">
        <f>IF(AND(D15="",D16="",D17="",D18="",D19=""),"",SUM(D15:D19))</f>
        <v/>
      </c>
      <c r="E21" s="100"/>
      <c r="F21" s="119">
        <f>IF(AND(F15="",F16="",F17="",F18="",F19=""),"",SUM(F15:F19))</f>
        <v>0</v>
      </c>
      <c r="G21" s="119">
        <f>IF(AND(G15="",G16="",G17="",G18="",G19=""),"",SUM(G15:G19))</f>
        <v>0</v>
      </c>
      <c r="H21" s="119">
        <f>IF(AND(H15="",H16="",H17="",H18="",H19=""),"",SUM(H15:H19))</f>
        <v>0</v>
      </c>
      <c r="I21" s="63" t="s">
        <v>42</v>
      </c>
      <c r="J21" s="102"/>
    </row>
    <row r="22" spans="1:11" ht="12.65" customHeight="1" x14ac:dyDescent="0.2">
      <c r="A22" s="104"/>
      <c r="B22" s="253" t="s">
        <v>5</v>
      </c>
      <c r="C22" s="254"/>
      <c r="D22" s="118"/>
      <c r="E22" s="150" t="s">
        <v>93</v>
      </c>
      <c r="F22" s="118"/>
      <c r="G22" s="118"/>
      <c r="H22" s="120"/>
      <c r="I22" s="242" t="s">
        <v>49</v>
      </c>
      <c r="J22" s="243"/>
    </row>
    <row r="23" spans="1:11" ht="21" customHeight="1" x14ac:dyDescent="0.2">
      <c r="A23" s="104"/>
      <c r="B23" s="255"/>
      <c r="C23" s="256"/>
      <c r="D23" s="119" t="str">
        <f>IF(AND(D14="",D21=""),"0",SUM(D14,D21))</f>
        <v>0</v>
      </c>
      <c r="E23" s="119">
        <f>E14+E21</f>
        <v>0</v>
      </c>
      <c r="F23" s="119">
        <f>IF(AND(F14="",F21=""),"",SUM(F14,F21))</f>
        <v>0</v>
      </c>
      <c r="G23" s="119">
        <f>IF(AND(G14="",G21=""),"",SUM(G14,G21))</f>
        <v>0</v>
      </c>
      <c r="H23" s="121">
        <f>IF(AND(H14="",H21=""),"",SUM(H14,H21))</f>
        <v>0</v>
      </c>
      <c r="I23" s="122"/>
      <c r="J23" s="123">
        <f>J14+J21</f>
        <v>0</v>
      </c>
      <c r="K23" s="3" t="str">
        <f>IF(E23&lt;J23,"←助成予定額は増やせません","")</f>
        <v/>
      </c>
    </row>
    <row r="24" spans="1:11" x14ac:dyDescent="0.2">
      <c r="J24" s="152"/>
    </row>
  </sheetData>
  <sheetProtection sheet="1" objects="1" scenarios="1"/>
  <dataConsolidate/>
  <mergeCells count="21">
    <mergeCell ref="G7:G8"/>
    <mergeCell ref="H7:H8"/>
    <mergeCell ref="B2:J2"/>
    <mergeCell ref="D6:E6"/>
    <mergeCell ref="F6:J6"/>
    <mergeCell ref="B4:J4"/>
    <mergeCell ref="I7:J8"/>
    <mergeCell ref="E7:E8"/>
    <mergeCell ref="F7:F8"/>
    <mergeCell ref="D7:D8"/>
    <mergeCell ref="B22:C23"/>
    <mergeCell ref="B6:C7"/>
    <mergeCell ref="B13:C14"/>
    <mergeCell ref="B20:C21"/>
    <mergeCell ref="B15:B19"/>
    <mergeCell ref="B9:B12"/>
    <mergeCell ref="I22:J22"/>
    <mergeCell ref="E9:E12"/>
    <mergeCell ref="E15:E19"/>
    <mergeCell ref="I9:J12"/>
    <mergeCell ref="I15:J19"/>
  </mergeCells>
  <phoneticPr fontId="3"/>
  <conditionalFormatting sqref="I22">
    <cfRule type="expression" dxfId="0" priority="1">
      <formula>$E$23&lt;$J$23</formula>
    </cfRule>
  </conditionalFormatting>
  <dataValidations count="4">
    <dataValidation allowBlank="1" showInputMessage="1" showErrorMessage="1" prompt="入力不要_x000a_(自動計算されます)" sqref="E15 F14:I14 F21:I21 D21 D14 D23:J23" xr:uid="{00000000-0002-0000-0400-000000000000}"/>
    <dataValidation allowBlank="1" showInputMessage="1" showErrorMessage="1" prompt="交付決定通知の「別表２」に記載の金額を転記してください_x000a_（半角英数字）" sqref="E14 E21 D9:D12 D15:D19" xr:uid="{00000000-0002-0000-0400-000001000000}"/>
    <dataValidation type="custom" allowBlank="1" showInputMessage="1" showErrorMessage="1" errorTitle="金額オーバー 又は 千円以下切り捨て" error="申請できる変更後の助成予定額をオーバーしている　又は　千円以下は切り捨て（０）で入力下さい。" prompt="入力してください" sqref="J14 J21" xr:uid="{00000000-0002-0000-0400-000002000000}">
      <formula1>AND(H14&gt;=J14,MOD(J14,1000)=0)</formula1>
    </dataValidation>
    <dataValidation allowBlank="1" showInputMessage="1" showErrorMessage="1" prompt="入力不要（自動転記されます）" sqref="F15:H19 F9:H12" xr:uid="{00000000-0002-0000-0400-000003000000}"/>
  </dataValidations>
  <pageMargins left="0.78740157480314965" right="0.59055118110236227" top="0.59055118110236227" bottom="0.59055118110236227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付表1_1_展示会等</vt:lpstr>
      <vt:lpstr>付表1_1_展示会等 (2)</vt:lpstr>
      <vt:lpstr>付表1_2_販売促進費</vt:lpstr>
      <vt:lpstr>付表２(経費変更)</vt:lpstr>
      <vt:lpstr>付表1_1_展示会等!Print_Area</vt:lpstr>
      <vt:lpstr>'付表1_1_展示会等 (2)'!Print_Area</vt:lpstr>
      <vt:lpstr>付表1_2_販売促進費!Print_Area</vt:lpstr>
      <vt:lpstr>'付表２(経費変更)'!Print_Area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2012-07-26T00:45:10Z</dcterms:created>
  <dcterms:modified xsi:type="dcterms:W3CDTF">2026-01-22T05:06:23Z</dcterms:modified>
</cp:coreProperties>
</file>