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ThisWorkbook"/>
  <xr:revisionPtr revIDLastSave="0" documentId="13_ncr:1_{1D80B0AA-A0A1-49CE-823B-B512EEBBCE88}" xr6:coauthVersionLast="47" xr6:coauthVersionMax="47" xr10:uidLastSave="{00000000-0000-0000-0000-000000000000}"/>
  <bookViews>
    <workbookView xWindow="28690" yWindow="-110" windowWidth="29020" windowHeight="15700" tabRatio="672" xr2:uid="{00000000-000D-0000-FFFF-FFFF00000000}"/>
  </bookViews>
  <sheets>
    <sheet name="付表1_1_報告書①" sheetId="5" r:id="rId1"/>
    <sheet name="付表1_2_報告書②" sheetId="27" r:id="rId2"/>
    <sheet name="付表1_3_展示会①" sheetId="47" r:id="rId3"/>
    <sheet name="付表1_4_展示会②" sheetId="48" r:id="rId4"/>
    <sheet name="付表1_4_展示会③" sheetId="61" state="hidden" r:id="rId5"/>
    <sheet name="付表1_4_展示会④" sheetId="60" state="hidden" r:id="rId6"/>
    <sheet name="付表1_4_展示会⑤" sheetId="59" state="hidden" r:id="rId7"/>
    <sheet name="付表1_5_販促①" sheetId="30" r:id="rId8"/>
    <sheet name="付表1_6_販促 ②" sheetId="32" r:id="rId9"/>
    <sheet name="付表2_1_収支決算書" sheetId="28" r:id="rId10"/>
    <sheet name="付表2_2_経費別明細(展示会)①" sheetId="25" r:id="rId11"/>
    <sheet name="付表2_2_経費別明細(展示会)②" sheetId="35" r:id="rId12"/>
    <sheet name="付表2_2_経費別明細(展示会)③" sheetId="49" state="hidden" r:id="rId13"/>
    <sheet name="付表2_2_経費別明細(展示会)④" sheetId="50" state="hidden" r:id="rId14"/>
    <sheet name="付表2_2_経費別明細(展示会)⑤" sheetId="51" state="hidden" r:id="rId15"/>
    <sheet name="付表2_3_経費別明細(販促費)①" sheetId="34" r:id="rId16"/>
    <sheet name="付表2_3_経費別明細(販促費)②" sheetId="36" r:id="rId17"/>
    <sheet name="付表2_3_経費別明細(販促費)③" sheetId="57" state="hidden" r:id="rId18"/>
    <sheet name="付表2_3_経費別明細(販促費)④" sheetId="56" state="hidden" r:id="rId19"/>
    <sheet name="付表2_3_経費別明細(販促費)⑤" sheetId="55" state="hidden" r:id="rId20"/>
  </sheets>
  <definedNames>
    <definedName name="_xlnm.Print_Area" localSheetId="0">付表1_1_報告書①!$A$1:$V$39</definedName>
    <definedName name="_xlnm.Print_Area" localSheetId="1">付表1_2_報告書②!$A$1:$U$43</definedName>
    <definedName name="_xlnm.Print_Area" localSheetId="2">付表1_3_展示会①!$A$1:$L$47</definedName>
    <definedName name="_xlnm.Print_Area" localSheetId="3">付表1_4_展示会②!$A$1:$L$47</definedName>
    <definedName name="_xlnm.Print_Area" localSheetId="4">付表1_4_展示会③!$A$1:$L$47</definedName>
    <definedName name="_xlnm.Print_Area" localSheetId="5">付表1_4_展示会④!$A$1:$L$47</definedName>
    <definedName name="_xlnm.Print_Area" localSheetId="6">付表1_4_展示会⑤!$A$1:$L$47</definedName>
    <definedName name="_xlnm.Print_Area" localSheetId="7">付表1_5_販促①!$A$1:$M$47</definedName>
    <definedName name="_xlnm.Print_Area" localSheetId="8">'付表1_6_販促 ②'!$A$1:$M$44</definedName>
    <definedName name="_xlnm.Print_Area" localSheetId="9">付表2_1_収支決算書!$A$1:$H$30</definedName>
    <definedName name="_xlnm.Print_Area" localSheetId="10">'付表2_2_経費別明細(展示会)①'!$A$1:$N$37</definedName>
    <definedName name="_xlnm.Print_Area" localSheetId="11">'付表2_2_経費別明細(展示会)②'!$A$1:$N$37</definedName>
    <definedName name="_xlnm.Print_Area" localSheetId="12">'付表2_2_経費別明細(展示会)③'!$A$1:$N$37</definedName>
    <definedName name="_xlnm.Print_Area" localSheetId="13">'付表2_2_経費別明細(展示会)④'!$A$1:$N$37</definedName>
    <definedName name="_xlnm.Print_Area" localSheetId="14">'付表2_2_経費別明細(展示会)⑤'!$A$1:$N$37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7" i="32" l="1"/>
  <c r="F38" i="30"/>
  <c r="E38" i="30"/>
  <c r="J18" i="49" l="1"/>
  <c r="J31" i="55"/>
  <c r="J31" i="57"/>
  <c r="J31" i="36"/>
  <c r="J31" i="56"/>
  <c r="J30" i="55"/>
  <c r="J30" i="57"/>
  <c r="J30" i="36"/>
  <c r="J30" i="56"/>
  <c r="L34" i="57"/>
  <c r="J34" i="57"/>
  <c r="L33" i="57"/>
  <c r="J33" i="57"/>
  <c r="L32" i="57"/>
  <c r="J32" i="57"/>
  <c r="L31" i="57"/>
  <c r="L30" i="57"/>
  <c r="J27" i="57"/>
  <c r="J24" i="57"/>
  <c r="J21" i="57"/>
  <c r="J18" i="57"/>
  <c r="J15" i="57"/>
  <c r="J12" i="57"/>
  <c r="J9" i="57"/>
  <c r="L34" i="56"/>
  <c r="J34" i="56"/>
  <c r="L33" i="56"/>
  <c r="J33" i="56"/>
  <c r="L32" i="56"/>
  <c r="J32" i="56"/>
  <c r="L31" i="56"/>
  <c r="L30" i="56"/>
  <c r="J27" i="56"/>
  <c r="J24" i="56"/>
  <c r="J21" i="56"/>
  <c r="J18" i="56"/>
  <c r="J15" i="56"/>
  <c r="J12" i="56"/>
  <c r="J9" i="56"/>
  <c r="L34" i="55"/>
  <c r="J34" i="55"/>
  <c r="L33" i="55"/>
  <c r="J33" i="55"/>
  <c r="L32" i="55"/>
  <c r="J32" i="55"/>
  <c r="L31" i="55"/>
  <c r="L30" i="55"/>
  <c r="J27" i="55"/>
  <c r="J24" i="55"/>
  <c r="J21" i="55"/>
  <c r="J18" i="55"/>
  <c r="J15" i="55"/>
  <c r="J12" i="55"/>
  <c r="J9" i="55"/>
  <c r="L31" i="36"/>
  <c r="L30" i="36"/>
  <c r="L31" i="34"/>
  <c r="J31" i="34"/>
  <c r="L30" i="34"/>
  <c r="J30" i="34"/>
  <c r="G23" i="28" l="1"/>
  <c r="N34" i="55"/>
  <c r="N30" i="55"/>
  <c r="G22" i="28"/>
  <c r="N32" i="55"/>
  <c r="N33" i="55"/>
  <c r="E31" i="55"/>
  <c r="E30" i="55"/>
  <c r="N32" i="56"/>
  <c r="N30" i="56"/>
  <c r="N34" i="56"/>
  <c r="N31" i="56"/>
  <c r="E30" i="56"/>
  <c r="E31" i="56"/>
  <c r="N33" i="57"/>
  <c r="N34" i="57"/>
  <c r="N31" i="57"/>
  <c r="N32" i="57"/>
  <c r="E30" i="57"/>
  <c r="E31" i="57"/>
  <c r="N30" i="57"/>
  <c r="N33" i="56"/>
  <c r="N31" i="55"/>
  <c r="E32" i="55" l="1"/>
  <c r="E32" i="56"/>
  <c r="E32" i="57"/>
  <c r="L33" i="51" l="1"/>
  <c r="J33" i="51"/>
  <c r="L32" i="51"/>
  <c r="J32" i="51"/>
  <c r="L31" i="51"/>
  <c r="J31" i="51"/>
  <c r="N31" i="51" s="1"/>
  <c r="L30" i="51"/>
  <c r="J30" i="51"/>
  <c r="J27" i="51"/>
  <c r="J24" i="51"/>
  <c r="J21" i="51"/>
  <c r="J18" i="51"/>
  <c r="J15" i="51"/>
  <c r="J12" i="51"/>
  <c r="J9" i="51"/>
  <c r="L33" i="50"/>
  <c r="J33" i="50"/>
  <c r="L32" i="50"/>
  <c r="J32" i="50"/>
  <c r="N32" i="50" s="1"/>
  <c r="L31" i="50"/>
  <c r="J31" i="50"/>
  <c r="N31" i="50" s="1"/>
  <c r="L30" i="50"/>
  <c r="J30" i="50"/>
  <c r="J27" i="50"/>
  <c r="J24" i="50"/>
  <c r="J21" i="50"/>
  <c r="J18" i="50"/>
  <c r="J15" i="50"/>
  <c r="J12" i="50"/>
  <c r="J9" i="50"/>
  <c r="L33" i="49"/>
  <c r="J33" i="49"/>
  <c r="L32" i="49"/>
  <c r="J32" i="49"/>
  <c r="N32" i="49" s="1"/>
  <c r="L31" i="49"/>
  <c r="J31" i="49"/>
  <c r="N31" i="49" s="1"/>
  <c r="L30" i="49"/>
  <c r="J30" i="49"/>
  <c r="N30" i="49" s="1"/>
  <c r="J27" i="49"/>
  <c r="J24" i="49"/>
  <c r="J21" i="49"/>
  <c r="J15" i="49"/>
  <c r="J12" i="49"/>
  <c r="J9" i="49"/>
  <c r="N32" i="51" l="1"/>
  <c r="E32" i="51" s="1"/>
  <c r="N33" i="50"/>
  <c r="E31" i="50"/>
  <c r="E30" i="50"/>
  <c r="N33" i="51"/>
  <c r="N30" i="51"/>
  <c r="E31" i="51"/>
  <c r="E31" i="49"/>
  <c r="N33" i="49"/>
  <c r="E30" i="51"/>
  <c r="N30" i="50"/>
  <c r="E32" i="49"/>
  <c r="E30" i="49"/>
  <c r="J12" i="35"/>
  <c r="L32" i="35"/>
  <c r="J32" i="35"/>
  <c r="L31" i="35"/>
  <c r="J31" i="35"/>
  <c r="E32" i="50" l="1"/>
  <c r="L32" i="25"/>
  <c r="J32" i="25"/>
  <c r="G19" i="28" s="1"/>
  <c r="L31" i="25"/>
  <c r="J31" i="25"/>
  <c r="G18" i="28" s="1"/>
  <c r="J9" i="25"/>
  <c r="F11" i="28" l="1"/>
  <c r="L34" i="34" l="1"/>
  <c r="L33" i="34"/>
  <c r="L32" i="34"/>
  <c r="J34" i="34"/>
  <c r="J33" i="34"/>
  <c r="J32" i="34"/>
  <c r="L34" i="36"/>
  <c r="J34" i="36"/>
  <c r="L33" i="36"/>
  <c r="J33" i="36"/>
  <c r="L32" i="36"/>
  <c r="J32" i="36"/>
  <c r="J27" i="36"/>
  <c r="J24" i="36"/>
  <c r="J21" i="36"/>
  <c r="J18" i="36"/>
  <c r="J15" i="36"/>
  <c r="J12" i="36"/>
  <c r="J9" i="36"/>
  <c r="L33" i="35"/>
  <c r="J33" i="35"/>
  <c r="L30" i="35"/>
  <c r="J30" i="35"/>
  <c r="J27" i="35"/>
  <c r="J24" i="35"/>
  <c r="J21" i="35"/>
  <c r="J18" i="35"/>
  <c r="J15" i="35"/>
  <c r="J9" i="35"/>
  <c r="G24" i="28" l="1"/>
  <c r="G26" i="28"/>
  <c r="G25" i="28"/>
  <c r="E31" i="34"/>
  <c r="E30" i="34"/>
  <c r="N34" i="36"/>
  <c r="N33" i="36"/>
  <c r="N32" i="36"/>
  <c r="N32" i="35"/>
  <c r="N31" i="35"/>
  <c r="E30" i="35"/>
  <c r="N33" i="35"/>
  <c r="E31" i="35"/>
  <c r="N33" i="34"/>
  <c r="N32" i="34"/>
  <c r="N31" i="34"/>
  <c r="N34" i="34"/>
  <c r="N30" i="34"/>
  <c r="E30" i="36"/>
  <c r="E31" i="36"/>
  <c r="N31" i="36"/>
  <c r="N30" i="36"/>
  <c r="N30" i="35"/>
  <c r="L33" i="25"/>
  <c r="L30" i="25"/>
  <c r="J33" i="25"/>
  <c r="G20" i="28" s="1"/>
  <c r="J30" i="25"/>
  <c r="G17" i="28" s="1"/>
  <c r="E34" i="34" l="1"/>
  <c r="E33" i="34"/>
  <c r="F24" i="28"/>
  <c r="F25" i="28"/>
  <c r="F26" i="28"/>
  <c r="F23" i="28"/>
  <c r="F22" i="28"/>
  <c r="G27" i="28"/>
  <c r="E32" i="34"/>
  <c r="G21" i="28"/>
  <c r="E32" i="36"/>
  <c r="E32" i="35"/>
  <c r="E31" i="25"/>
  <c r="E34" i="25" s="1"/>
  <c r="E30" i="25"/>
  <c r="E33" i="25" s="1"/>
  <c r="N31" i="25"/>
  <c r="F18" i="28" s="1"/>
  <c r="N32" i="25"/>
  <c r="F19" i="28" s="1"/>
  <c r="N33" i="25"/>
  <c r="F20" i="28" s="1"/>
  <c r="N30" i="25"/>
  <c r="F17" i="28" s="1"/>
  <c r="J12" i="25"/>
  <c r="J15" i="25"/>
  <c r="J18" i="25"/>
  <c r="J21" i="25"/>
  <c r="J24" i="25"/>
  <c r="J27" i="25"/>
  <c r="E35" i="34" l="1"/>
  <c r="G28" i="28"/>
  <c r="I6" i="5" s="1"/>
  <c r="F27" i="28"/>
  <c r="F21" i="28"/>
  <c r="E32" i="25"/>
  <c r="E35" i="25" s="1"/>
  <c r="F28" i="28" l="1"/>
  <c r="I4" i="5" s="1"/>
  <c r="J15" i="34"/>
  <c r="J27" i="34" l="1"/>
  <c r="J24" i="34"/>
  <c r="J21" i="34"/>
  <c r="J18" i="34"/>
  <c r="J12" i="34"/>
  <c r="J9" i="34"/>
</calcChain>
</file>

<file path=xl/sharedStrings.xml><?xml version="1.0" encoding="utf-8"?>
<sst xmlns="http://schemas.openxmlformats.org/spreadsheetml/2006/main" count="1715" uniqueCount="212">
  <si>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</si>
  <si>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</si>
  <si>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</si>
  <si>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</si>
  <si>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輸送費</t>
    <rPh sb="0" eb="3">
      <t>ユソウヒ</t>
    </rPh>
    <phoneticPr fontId="1"/>
  </si>
  <si>
    <t>契約先</t>
    <rPh sb="0" eb="3">
      <t>ケイヤクサキ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</si>
  <si>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</si>
  <si>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</si>
  <si>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</si>
  <si>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</si>
  <si>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</si>
  <si>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</si>
  <si>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</si>
  <si>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</si>
  <si>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通訳費</t>
    <rPh sb="0" eb="3">
      <t>ツウヤクヒ</t>
    </rPh>
    <phoneticPr fontId="1"/>
  </si>
  <si>
    <t>～</t>
    <phoneticPr fontId="1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</si>
  <si>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</si>
  <si>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</si>
  <si>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</si>
  <si>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</si>
  <si>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</si>
  <si>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</si>
  <si>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</si>
  <si>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</si>
  <si>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</si>
  <si>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</si>
  <si>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</si>
  <si>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</si>
  <si>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単位（円）</t>
    <rPh sb="0" eb="2">
      <t>タンイ</t>
    </rPh>
    <rPh sb="3" eb="4">
      <t>エン</t>
    </rPh>
    <phoneticPr fontId="4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</si>
  <si>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</si>
  <si>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4"/>
  </si>
  <si>
    <t>展示会等参加費</t>
    <rPh sb="3" eb="4">
      <t>トウ</t>
    </rPh>
    <phoneticPr fontId="1"/>
  </si>
  <si>
    <t>出展小間料</t>
    <rPh sb="0" eb="5">
      <t>シュッテンコマリョウ</t>
    </rPh>
    <phoneticPr fontId="4"/>
  </si>
  <si>
    <t>資 材 費</t>
    <phoneticPr fontId="2"/>
  </si>
  <si>
    <t>輸 送 費</t>
    <phoneticPr fontId="4"/>
  </si>
  <si>
    <t>通 訳 費</t>
    <phoneticPr fontId="4"/>
  </si>
  <si>
    <t>販売促進費</t>
    <rPh sb="0" eb="5">
      <t>ハンバイソクシンヒ</t>
    </rPh>
    <phoneticPr fontId="1"/>
  </si>
  <si>
    <t>②販売促進費　計</t>
    <rPh sb="1" eb="6">
      <t>ハンバイソクシンヒ</t>
    </rPh>
    <rPh sb="7" eb="8">
      <t>ケイ</t>
    </rPh>
    <phoneticPr fontId="1"/>
  </si>
  <si>
    <t>合　　計　①＋②</t>
    <rPh sb="0" eb="1">
      <t>ゴウ</t>
    </rPh>
    <rPh sb="3" eb="4">
      <t>ケイ</t>
    </rPh>
    <phoneticPr fontId="4"/>
  </si>
  <si>
    <t>銀行借入金</t>
  </si>
  <si>
    <t>役員借入金</t>
  </si>
  <si>
    <t>合　　　計</t>
  </si>
  <si>
    <t>備考</t>
    <rPh sb="0" eb="2">
      <t>ビコウ</t>
    </rPh>
    <phoneticPr fontId="2"/>
  </si>
  <si>
    <t>金額(円)</t>
    <rPh sb="0" eb="2">
      <t>キンガク</t>
    </rPh>
    <rPh sb="3" eb="4">
      <t>エン</t>
    </rPh>
    <phoneticPr fontId="2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</si>
  <si>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</si>
  <si>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</si>
  <si>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</si>
  <si>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</si>
  <si>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</si>
  <si>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展示会№６</t>
    <rPh sb="0" eb="3">
      <t>テンジカイ</t>
    </rPh>
    <phoneticPr fontId="1"/>
  </si>
  <si>
    <t>展示会№７</t>
    <rPh sb="0" eb="3">
      <t>テンジカイ</t>
    </rPh>
    <phoneticPr fontId="1"/>
  </si>
  <si>
    <t>展示会№８</t>
    <rPh sb="0" eb="3">
      <t>テンジカイ</t>
    </rPh>
    <phoneticPr fontId="1"/>
  </si>
  <si>
    <t>展示会№９</t>
    <rPh sb="0" eb="3">
      <t>テンジカイ</t>
    </rPh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</si>
  <si>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</si>
  <si>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</si>
  <si>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</si>
  <si>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</si>
  <si>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</si>
  <si>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新規・リニューアル</t>
    <rPh sb="0" eb="2">
      <t>シンキ</t>
    </rPh>
    <phoneticPr fontId="1"/>
  </si>
  <si>
    <t>URL</t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</si>
  <si>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</si>
  <si>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</si>
  <si>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</si>
  <si>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</si>
  <si>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</si>
  <si>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</si>
  <si>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</si>
  <si>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</si>
  <si>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</si>
  <si>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尺（時間）</t>
    <rPh sb="0" eb="1">
      <t>シャク</t>
    </rPh>
    <rPh sb="2" eb="4">
      <t>ジカン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</si>
  <si>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</si>
  <si>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</si>
  <si>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</si>
  <si>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</si>
  <si>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</si>
  <si>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</si>
  <si>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</si>
  <si>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</si>
  <si>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</si>
  <si>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</si>
  <si>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</si>
  <si>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</si>
  <si>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</si>
  <si>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</si>
  <si>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t>金額（単位：円）</t>
    <rPh sb="0" eb="2">
      <t>キンガク</t>
    </rPh>
    <phoneticPr fontId="1"/>
  </si>
  <si>
    <t>展示会
№</t>
    <rPh sb="0" eb="3">
      <t>テンジカイ</t>
    </rPh>
    <phoneticPr fontId="1"/>
  </si>
  <si>
    <t>展示会等参加費</t>
    <rPh sb="0" eb="7">
      <t>テンジカイトウサンカヒ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</si>
  <si>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</si>
  <si>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</si>
  <si>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</si>
  <si>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様式第８号（付表１―５）</t>
    <rPh sb="6" eb="8">
      <t>フヒョウ</t>
    </rPh>
    <phoneticPr fontId="1"/>
  </si>
  <si>
    <t>様式第８号（付表１―６）</t>
    <rPh sb="6" eb="8">
      <t>フヒョウ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</si>
  <si>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</si>
  <si>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</si>
  <si>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</si>
  <si>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</si>
  <si>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</si>
  <si>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</si>
  <si>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</si>
  <si>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</si>
  <si>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助成事業に要した
経費(税込)①＋②</t>
    <rPh sb="0" eb="4">
      <t>ジョセイジギョウ</t>
    </rPh>
    <rPh sb="5" eb="6">
      <t>ヨウ</t>
    </rPh>
    <rPh sb="9" eb="11">
      <t>ケイヒ</t>
    </rPh>
    <rPh sb="12" eb="14">
      <t>ゼイコミ</t>
    </rPh>
    <phoneticPr fontId="1"/>
  </si>
  <si>
    <t>助成対象経費
(税抜)①</t>
    <rPh sb="0" eb="2">
      <t>ジョセイ</t>
    </rPh>
    <rPh sb="2" eb="4">
      <t>タイショウ</t>
    </rPh>
    <rPh sb="4" eb="6">
      <t>ケイヒ</t>
    </rPh>
    <rPh sb="8" eb="10">
      <t>ゼイヌキ</t>
    </rPh>
    <phoneticPr fontId="1"/>
  </si>
  <si>
    <t>助成事業に要した
経費(税込)①＋②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"/>
  </si>
  <si>
    <t>対象外経費②</t>
    <rPh sb="0" eb="3">
      <t>タイショウガイ</t>
    </rPh>
    <rPh sb="3" eb="5">
      <t>ケイヒ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</si>
  <si>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</si>
  <si>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</si>
  <si>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１　経費別に一連の整理番号を付し、請求書等の書類も同一番号ごとにファイリングしてください。</t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</si>
  <si>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</si>
  <si>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様式第８号（付表２―３）</t>
    <phoneticPr fontId="1"/>
  </si>
  <si>
    <t>ページ計</t>
    <rPh sb="3" eb="4">
      <t>ケイ</t>
    </rPh>
    <phoneticPr fontId="1"/>
  </si>
  <si>
    <t>経費区分計</t>
    <rPh sb="0" eb="2">
      <t>ケイヒ</t>
    </rPh>
    <rPh sb="2" eb="4">
      <t>クブン</t>
    </rPh>
    <rPh sb="4" eb="5">
      <t>ケイ</t>
    </rPh>
    <phoneticPr fontId="1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</si>
  <si>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</si>
  <si>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</si>
  <si>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</si>
  <si>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4"/>
  </si>
  <si>
    <t>印刷物制作費</t>
    <rPh sb="0" eb="3">
      <t>インサツブツ</t>
    </rPh>
    <rPh sb="3" eb="5">
      <t>セイサク</t>
    </rPh>
    <rPh sb="5" eb="6">
      <t>ヒ</t>
    </rPh>
    <phoneticPr fontId="1"/>
  </si>
  <si>
    <t>小間数</t>
    <rPh sb="0" eb="3">
      <t>コマスウ</t>
    </rPh>
    <phoneticPr fontId="1"/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</si>
  <si>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</si>
  <si>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</si>
  <si>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</si>
  <si>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</si>
  <si>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円</t>
    <rPh sb="0" eb="1">
      <t>エン</t>
    </rPh>
    <phoneticPr fontId="1"/>
  </si>
  <si>
    <t>１　助成事業に要した経費</t>
    <rPh sb="4" eb="6">
      <t>ジギョウ</t>
    </rPh>
    <rPh sb="7" eb="8">
      <t>ヨウ</t>
    </rPh>
    <rPh sb="10" eb="12">
      <t>ケイヒ</t>
    </rPh>
    <phoneticPr fontId="1"/>
  </si>
  <si>
    <t>２　助成対象経費</t>
    <phoneticPr fontId="1"/>
  </si>
  <si>
    <t>３　助成事業実施内容及び成果</t>
    <phoneticPr fontId="1"/>
  </si>
  <si>
    <t>ＥＣ出店初期登録料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1"/>
  </si>
  <si>
    <t>印刷物制作費</t>
    <phoneticPr fontId="1"/>
  </si>
  <si>
    <t>動画制作費</t>
    <phoneticPr fontId="1"/>
  </si>
  <si>
    <t>動画制作費</t>
    <rPh sb="0" eb="2">
      <t>ドウガ</t>
    </rPh>
    <rPh sb="2" eb="5">
      <t>セイサクヒ</t>
    </rPh>
    <phoneticPr fontId="1"/>
  </si>
  <si>
    <t>ＥＣ出店初期登録料</t>
    <phoneticPr fontId="1"/>
  </si>
  <si>
    <t>ＥＣ出店初期登録料</t>
    <phoneticPr fontId="1"/>
  </si>
  <si>
    <t>動画制作費</t>
    <rPh sb="0" eb="2">
      <t>ドウガ</t>
    </rPh>
    <rPh sb="2" eb="4">
      <t>セイサク</t>
    </rPh>
    <rPh sb="4" eb="5">
      <t>ヒ</t>
    </rPh>
    <phoneticPr fontId="1"/>
  </si>
  <si>
    <t>制作した自社の
webサイトの内容</t>
    <rPh sb="0" eb="2">
      <t>セイサク</t>
    </rPh>
    <rPh sb="4" eb="6">
      <t>ジシャ</t>
    </rPh>
    <rPh sb="15" eb="17">
      <t>ナイヨウ</t>
    </rPh>
    <phoneticPr fontId="1"/>
  </si>
  <si>
    <t>１　助成事業収支決算書</t>
    <rPh sb="4" eb="6">
      <t>ジギョウ</t>
    </rPh>
    <rPh sb="6" eb="11">
      <t>シュウシケッサンショ</t>
    </rPh>
    <phoneticPr fontId="1"/>
  </si>
  <si>
    <t>経費区分</t>
    <phoneticPr fontId="1"/>
  </si>
  <si>
    <t>販売促進費</t>
    <phoneticPr fontId="1"/>
  </si>
  <si>
    <t>枝番</t>
    <phoneticPr fontId="1"/>
  </si>
  <si>
    <t>実施詳細</t>
    <phoneticPr fontId="1"/>
  </si>
  <si>
    <t>金額（単位：円）</t>
    <phoneticPr fontId="1"/>
  </si>
  <si>
    <t>経過</t>
    <phoneticPr fontId="1"/>
  </si>
  <si>
    <t>契約先</t>
    <phoneticPr fontId="1"/>
  </si>
  <si>
    <t>助成対象経費
(税抜)①</t>
    <phoneticPr fontId="1"/>
  </si>
  <si>
    <t>見積</t>
    <phoneticPr fontId="1"/>
  </si>
  <si>
    <t>請求</t>
    <phoneticPr fontId="1"/>
  </si>
  <si>
    <t>対象外経費②</t>
    <phoneticPr fontId="1"/>
  </si>
  <si>
    <t>契約</t>
    <phoneticPr fontId="1"/>
  </si>
  <si>
    <t>支払</t>
    <phoneticPr fontId="1"/>
  </si>
  <si>
    <t>支払方法</t>
    <phoneticPr fontId="1"/>
  </si>
  <si>
    <t>助成事業に要した
経費(税込)①＋②</t>
    <phoneticPr fontId="1"/>
  </si>
  <si>
    <t>納品</t>
    <phoneticPr fontId="1"/>
  </si>
  <si>
    <t>備考</t>
    <phoneticPr fontId="1"/>
  </si>
  <si>
    <t>ページ計</t>
    <phoneticPr fontId="1"/>
  </si>
  <si>
    <t>(注)</t>
    <phoneticPr fontId="1"/>
  </si>
  <si>
    <t>２　対象外経費欄は、消費税や振込手数料等の間接経費、助成対象期間外の支払分等を記入してください。</t>
    <phoneticPr fontId="1"/>
  </si>
  <si>
    <t>　</t>
    <phoneticPr fontId="1"/>
  </si>
  <si>
    <t>～</t>
  </si>
  <si>
    <t>選択してください</t>
  </si>
  <si>
    <t>①</t>
    <phoneticPr fontId="1"/>
  </si>
  <si>
    <t>整理番号</t>
    <rPh sb="0" eb="4">
      <t>セイリバンゴウ</t>
    </rPh>
    <phoneticPr fontId="1"/>
  </si>
  <si>
    <t>費目</t>
    <rPh sb="0" eb="2">
      <t>ヒモク</t>
    </rPh>
    <phoneticPr fontId="1"/>
  </si>
  <si>
    <t>②</t>
    <phoneticPr fontId="1"/>
  </si>
  <si>
    <t>費目</t>
    <phoneticPr fontId="1"/>
  </si>
  <si>
    <t>③</t>
    <phoneticPr fontId="1"/>
  </si>
  <si>
    <t>④</t>
    <phoneticPr fontId="1"/>
  </si>
  <si>
    <t>⑤</t>
    <phoneticPr fontId="1"/>
  </si>
  <si>
    <t>展示会№12</t>
    <rPh sb="0" eb="3">
      <t>テンジカイ</t>
    </rPh>
    <phoneticPr fontId="1"/>
  </si>
  <si>
    <t>展示会№13</t>
    <rPh sb="0" eb="3">
      <t>テンジカイ</t>
    </rPh>
    <phoneticPr fontId="1"/>
  </si>
  <si>
    <t>展示会№14</t>
    <rPh sb="0" eb="3">
      <t>テンジカイ</t>
    </rPh>
    <phoneticPr fontId="1"/>
  </si>
  <si>
    <t>展示会№21</t>
    <rPh sb="0" eb="3">
      <t>テンジカイ</t>
    </rPh>
    <phoneticPr fontId="1"/>
  </si>
  <si>
    <t>展示会№22</t>
    <rPh sb="0" eb="3">
      <t>テンジカイ</t>
    </rPh>
    <phoneticPr fontId="1"/>
  </si>
  <si>
    <t>展示会№23</t>
    <rPh sb="0" eb="3">
      <t>テンジカイ</t>
    </rPh>
    <phoneticPr fontId="1"/>
  </si>
  <si>
    <t>展示会№24</t>
    <rPh sb="0" eb="3">
      <t>テンジカイ</t>
    </rPh>
    <phoneticPr fontId="1"/>
  </si>
  <si>
    <t>展示会№25</t>
    <rPh sb="0" eb="3">
      <t>テンジカイ</t>
    </rPh>
    <phoneticPr fontId="1"/>
  </si>
  <si>
    <t>展示会種別</t>
    <rPh sb="0" eb="5">
      <t>テンジカイシュベツ</t>
    </rPh>
    <phoneticPr fontId="1"/>
  </si>
  <si>
    <t>展示会会期</t>
    <rPh sb="0" eb="5">
      <t>テンジカイカイキ</t>
    </rPh>
    <phoneticPr fontId="1"/>
  </si>
  <si>
    <t>サイト制作・改修費</t>
    <phoneticPr fontId="1"/>
  </si>
  <si>
    <t>広告掲載費</t>
    <rPh sb="0" eb="2">
      <t>コウコク</t>
    </rPh>
    <rPh sb="2" eb="4">
      <t>ケイサイ</t>
    </rPh>
    <rPh sb="4" eb="5">
      <t>ヒ</t>
    </rPh>
    <phoneticPr fontId="1"/>
  </si>
  <si>
    <t>広告掲載費</t>
    <rPh sb="0" eb="1">
      <t>ヒロ</t>
    </rPh>
    <rPh sb="1" eb="2">
      <t>コク</t>
    </rPh>
    <rPh sb="2" eb="4">
      <t>ケイサイ</t>
    </rPh>
    <rPh sb="4" eb="5">
      <t>ヒ</t>
    </rPh>
    <phoneticPr fontId="1"/>
  </si>
  <si>
    <t>サイト制作・改修費</t>
    <rPh sb="6" eb="9">
      <t>カイシュウヒ</t>
    </rPh>
    <phoneticPr fontId="4"/>
  </si>
  <si>
    <t>オンラインのみ</t>
  </si>
  <si>
    <t>展示会№2</t>
    <rPh sb="0" eb="3">
      <t>テンジカイ</t>
    </rPh>
    <phoneticPr fontId="1"/>
  </si>
  <si>
    <t>展示会№3</t>
    <rPh sb="0" eb="3">
      <t>テンジカイ</t>
    </rPh>
    <phoneticPr fontId="1"/>
  </si>
  <si>
    <t>展示会№4</t>
    <rPh sb="0" eb="3">
      <t>テンジカイ</t>
    </rPh>
    <phoneticPr fontId="1"/>
  </si>
  <si>
    <t>展示会№5</t>
    <rPh sb="0" eb="3">
      <t>テンジカイ</t>
    </rPh>
    <phoneticPr fontId="1"/>
  </si>
  <si>
    <t>展示会№１０</t>
    <rPh sb="0" eb="3">
      <t>テンジカイ</t>
    </rPh>
    <phoneticPr fontId="1"/>
  </si>
  <si>
    <r>
      <rPr>
        <sz val="12"/>
        <rFont val="BIZ UDPゴシック"/>
        <family val="3"/>
        <charset val="128"/>
      </rPr>
      <t>市場開拓助成事業・実績報告書付表１</t>
    </r>
    <r>
      <rPr>
        <b/>
        <sz val="13"/>
        <rFont val="BIZ UDPゴシック"/>
        <family val="3"/>
        <charset val="128"/>
      </rPr>
      <t>【助成事業実施内容・成果】</t>
    </r>
    <rPh sb="0" eb="8">
      <t>シジョウカイタクジョセイジギョウ</t>
    </rPh>
    <rPh sb="9" eb="14">
      <t>ジッセキホウコクショ</t>
    </rPh>
    <rPh sb="14" eb="16">
      <t>フヒョウ</t>
    </rPh>
    <rPh sb="18" eb="20">
      <t>ジョセイ</t>
    </rPh>
    <rPh sb="20" eb="22">
      <t>ジギョウ</t>
    </rPh>
    <rPh sb="22" eb="24">
      <t>ジッシ</t>
    </rPh>
    <rPh sb="24" eb="26">
      <t>ナイヨウ</t>
    </rPh>
    <rPh sb="27" eb="29">
      <t>セイカ</t>
    </rPh>
    <phoneticPr fontId="1"/>
  </si>
  <si>
    <t>様式第８号（付表１―4）</t>
    <rPh sb="6" eb="8">
      <t>フヒョウ</t>
    </rPh>
    <phoneticPr fontId="1"/>
  </si>
  <si>
    <r>
      <rPr>
        <sz val="12"/>
        <rFont val="BIZ UDPゴシック"/>
        <family val="3"/>
        <charset val="128"/>
      </rPr>
      <t>市場開拓助成事業・実績報告書付表２</t>
    </r>
    <r>
      <rPr>
        <b/>
        <sz val="13"/>
        <rFont val="BIZ UDPゴシック"/>
        <family val="3"/>
        <charset val="128"/>
      </rPr>
      <t>【助成事業収支決算書・経費別明細】</t>
    </r>
    <rPh sb="18" eb="20">
      <t>ジョセイ</t>
    </rPh>
    <rPh sb="20" eb="22">
      <t>ジギョウ</t>
    </rPh>
    <rPh sb="22" eb="24">
      <t>シュウシ</t>
    </rPh>
    <rPh sb="24" eb="26">
      <t>ケッサン</t>
    </rPh>
    <rPh sb="26" eb="27">
      <t>ショ</t>
    </rPh>
    <rPh sb="28" eb="30">
      <t>ケイヒ</t>
    </rPh>
    <rPh sb="30" eb="31">
      <t>ベツ</t>
    </rPh>
    <rPh sb="31" eb="33">
      <t>メイサイ</t>
    </rPh>
    <phoneticPr fontId="1"/>
  </si>
  <si>
    <r>
      <t xml:space="preserve">助成対象経費
</t>
    </r>
    <r>
      <rPr>
        <sz val="6"/>
        <rFont val="BIZ UDPゴシック"/>
        <family val="3"/>
        <charset val="128"/>
      </rPr>
      <t>(税抜)①</t>
    </r>
    <rPh sb="0" eb="6">
      <t>ジョセイタイショウケイヒ</t>
    </rPh>
    <rPh sb="8" eb="10">
      <t>ゼイヌ</t>
    </rPh>
    <phoneticPr fontId="1"/>
  </si>
  <si>
    <t>助成対象経費
(税抜)①</t>
    <rPh sb="0" eb="6">
      <t>ジョセイタイショウケイヒ</t>
    </rPh>
    <rPh sb="8" eb="10">
      <t>ゼイヌ</t>
    </rPh>
    <phoneticPr fontId="1"/>
  </si>
  <si>
    <t>２　経費別支払明細表　</t>
    <rPh sb="2" eb="5">
      <t>ケイヒベツ</t>
    </rPh>
    <rPh sb="5" eb="7">
      <t>シハライ</t>
    </rPh>
    <rPh sb="7" eb="10">
      <t>メイサイヒョウ</t>
    </rPh>
    <phoneticPr fontId="1"/>
  </si>
  <si>
    <t>経費別支払明細表（個別）　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</si>
  <si>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経費別支払明細表（個別）　</t>
    <rPh sb="9" eb="11">
      <t>コベツ</t>
    </rPh>
    <phoneticPr fontId="1"/>
  </si>
  <si>
    <t>（５）展示会等出展報告</t>
    <rPh sb="6" eb="7">
      <t>トウ</t>
    </rPh>
    <phoneticPr fontId="1"/>
  </si>
  <si>
    <t>（６）販売促進活動報告</t>
    <rPh sb="3" eb="7">
      <t>ハンバイソクシン</t>
    </rPh>
    <rPh sb="7" eb="9">
      <t>カツドウ</t>
    </rPh>
    <phoneticPr fontId="1"/>
  </si>
  <si>
    <t>①</t>
    <phoneticPr fontId="1"/>
  </si>
  <si>
    <t>②</t>
    <phoneticPr fontId="1"/>
  </si>
  <si>
    <t>広告掲載費</t>
    <rPh sb="2" eb="4">
      <t>ケイサイ</t>
    </rPh>
    <phoneticPr fontId="1"/>
  </si>
  <si>
    <t>展示会11</t>
    <rPh sb="0" eb="3">
      <t>テンジカイ</t>
    </rPh>
    <phoneticPr fontId="1"/>
  </si>
  <si>
    <t>展示会№１5</t>
    <rPh sb="0" eb="3">
      <t>テンジカイ</t>
    </rPh>
    <phoneticPr fontId="1"/>
  </si>
  <si>
    <t>展示会№1６</t>
    <rPh sb="0" eb="3">
      <t>テンジカイ</t>
    </rPh>
    <phoneticPr fontId="1"/>
  </si>
  <si>
    <t>展示会№1７</t>
    <rPh sb="0" eb="3">
      <t>テンジカイ</t>
    </rPh>
    <phoneticPr fontId="1"/>
  </si>
  <si>
    <t>展示会№１８</t>
    <rPh sb="0" eb="3">
      <t>テンジカイ</t>
    </rPh>
    <phoneticPr fontId="1"/>
  </si>
  <si>
    <t>展示会№１９</t>
    <rPh sb="0" eb="3">
      <t>テンジカイ</t>
    </rPh>
    <phoneticPr fontId="1"/>
  </si>
  <si>
    <t>展示会№2０</t>
    <rPh sb="0" eb="3">
      <t>テンジカイ</t>
    </rPh>
    <phoneticPr fontId="1"/>
  </si>
  <si>
    <t>会場名(国名)</t>
    <rPh sb="0" eb="2">
      <t>カイジョウ</t>
    </rPh>
    <rPh sb="2" eb="3">
      <t>メイ</t>
    </rPh>
    <phoneticPr fontId="1"/>
  </si>
  <si>
    <t>①展示会等参加費　計</t>
    <rPh sb="4" eb="5">
      <t>トウ</t>
    </rPh>
    <rPh sb="9" eb="10">
      <t>ケイ</t>
    </rPh>
    <phoneticPr fontId="1"/>
  </si>
  <si>
    <t>展示会ガイドブック</t>
    <rPh sb="0" eb="3">
      <t>テンジカイ</t>
    </rPh>
    <phoneticPr fontId="1"/>
  </si>
  <si>
    <t xml:space="preserve">カタログ </t>
    <phoneticPr fontId="1"/>
  </si>
  <si>
    <t>助成対象期間：2025/10/1～2026/12/31</t>
    <rPh sb="0" eb="6">
      <t>ジョセイタイショウキカン</t>
    </rPh>
    <phoneticPr fontId="1"/>
  </si>
  <si>
    <t>事業者名</t>
    <rPh sb="0" eb="3">
      <t>ジギョウシャ</t>
    </rPh>
    <rPh sb="3" eb="4">
      <t>メイ</t>
    </rPh>
    <phoneticPr fontId="1"/>
  </si>
  <si>
    <t>ver.2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</si>
</sst>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\.m\.d;@"/>
    <numFmt numFmtId="177" formatCode="#,##0&quot;名&quot;"/>
    <numFmt numFmtId="178" formatCode="#,##0_);[Red]\(#,##0\)"/>
    <numFmt numFmtId="179" formatCode="#,##0_ "/>
  </numFmts>
  <fonts count="4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u/>
      <sz val="11"/>
      <color theme="10"/>
      <name val="游ゴシック"/>
      <family val="2"/>
      <charset val="128"/>
      <scheme val="minor"/>
    </font>
    <font>
      <sz val="10.5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3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0.5"/>
      <color theme="8"/>
      <name val="BIZ UDPゴシック"/>
      <family val="3"/>
      <charset val="128"/>
    </font>
    <font>
      <b/>
      <sz val="10.5"/>
      <name val="BIZ UDPゴシック"/>
      <family val="3"/>
      <charset val="128"/>
    </font>
    <font>
      <sz val="1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0.5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b/>
      <sz val="9"/>
      <name val="BIZ UDPゴシック"/>
      <family val="3"/>
      <charset val="128"/>
    </font>
    <font>
      <sz val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u/>
      <sz val="11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b/>
      <sz val="10"/>
      <color theme="8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0"/>
      <name val="BIZ UDPゴシック"/>
      <family val="3"/>
      <charset val="128"/>
    </font>
    <font>
      <sz val="10"/>
      <color theme="8"/>
      <name val="BIZ UDPゴシック"/>
      <family val="3"/>
      <charset val="128"/>
    </font>
    <font>
      <sz val="9"/>
      <color theme="8"/>
      <name val="BIZ UDPゴシック"/>
      <family val="3"/>
      <charset val="128"/>
    </font>
    <font>
      <sz val="11"/>
      <color theme="8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9"/>
      <color theme="8"/>
      <name val="BIZ UDPゴシック"/>
      <family val="3"/>
      <charset val="128"/>
    </font>
    <font>
      <b/>
      <sz val="6"/>
      <name val="BIZ UDPゴシック"/>
      <family val="3"/>
      <charset val="128"/>
    </font>
    <font>
      <b/>
      <sz val="8"/>
      <color theme="0"/>
      <name val="BIZ UDPゴシック"/>
      <family val="3"/>
      <charset val="128"/>
    </font>
    <font>
      <b/>
      <sz val="8"/>
      <name val="BIZ UDPゴシック"/>
      <family val="3"/>
      <charset val="128"/>
    </font>
    <font>
      <sz val="6"/>
      <name val="BIZ UDPゴシック"/>
      <family val="3"/>
      <charset val="128"/>
    </font>
    <font>
      <b/>
      <sz val="8"/>
      <color theme="1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sz val="9"/>
      <color rgb="FF0070C0"/>
      <name val="BIZ UDPゴシック"/>
      <family val="3"/>
      <charset val="128"/>
    </font>
    <font>
      <sz val="11"/>
      <color rgb="FF0070C0"/>
      <name val="BIZ UDP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6" fillId="0" borderId="0" applyNumberFormat="0" applyFill="0" applyBorder="0" applyAlignment="0" applyProtection="0">
      <alignment vertical="center"/>
    </xf>
  </cellStyleXfs>
  <cellXfs count="520">
    <xf numFmtId="0" fontId="0" fillId="0" borderId="0" xfId="0">
      <alignment vertical="center"/>
    </xf>
    <xf numFmtId="0" fontId="8" fillId="0" borderId="0" xfId="2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left" vertical="center"/>
    </xf>
    <xf numFmtId="0" fontId="13" fillId="0" borderId="0" xfId="0" applyFont="1">
      <alignment vertical="center"/>
    </xf>
    <xf numFmtId="0" fontId="13" fillId="7" borderId="0" xfId="0" applyFont="1" applyFill="1">
      <alignment vertical="center"/>
    </xf>
    <xf numFmtId="0" fontId="13" fillId="7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16" fillId="7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0" fontId="7" fillId="7" borderId="0" xfId="0" applyFont="1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0" fontId="7" fillId="7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9" fillId="7" borderId="0" xfId="0" applyFont="1" applyFill="1" applyAlignment="1">
      <alignment horizontal="center" vertical="center"/>
    </xf>
    <xf numFmtId="0" fontId="7" fillId="7" borderId="0" xfId="0" applyFont="1" applyFill="1">
      <alignment vertical="center"/>
    </xf>
    <xf numFmtId="0" fontId="7" fillId="0" borderId="0" xfId="0" applyFont="1" applyBorder="1" applyAlignment="1">
      <alignment horizontal="center" vertical="center"/>
    </xf>
    <xf numFmtId="0" fontId="13" fillId="7" borderId="0" xfId="0" applyFont="1" applyFill="1" applyBorder="1" applyAlignment="1">
      <alignment vertical="center"/>
    </xf>
    <xf numFmtId="0" fontId="13" fillId="7" borderId="0" xfId="0" applyFont="1" applyFill="1" applyBorder="1" applyAlignment="1">
      <alignment horizontal="left" vertical="top"/>
    </xf>
    <xf numFmtId="0" fontId="13" fillId="0" borderId="0" xfId="0" applyFont="1" applyAlignment="1">
      <alignment horizontal="center" vertical="center"/>
    </xf>
    <xf numFmtId="0" fontId="13" fillId="0" borderId="0" xfId="0" applyFont="1" applyBorder="1">
      <alignment vertical="center"/>
    </xf>
    <xf numFmtId="0" fontId="13" fillId="7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8" fillId="0" borderId="0" xfId="0" applyFont="1" applyFill="1">
      <alignment vertical="center"/>
    </xf>
    <xf numFmtId="0" fontId="21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24" fillId="3" borderId="42" xfId="0" applyFont="1" applyFill="1" applyBorder="1" applyAlignment="1">
      <alignment horizontal="center" vertical="center" shrinkToFit="1"/>
    </xf>
    <xf numFmtId="0" fontId="26" fillId="3" borderId="42" xfId="0" applyFont="1" applyFill="1" applyBorder="1" applyAlignment="1">
      <alignment horizontal="center" vertical="center" shrinkToFit="1"/>
    </xf>
    <xf numFmtId="0" fontId="26" fillId="4" borderId="43" xfId="0" applyFont="1" applyFill="1" applyBorder="1" applyAlignment="1" applyProtection="1">
      <alignment vertical="center" shrinkToFit="1"/>
      <protection locked="0"/>
    </xf>
    <xf numFmtId="176" fontId="26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18" xfId="0" applyFont="1" applyFill="1" applyBorder="1" applyAlignment="1">
      <alignment horizontal="center" vertical="center" shrinkToFit="1"/>
    </xf>
    <xf numFmtId="0" fontId="26" fillId="3" borderId="2" xfId="0" applyFont="1" applyFill="1" applyBorder="1" applyAlignment="1">
      <alignment horizontal="center" vertical="center" wrapText="1" shrinkToFit="1"/>
    </xf>
    <xf numFmtId="179" fontId="26" fillId="4" borderId="2" xfId="0" applyNumberFormat="1" applyFont="1" applyFill="1" applyBorder="1" applyAlignment="1" applyProtection="1">
      <alignment horizontal="right" vertical="center" wrapText="1"/>
      <protection locked="0"/>
    </xf>
    <xf numFmtId="177" fontId="26" fillId="0" borderId="2" xfId="0" applyNumberFormat="1" applyFont="1" applyFill="1" applyBorder="1" applyAlignment="1" applyProtection="1">
      <alignment horizontal="center" vertical="center" wrapText="1"/>
    </xf>
    <xf numFmtId="177" fontId="26" fillId="0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Border="1">
      <alignment vertical="center"/>
    </xf>
    <xf numFmtId="0" fontId="13" fillId="9" borderId="8" xfId="0" applyFont="1" applyFill="1" applyBorder="1" applyAlignment="1">
      <alignment horizontal="left" vertical="center"/>
    </xf>
    <xf numFmtId="0" fontId="21" fillId="9" borderId="12" xfId="0" applyFont="1" applyFill="1" applyBorder="1">
      <alignment vertical="center"/>
    </xf>
    <xf numFmtId="176" fontId="26" fillId="4" borderId="13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3" xfId="0" applyFont="1" applyFill="1" applyBorder="1" applyAlignment="1">
      <alignment horizontal="center" vertical="center" shrinkToFit="1"/>
    </xf>
    <xf numFmtId="0" fontId="21" fillId="0" borderId="0" xfId="0" applyFont="1" applyFill="1">
      <alignment vertical="center"/>
    </xf>
    <xf numFmtId="0" fontId="21" fillId="9" borderId="14" xfId="0" applyFont="1" applyFill="1" applyBorder="1">
      <alignment vertical="center"/>
    </xf>
    <xf numFmtId="0" fontId="20" fillId="3" borderId="3" xfId="0" applyFont="1" applyFill="1" applyBorder="1" applyAlignment="1" applyProtection="1">
      <alignment horizontal="center" vertical="center" shrinkToFit="1"/>
      <protection locked="0"/>
    </xf>
    <xf numFmtId="0" fontId="26" fillId="4" borderId="3" xfId="0" applyFont="1" applyFill="1" applyBorder="1" applyAlignment="1" applyProtection="1">
      <alignment horizontal="right" vertical="center" shrinkToFit="1"/>
      <protection locked="0"/>
    </xf>
    <xf numFmtId="0" fontId="21" fillId="9" borderId="31" xfId="0" applyFont="1" applyFill="1" applyBorder="1">
      <alignment vertical="center"/>
    </xf>
    <xf numFmtId="0" fontId="12" fillId="3" borderId="3" xfId="0" applyFont="1" applyFill="1" applyBorder="1" applyAlignment="1" applyProtection="1">
      <alignment horizontal="center" vertical="center" shrinkToFit="1"/>
      <protection locked="0"/>
    </xf>
    <xf numFmtId="0" fontId="21" fillId="9" borderId="32" xfId="0" applyFont="1" applyFill="1" applyBorder="1">
      <alignment vertical="center"/>
    </xf>
    <xf numFmtId="0" fontId="29" fillId="0" borderId="0" xfId="0" applyFont="1" applyAlignment="1">
      <alignment vertical="center"/>
    </xf>
    <xf numFmtId="0" fontId="11" fillId="7" borderId="0" xfId="0" applyFont="1" applyFill="1" applyAlignment="1">
      <alignment vertical="center"/>
    </xf>
    <xf numFmtId="0" fontId="20" fillId="0" borderId="0" xfId="0" applyFont="1" applyAlignment="1">
      <alignment horizontal="right" vertical="center"/>
    </xf>
    <xf numFmtId="0" fontId="8" fillId="0" borderId="0" xfId="2" applyFont="1" applyBorder="1" applyAlignment="1">
      <alignment vertical="center"/>
    </xf>
    <xf numFmtId="0" fontId="20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2" fillId="3" borderId="9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179" fontId="20" fillId="4" borderId="9" xfId="0" applyNumberFormat="1" applyFont="1" applyFill="1" applyBorder="1" applyAlignment="1" applyProtection="1">
      <alignment vertical="center"/>
      <protection locked="0"/>
    </xf>
    <xf numFmtId="179" fontId="8" fillId="4" borderId="2" xfId="0" applyNumberFormat="1" applyFont="1" applyFill="1" applyBorder="1" applyAlignment="1" applyProtection="1">
      <alignment vertical="center"/>
      <protection locked="0"/>
    </xf>
    <xf numFmtId="0" fontId="8" fillId="4" borderId="2" xfId="0" applyFont="1" applyFill="1" applyBorder="1" applyAlignment="1" applyProtection="1">
      <alignment vertical="center"/>
      <protection locked="0"/>
    </xf>
    <xf numFmtId="179" fontId="20" fillId="4" borderId="20" xfId="0" applyNumberFormat="1" applyFont="1" applyFill="1" applyBorder="1" applyAlignment="1" applyProtection="1">
      <alignment vertical="center"/>
      <protection locked="0"/>
    </xf>
    <xf numFmtId="0" fontId="21" fillId="0" borderId="41" xfId="0" applyFont="1" applyFill="1" applyBorder="1" applyAlignment="1">
      <alignment vertical="center"/>
    </xf>
    <xf numFmtId="0" fontId="31" fillId="0" borderId="0" xfId="0" applyFont="1">
      <alignment vertical="center"/>
    </xf>
    <xf numFmtId="0" fontId="21" fillId="8" borderId="3" xfId="0" applyFont="1" applyFill="1" applyBorder="1" applyAlignment="1">
      <alignment horizontal="center" vertical="center"/>
    </xf>
    <xf numFmtId="0" fontId="20" fillId="8" borderId="2" xfId="2" applyFont="1" applyFill="1" applyBorder="1" applyAlignment="1">
      <alignment horizontal="center" vertical="center" shrinkToFit="1"/>
    </xf>
    <xf numFmtId="0" fontId="20" fillId="8" borderId="9" xfId="2" applyFont="1" applyFill="1" applyBorder="1" applyAlignment="1">
      <alignment horizontal="center" shrinkToFit="1"/>
    </xf>
    <xf numFmtId="178" fontId="7" fillId="7" borderId="2" xfId="1" applyNumberFormat="1" applyFont="1" applyFill="1" applyBorder="1" applyAlignment="1" applyProtection="1">
      <alignment horizontal="right" vertical="center" shrinkToFit="1"/>
      <protection locked="0"/>
    </xf>
    <xf numFmtId="0" fontId="20" fillId="8" borderId="2" xfId="2" applyFont="1" applyFill="1" applyBorder="1" applyAlignment="1">
      <alignment horizontal="center" shrinkToFit="1"/>
    </xf>
    <xf numFmtId="178" fontId="7" fillId="7" borderId="34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5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0" fontId="13" fillId="7" borderId="0" xfId="0" applyFont="1" applyFill="1" applyBorder="1" applyAlignment="1">
      <alignment horizontal="left" vertical="center"/>
    </xf>
    <xf numFmtId="0" fontId="21" fillId="7" borderId="0" xfId="0" applyFont="1" applyFill="1">
      <alignment vertical="center"/>
    </xf>
    <xf numFmtId="0" fontId="13" fillId="7" borderId="0" xfId="0" applyFont="1" applyFill="1" applyBorder="1" applyAlignment="1">
      <alignment horizontal="right" vertical="center"/>
    </xf>
    <xf numFmtId="0" fontId="27" fillId="0" borderId="0" xfId="0" applyFont="1">
      <alignment vertical="center"/>
    </xf>
    <xf numFmtId="0" fontId="12" fillId="7" borderId="0" xfId="0" applyFont="1" applyFill="1" applyBorder="1" applyAlignment="1">
      <alignment vertical="center" shrinkToFit="1"/>
    </xf>
    <xf numFmtId="176" fontId="20" fillId="0" borderId="0" xfId="0" applyNumberFormat="1" applyFont="1" applyFill="1" applyBorder="1" applyAlignment="1">
      <alignment horizontal="right" vertical="center"/>
    </xf>
    <xf numFmtId="0" fontId="31" fillId="7" borderId="0" xfId="0" applyFont="1" applyFill="1" applyBorder="1" applyAlignment="1">
      <alignment horizontal="center" vertical="center"/>
    </xf>
    <xf numFmtId="0" fontId="35" fillId="7" borderId="0" xfId="0" applyFont="1" applyFill="1" applyBorder="1" applyAlignment="1">
      <alignment horizontal="center" vertical="center"/>
    </xf>
    <xf numFmtId="0" fontId="36" fillId="7" borderId="0" xfId="0" applyFont="1" applyFill="1" applyBorder="1" applyAlignment="1">
      <alignment horizontal="center" vertical="center"/>
    </xf>
    <xf numFmtId="0" fontId="37" fillId="7" borderId="0" xfId="0" applyFont="1" applyFill="1" applyAlignment="1">
      <alignment horizontal="center" vertical="center"/>
    </xf>
    <xf numFmtId="14" fontId="36" fillId="7" borderId="0" xfId="0" applyNumberFormat="1" applyFont="1" applyFill="1" applyAlignment="1">
      <alignment horizontal="center" vertical="center"/>
    </xf>
    <xf numFmtId="0" fontId="31" fillId="7" borderId="0" xfId="0" applyFont="1" applyFill="1">
      <alignment vertical="center"/>
    </xf>
    <xf numFmtId="0" fontId="40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38" fontId="26" fillId="4" borderId="2" xfId="0" applyNumberFormat="1" applyFont="1" applyFill="1" applyBorder="1" applyAlignment="1" applyProtection="1">
      <alignment horizontal="right" shrinkToFit="1"/>
      <protection locked="0"/>
    </xf>
    <xf numFmtId="176" fontId="26" fillId="4" borderId="2" xfId="0" applyNumberFormat="1" applyFont="1" applyFill="1" applyBorder="1" applyAlignment="1" applyProtection="1">
      <alignment horizontal="right"/>
      <protection locked="0"/>
    </xf>
    <xf numFmtId="0" fontId="9" fillId="2" borderId="2" xfId="0" applyFont="1" applyFill="1" applyBorder="1" applyAlignment="1">
      <alignment horizontal="center" vertical="center" wrapText="1"/>
    </xf>
    <xf numFmtId="176" fontId="26" fillId="4" borderId="9" xfId="0" applyNumberFormat="1" applyFont="1" applyFill="1" applyBorder="1" applyAlignment="1" applyProtection="1">
      <alignment horizontal="right"/>
      <protection locked="0"/>
    </xf>
    <xf numFmtId="0" fontId="8" fillId="0" borderId="18" xfId="0" applyFont="1" applyBorder="1" applyAlignment="1">
      <alignment horizontal="center"/>
    </xf>
    <xf numFmtId="176" fontId="26" fillId="4" borderId="5" xfId="0" applyNumberFormat="1" applyFont="1" applyFill="1" applyBorder="1" applyAlignment="1" applyProtection="1">
      <alignment horizontal="right"/>
      <protection locked="0"/>
    </xf>
    <xf numFmtId="0" fontId="27" fillId="0" borderId="0" xfId="0" applyFont="1" applyBorder="1">
      <alignment vertical="center"/>
    </xf>
    <xf numFmtId="0" fontId="27" fillId="0" borderId="0" xfId="0" applyFont="1" applyAlignment="1">
      <alignment horizontal="center" vertical="center"/>
    </xf>
    <xf numFmtId="176" fontId="26" fillId="0" borderId="0" xfId="0" applyNumberFormat="1" applyFont="1" applyFill="1" applyBorder="1" applyAlignment="1">
      <alignment horizontal="right" vertical="center"/>
    </xf>
    <xf numFmtId="0" fontId="26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40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/>
    </xf>
    <xf numFmtId="38" fontId="27" fillId="4" borderId="2" xfId="0" applyNumberFormat="1" applyFont="1" applyFill="1" applyBorder="1" applyAlignment="1" applyProtection="1">
      <alignment horizontal="right" shrinkToFit="1"/>
      <protection locked="0"/>
    </xf>
    <xf numFmtId="0" fontId="10" fillId="9" borderId="2" xfId="0" applyFont="1" applyFill="1" applyBorder="1" applyAlignment="1">
      <alignment horizontal="center" vertical="center"/>
    </xf>
    <xf numFmtId="176" fontId="27" fillId="4" borderId="2" xfId="0" applyNumberFormat="1" applyFont="1" applyFill="1" applyBorder="1" applyAlignment="1" applyProtection="1">
      <alignment horizontal="right"/>
      <protection locked="0"/>
    </xf>
    <xf numFmtId="0" fontId="9" fillId="9" borderId="2" xfId="0" applyFont="1" applyFill="1" applyBorder="1" applyAlignment="1">
      <alignment horizontal="center" vertical="center" wrapText="1"/>
    </xf>
    <xf numFmtId="0" fontId="21" fillId="0" borderId="22" xfId="0" applyFont="1" applyBorder="1">
      <alignment vertical="center"/>
    </xf>
    <xf numFmtId="0" fontId="21" fillId="0" borderId="22" xfId="0" applyFont="1" applyBorder="1" applyAlignment="1"/>
    <xf numFmtId="0" fontId="8" fillId="0" borderId="22" xfId="0" applyFont="1" applyBorder="1">
      <alignment vertical="center"/>
    </xf>
    <xf numFmtId="0" fontId="8" fillId="0" borderId="22" xfId="0" applyFont="1" applyBorder="1" applyAlignment="1"/>
    <xf numFmtId="0" fontId="26" fillId="3" borderId="2" xfId="0" applyFont="1" applyFill="1" applyBorder="1" applyAlignment="1">
      <alignment horizontal="center" vertical="center" shrinkToFit="1"/>
    </xf>
    <xf numFmtId="0" fontId="13" fillId="7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25" fillId="9" borderId="9" xfId="0" applyFont="1" applyFill="1" applyBorder="1" applyAlignment="1">
      <alignment horizontal="center" vertical="center" wrapText="1"/>
    </xf>
    <xf numFmtId="0" fontId="25" fillId="3" borderId="42" xfId="0" applyFont="1" applyFill="1" applyBorder="1" applyAlignment="1">
      <alignment horizontal="center" vertical="center" shrinkToFit="1"/>
    </xf>
    <xf numFmtId="38" fontId="34" fillId="0" borderId="2" xfId="1" applyFont="1" applyFill="1" applyBorder="1" applyAlignment="1" applyProtection="1">
      <alignment shrinkToFit="1"/>
      <protection hidden="1"/>
    </xf>
    <xf numFmtId="38" fontId="34" fillId="0" borderId="2" xfId="1" applyFont="1" applyFill="1" applyBorder="1" applyAlignment="1" applyProtection="1">
      <alignment horizontal="right" shrinkToFit="1"/>
      <protection hidden="1"/>
    </xf>
    <xf numFmtId="179" fontId="30" fillId="0" borderId="40" xfId="0" applyNumberFormat="1" applyFont="1" applyFill="1" applyBorder="1" applyAlignment="1" applyProtection="1">
      <alignment vertical="center"/>
      <protection hidden="1"/>
    </xf>
    <xf numFmtId="178" fontId="33" fillId="7" borderId="9" xfId="1" applyNumberFormat="1" applyFont="1" applyFill="1" applyBorder="1" applyAlignment="1" applyProtection="1">
      <alignment horizontal="right" shrinkToFit="1"/>
      <protection hidden="1"/>
    </xf>
    <xf numFmtId="178" fontId="33" fillId="7" borderId="2" xfId="1" applyNumberFormat="1" applyFont="1" applyFill="1" applyBorder="1" applyAlignment="1" applyProtection="1">
      <alignment horizontal="right" shrinkToFit="1"/>
      <protection hidden="1"/>
    </xf>
    <xf numFmtId="178" fontId="33" fillId="0" borderId="9" xfId="0" applyNumberFormat="1" applyFont="1" applyBorder="1" applyAlignment="1" applyProtection="1">
      <alignment horizontal="right"/>
      <protection hidden="1"/>
    </xf>
    <xf numFmtId="178" fontId="33" fillId="0" borderId="2" xfId="0" applyNumberFormat="1" applyFont="1" applyBorder="1" applyAlignment="1" applyProtection="1">
      <alignment horizontal="right"/>
      <protection hidden="1"/>
    </xf>
    <xf numFmtId="0" fontId="21" fillId="0" borderId="0" xfId="0" applyFont="1" applyProtection="1">
      <alignment vertical="center"/>
      <protection hidden="1"/>
    </xf>
    <xf numFmtId="0" fontId="26" fillId="4" borderId="3" xfId="0" applyFont="1" applyFill="1" applyBorder="1" applyAlignment="1" applyProtection="1">
      <alignment horizontal="center" vertical="center" shrinkToFit="1"/>
      <protection locked="0"/>
    </xf>
    <xf numFmtId="0" fontId="43" fillId="7" borderId="0" xfId="0" applyFont="1" applyFill="1" applyBorder="1" applyAlignment="1">
      <alignment horizontal="left" vertical="center"/>
    </xf>
    <xf numFmtId="0" fontId="43" fillId="7" borderId="0" xfId="0" applyFont="1" applyFill="1">
      <alignment vertical="center"/>
    </xf>
    <xf numFmtId="14" fontId="43" fillId="7" borderId="0" xfId="0" applyNumberFormat="1" applyFont="1" applyFill="1" applyBorder="1" applyAlignment="1">
      <alignment horizontal="right" vertical="center"/>
    </xf>
    <xf numFmtId="0" fontId="43" fillId="0" borderId="0" xfId="0" applyFont="1">
      <alignment vertical="center"/>
    </xf>
    <xf numFmtId="0" fontId="27" fillId="3" borderId="2" xfId="0" applyFont="1" applyFill="1" applyBorder="1" applyAlignment="1">
      <alignment horizontal="center" vertical="center" wrapText="1" shrinkToFit="1"/>
    </xf>
    <xf numFmtId="0" fontId="27" fillId="3" borderId="2" xfId="0" applyFont="1" applyFill="1" applyBorder="1" applyAlignment="1">
      <alignment horizontal="center" vertical="center" shrinkToFit="1"/>
    </xf>
    <xf numFmtId="0" fontId="27" fillId="3" borderId="42" xfId="0" applyFont="1" applyFill="1" applyBorder="1" applyAlignment="1">
      <alignment horizontal="center" vertical="center" shrinkToFit="1"/>
    </xf>
    <xf numFmtId="0" fontId="27" fillId="4" borderId="43" xfId="0" applyFont="1" applyFill="1" applyBorder="1" applyAlignment="1" applyProtection="1">
      <alignment vertical="center" shrinkToFit="1"/>
      <protection locked="0"/>
    </xf>
    <xf numFmtId="176" fontId="27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12" fillId="0" borderId="18" xfId="0" applyFont="1" applyFill="1" applyBorder="1" applyAlignment="1">
      <alignment horizontal="center" vertical="center" shrinkToFit="1"/>
    </xf>
    <xf numFmtId="179" fontId="27" fillId="4" borderId="2" xfId="0" applyNumberFormat="1" applyFont="1" applyFill="1" applyBorder="1" applyAlignment="1" applyProtection="1">
      <alignment horizontal="right" vertical="center" wrapText="1"/>
      <protection locked="0"/>
    </xf>
    <xf numFmtId="177" fontId="27" fillId="0" borderId="2" xfId="0" applyNumberFormat="1" applyFont="1" applyFill="1" applyBorder="1" applyAlignment="1" applyProtection="1">
      <alignment horizontal="center" vertical="center" wrapText="1"/>
    </xf>
    <xf numFmtId="177" fontId="27" fillId="0" borderId="1" xfId="0" applyNumberFormat="1" applyFont="1" applyFill="1" applyBorder="1" applyAlignment="1" applyProtection="1">
      <alignment horizontal="center" vertical="center" wrapText="1"/>
    </xf>
    <xf numFmtId="0" fontId="21" fillId="8" borderId="3" xfId="2" applyFont="1" applyFill="1" applyBorder="1" applyAlignment="1">
      <alignment horizontal="center" shrinkToFit="1"/>
    </xf>
    <xf numFmtId="0" fontId="12" fillId="8" borderId="3" xfId="2" applyFont="1" applyFill="1" applyBorder="1" applyAlignment="1">
      <alignment horizontal="center" shrinkToFit="1"/>
    </xf>
    <xf numFmtId="0" fontId="12" fillId="8" borderId="2" xfId="2" applyFont="1" applyFill="1" applyBorder="1" applyAlignment="1">
      <alignment horizontal="center" shrinkToFit="1"/>
    </xf>
    <xf numFmtId="0" fontId="9" fillId="2" borderId="5" xfId="0" applyFont="1" applyFill="1" applyBorder="1" applyAlignment="1">
      <alignment horizontal="center" vertical="center"/>
    </xf>
    <xf numFmtId="176" fontId="26" fillId="4" borderId="2" xfId="0" applyNumberFormat="1" applyFont="1" applyFill="1" applyBorder="1" applyAlignment="1" applyProtection="1">
      <protection locked="0"/>
    </xf>
    <xf numFmtId="176" fontId="26" fillId="4" borderId="9" xfId="0" applyNumberFormat="1" applyFont="1" applyFill="1" applyBorder="1" applyAlignment="1" applyProtection="1">
      <alignment horizontal="right" shrinkToFit="1"/>
      <protection locked="0"/>
    </xf>
    <xf numFmtId="176" fontId="26" fillId="4" borderId="5" xfId="0" applyNumberFormat="1" applyFont="1" applyFill="1" applyBorder="1" applyAlignment="1" applyProtection="1">
      <alignment shrinkToFit="1"/>
      <protection locked="0"/>
    </xf>
    <xf numFmtId="0" fontId="25" fillId="9" borderId="9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/>
    </xf>
    <xf numFmtId="38" fontId="26" fillId="4" borderId="3" xfId="1" applyFont="1" applyFill="1" applyBorder="1" applyAlignment="1" applyProtection="1">
      <alignment horizontal="right" vertical="center" shrinkToFit="1"/>
      <protection locked="0"/>
    </xf>
    <xf numFmtId="0" fontId="9" fillId="9" borderId="3" xfId="0" applyFont="1" applyFill="1" applyBorder="1" applyAlignment="1">
      <alignment horizontal="center" vertical="center"/>
    </xf>
    <xf numFmtId="38" fontId="27" fillId="4" borderId="3" xfId="0" applyNumberFormat="1" applyFont="1" applyFill="1" applyBorder="1" applyAlignment="1" applyProtection="1">
      <alignment horizontal="right" shrinkToFit="1"/>
      <protection locked="0"/>
    </xf>
    <xf numFmtId="0" fontId="10" fillId="9" borderId="3" xfId="0" applyFont="1" applyFill="1" applyBorder="1" applyAlignment="1">
      <alignment horizontal="center" vertical="center"/>
    </xf>
    <xf numFmtId="176" fontId="27" fillId="4" borderId="3" xfId="0" applyNumberFormat="1" applyFont="1" applyFill="1" applyBorder="1" applyAlignment="1" applyProtection="1">
      <alignment horizontal="right"/>
      <protection locked="0"/>
    </xf>
    <xf numFmtId="3" fontId="44" fillId="0" borderId="2" xfId="0" applyNumberFormat="1" applyFont="1" applyFill="1" applyBorder="1" applyAlignment="1" applyProtection="1">
      <alignment horizontal="right" shrinkToFit="1"/>
      <protection hidden="1"/>
    </xf>
    <xf numFmtId="0" fontId="45" fillId="0" borderId="0" xfId="0" applyFont="1">
      <alignment vertical="center"/>
    </xf>
    <xf numFmtId="0" fontId="13" fillId="7" borderId="0" xfId="0" applyFont="1" applyFill="1" applyAlignment="1">
      <alignment horizontal="center" vertical="center"/>
    </xf>
    <xf numFmtId="0" fontId="13" fillId="12" borderId="9" xfId="0" applyFont="1" applyFill="1" applyBorder="1" applyAlignment="1" applyProtection="1">
      <alignment horizontal="left" vertical="center" shrinkToFit="1"/>
      <protection locked="0"/>
    </xf>
    <xf numFmtId="0" fontId="13" fillId="12" borderId="18" xfId="0" applyFont="1" applyFill="1" applyBorder="1" applyAlignment="1" applyProtection="1">
      <alignment horizontal="left" vertical="center" shrinkToFit="1"/>
      <protection locked="0"/>
    </xf>
    <xf numFmtId="0" fontId="13" fillId="12" borderId="5" xfId="0" applyFont="1" applyFill="1" applyBorder="1" applyAlignment="1" applyProtection="1">
      <alignment horizontal="left" vertical="center" shrinkToFit="1"/>
      <protection locked="0"/>
    </xf>
    <xf numFmtId="0" fontId="11" fillId="3" borderId="0" xfId="0" applyFont="1" applyFill="1" applyAlignment="1">
      <alignment horizontal="center" vertical="center"/>
    </xf>
    <xf numFmtId="0" fontId="20" fillId="4" borderId="20" xfId="0" applyFont="1" applyFill="1" applyBorder="1" applyAlignment="1" applyProtection="1">
      <alignment vertical="top" wrapText="1"/>
      <protection locked="0"/>
    </xf>
    <xf numFmtId="0" fontId="20" fillId="4" borderId="19" xfId="0" applyFont="1" applyFill="1" applyBorder="1" applyAlignment="1" applyProtection="1">
      <alignment vertical="top" wrapText="1"/>
      <protection locked="0"/>
    </xf>
    <xf numFmtId="0" fontId="20" fillId="4" borderId="27" xfId="0" applyFont="1" applyFill="1" applyBorder="1" applyAlignment="1" applyProtection="1">
      <alignment vertical="top" wrapText="1"/>
      <protection locked="0"/>
    </xf>
    <xf numFmtId="0" fontId="20" fillId="4" borderId="17" xfId="0" applyFont="1" applyFill="1" applyBorder="1" applyAlignment="1" applyProtection="1">
      <alignment vertical="top" wrapText="1"/>
      <protection locked="0"/>
    </xf>
    <xf numFmtId="0" fontId="20" fillId="4" borderId="0" xfId="0" applyFont="1" applyFill="1" applyBorder="1" applyAlignment="1" applyProtection="1">
      <alignment vertical="top" wrapText="1"/>
      <protection locked="0"/>
    </xf>
    <xf numFmtId="0" fontId="20" fillId="4" borderId="28" xfId="0" applyFont="1" applyFill="1" applyBorder="1" applyAlignment="1" applyProtection="1">
      <alignment vertical="top" wrapText="1"/>
      <protection locked="0"/>
    </xf>
    <xf numFmtId="0" fontId="20" fillId="4" borderId="13" xfId="0" applyFont="1" applyFill="1" applyBorder="1" applyAlignment="1" applyProtection="1">
      <alignment vertical="top" wrapText="1"/>
      <protection locked="0"/>
    </xf>
    <xf numFmtId="0" fontId="20" fillId="4" borderId="15" xfId="0" applyFont="1" applyFill="1" applyBorder="1" applyAlignment="1" applyProtection="1">
      <alignment vertical="top" wrapText="1"/>
      <protection locked="0"/>
    </xf>
    <xf numFmtId="0" fontId="20" fillId="4" borderId="25" xfId="0" applyFont="1" applyFill="1" applyBorder="1" applyAlignment="1" applyProtection="1">
      <alignment vertical="top" wrapText="1"/>
      <protection locked="0"/>
    </xf>
    <xf numFmtId="0" fontId="20" fillId="4" borderId="20" xfId="0" applyFont="1" applyFill="1" applyBorder="1" applyAlignment="1" applyProtection="1">
      <alignment horizontal="left" vertical="top" wrapText="1"/>
      <protection locked="0"/>
    </xf>
    <xf numFmtId="0" fontId="20" fillId="4" borderId="19" xfId="0" applyFont="1" applyFill="1" applyBorder="1" applyAlignment="1" applyProtection="1">
      <alignment horizontal="left" vertical="top" wrapText="1"/>
      <protection locked="0"/>
    </xf>
    <xf numFmtId="0" fontId="20" fillId="4" borderId="27" xfId="0" applyFont="1" applyFill="1" applyBorder="1" applyAlignment="1" applyProtection="1">
      <alignment horizontal="left" vertical="top" wrapText="1"/>
      <protection locked="0"/>
    </xf>
    <xf numFmtId="0" fontId="20" fillId="4" borderId="17" xfId="0" applyFont="1" applyFill="1" applyBorder="1" applyAlignment="1" applyProtection="1">
      <alignment horizontal="left" vertical="top" wrapText="1"/>
      <protection locked="0"/>
    </xf>
    <xf numFmtId="0" fontId="20" fillId="4" borderId="0" xfId="0" applyFont="1" applyFill="1" applyBorder="1" applyAlignment="1" applyProtection="1">
      <alignment horizontal="left" vertical="top" wrapText="1"/>
      <protection locked="0"/>
    </xf>
    <xf numFmtId="0" fontId="20" fillId="4" borderId="28" xfId="0" applyFont="1" applyFill="1" applyBorder="1" applyAlignment="1" applyProtection="1">
      <alignment horizontal="left" vertical="top" wrapText="1"/>
      <protection locked="0"/>
    </xf>
    <xf numFmtId="0" fontId="20" fillId="4" borderId="13" xfId="0" applyFont="1" applyFill="1" applyBorder="1" applyAlignment="1" applyProtection="1">
      <alignment horizontal="left" vertical="top" wrapText="1"/>
      <protection locked="0"/>
    </xf>
    <xf numFmtId="0" fontId="20" fillId="4" borderId="15" xfId="0" applyFont="1" applyFill="1" applyBorder="1" applyAlignment="1" applyProtection="1">
      <alignment horizontal="left" vertical="top" wrapText="1"/>
      <protection locked="0"/>
    </xf>
    <xf numFmtId="0" fontId="20" fillId="4" borderId="25" xfId="0" applyFont="1" applyFill="1" applyBorder="1" applyAlignment="1" applyProtection="1">
      <alignment horizontal="left" vertical="top" wrapText="1"/>
      <protection locked="0"/>
    </xf>
    <xf numFmtId="178" fontId="18" fillId="5" borderId="0" xfId="2" applyNumberFormat="1" applyFont="1" applyFill="1" applyBorder="1" applyAlignment="1" applyProtection="1">
      <alignment horizontal="right" vertical="center"/>
      <protection hidden="1"/>
    </xf>
    <xf numFmtId="0" fontId="27" fillId="3" borderId="2" xfId="0" applyFont="1" applyFill="1" applyBorder="1" applyAlignment="1">
      <alignment horizontal="center" vertical="center" wrapText="1" shrinkToFit="1"/>
    </xf>
    <xf numFmtId="0" fontId="27" fillId="4" borderId="2" xfId="0" applyFont="1" applyFill="1" applyBorder="1" applyAlignment="1" applyProtection="1">
      <alignment horizontal="left" vertical="center" wrapText="1"/>
      <protection locked="0"/>
    </xf>
    <xf numFmtId="0" fontId="27" fillId="4" borderId="1" xfId="0" applyFont="1" applyFill="1" applyBorder="1" applyAlignment="1" applyProtection="1">
      <alignment horizontal="left" vertical="center" wrapText="1"/>
      <protection locked="0"/>
    </xf>
    <xf numFmtId="0" fontId="23" fillId="2" borderId="6" xfId="0" applyFont="1" applyFill="1" applyBorder="1" applyAlignment="1">
      <alignment horizontal="center" vertical="center" textRotation="255"/>
    </xf>
    <xf numFmtId="0" fontId="23" fillId="2" borderId="12" xfId="0" applyFont="1" applyFill="1" applyBorder="1" applyAlignment="1">
      <alignment horizontal="center" vertical="center" textRotation="255"/>
    </xf>
    <xf numFmtId="0" fontId="23" fillId="2" borderId="44" xfId="0" applyFont="1" applyFill="1" applyBorder="1" applyAlignment="1">
      <alignment horizontal="center" vertical="center" textRotation="255"/>
    </xf>
    <xf numFmtId="0" fontId="24" fillId="4" borderId="10" xfId="0" applyFont="1" applyFill="1" applyBorder="1" applyAlignment="1" applyProtection="1">
      <alignment horizontal="left" vertical="center" shrinkToFit="1"/>
      <protection locked="0"/>
    </xf>
    <xf numFmtId="0" fontId="24" fillId="4" borderId="16" xfId="0" applyFont="1" applyFill="1" applyBorder="1" applyAlignment="1" applyProtection="1">
      <alignment horizontal="left" vertical="center" shrinkToFit="1"/>
      <protection locked="0"/>
    </xf>
    <xf numFmtId="0" fontId="24" fillId="4" borderId="36" xfId="0" applyFont="1" applyFill="1" applyBorder="1" applyAlignment="1" applyProtection="1">
      <alignment horizontal="left" vertical="center" shrinkToFit="1"/>
      <protection locked="0"/>
    </xf>
    <xf numFmtId="0" fontId="27" fillId="3" borderId="42" xfId="0" applyFont="1" applyFill="1" applyBorder="1" applyAlignment="1">
      <alignment horizontal="center" vertical="center" shrinkToFit="1"/>
    </xf>
    <xf numFmtId="0" fontId="27" fillId="4" borderId="10" xfId="0" applyFont="1" applyFill="1" applyBorder="1" applyAlignment="1" applyProtection="1">
      <alignment horizontal="center" vertical="center" shrinkToFit="1"/>
      <protection locked="0"/>
    </xf>
    <xf numFmtId="0" fontId="27" fillId="4" borderId="36" xfId="0" applyFont="1" applyFill="1" applyBorder="1" applyAlignment="1" applyProtection="1">
      <alignment horizontal="center" vertical="center" shrinkToFit="1"/>
      <protection locked="0"/>
    </xf>
    <xf numFmtId="0" fontId="27" fillId="4" borderId="2" xfId="0" applyFont="1" applyFill="1" applyBorder="1" applyAlignment="1" applyProtection="1">
      <alignment horizontal="center" vertical="center" shrinkToFit="1"/>
      <protection locked="0"/>
    </xf>
    <xf numFmtId="0" fontId="27" fillId="3" borderId="9" xfId="0" applyFont="1" applyFill="1" applyBorder="1" applyAlignment="1" applyProtection="1">
      <alignment horizontal="center" vertical="center" shrinkToFit="1"/>
      <protection locked="0"/>
    </xf>
    <xf numFmtId="0" fontId="27" fillId="3" borderId="5" xfId="0" applyFont="1" applyFill="1" applyBorder="1" applyAlignment="1" applyProtection="1">
      <alignment horizontal="center" vertical="center" shrinkToFit="1"/>
      <protection locked="0"/>
    </xf>
    <xf numFmtId="0" fontId="27" fillId="3" borderId="2" xfId="0" applyFont="1" applyFill="1" applyBorder="1" applyAlignment="1">
      <alignment horizontal="center" vertical="center" shrinkToFit="1"/>
    </xf>
    <xf numFmtId="176" fontId="27" fillId="4" borderId="18" xfId="0" applyNumberFormat="1" applyFont="1" applyFill="1" applyBorder="1" applyAlignment="1" applyProtection="1">
      <alignment horizontal="center" vertical="center" shrinkToFit="1"/>
      <protection locked="0"/>
    </xf>
    <xf numFmtId="176" fontId="27" fillId="4" borderId="24" xfId="0" applyNumberFormat="1" applyFont="1" applyFill="1" applyBorder="1" applyAlignment="1" applyProtection="1">
      <alignment horizontal="center" vertical="center" shrinkToFit="1"/>
      <protection locked="0"/>
    </xf>
    <xf numFmtId="0" fontId="27" fillId="3" borderId="2" xfId="0" applyFont="1" applyFill="1" applyBorder="1" applyAlignment="1" applyProtection="1">
      <alignment horizontal="center" vertical="center" shrinkToFit="1"/>
      <protection locked="0"/>
    </xf>
    <xf numFmtId="178" fontId="27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23" fillId="2" borderId="14" xfId="0" applyFont="1" applyFill="1" applyBorder="1" applyAlignment="1">
      <alignment horizontal="center" vertical="center" textRotation="255"/>
    </xf>
    <xf numFmtId="0" fontId="27" fillId="3" borderId="4" xfId="0" applyFont="1" applyFill="1" applyBorder="1" applyAlignment="1">
      <alignment horizontal="center" vertical="center" shrinkToFit="1"/>
    </xf>
    <xf numFmtId="0" fontId="27" fillId="4" borderId="4" xfId="0" applyFont="1" applyFill="1" applyBorder="1" applyAlignment="1" applyProtection="1">
      <alignment horizontal="left" vertical="center" wrapText="1"/>
      <protection locked="0"/>
    </xf>
    <xf numFmtId="0" fontId="27" fillId="4" borderId="21" xfId="0" applyFont="1" applyFill="1" applyBorder="1" applyAlignment="1" applyProtection="1">
      <alignment horizontal="left" vertical="center" wrapText="1"/>
      <protection locked="0"/>
    </xf>
    <xf numFmtId="0" fontId="26" fillId="3" borderId="2" xfId="0" applyFont="1" applyFill="1" applyBorder="1" applyAlignment="1">
      <alignment horizontal="center" vertical="center" wrapText="1" shrinkToFit="1"/>
    </xf>
    <xf numFmtId="0" fontId="26" fillId="4" borderId="2" xfId="0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locked="0"/>
    </xf>
    <xf numFmtId="0" fontId="25" fillId="4" borderId="10" xfId="0" applyFont="1" applyFill="1" applyBorder="1" applyAlignment="1" applyProtection="1">
      <alignment horizontal="left" vertical="center" shrinkToFit="1"/>
      <protection locked="0"/>
    </xf>
    <xf numFmtId="0" fontId="25" fillId="4" borderId="16" xfId="0" applyFont="1" applyFill="1" applyBorder="1" applyAlignment="1" applyProtection="1">
      <alignment horizontal="left" vertical="center" shrinkToFit="1"/>
      <protection locked="0"/>
    </xf>
    <xf numFmtId="0" fontId="25" fillId="4" borderId="36" xfId="0" applyFont="1" applyFill="1" applyBorder="1" applyAlignment="1" applyProtection="1">
      <alignment horizontal="left" vertical="center" shrinkToFit="1"/>
      <protection locked="0"/>
    </xf>
    <xf numFmtId="0" fontId="26" fillId="3" borderId="42" xfId="0" applyFont="1" applyFill="1" applyBorder="1" applyAlignment="1">
      <alignment horizontal="center" vertical="center" shrinkToFit="1"/>
    </xf>
    <xf numFmtId="0" fontId="26" fillId="4" borderId="10" xfId="0" applyFont="1" applyFill="1" applyBorder="1" applyAlignment="1" applyProtection="1">
      <alignment horizontal="center" vertical="center" shrinkToFit="1"/>
      <protection locked="0"/>
    </xf>
    <xf numFmtId="0" fontId="26" fillId="4" borderId="36" xfId="0" applyFont="1" applyFill="1" applyBorder="1" applyAlignment="1" applyProtection="1">
      <alignment horizontal="center" vertical="center" shrinkToFit="1"/>
      <protection locked="0"/>
    </xf>
    <xf numFmtId="0" fontId="26" fillId="4" borderId="2" xfId="0" applyFont="1" applyFill="1" applyBorder="1" applyAlignment="1" applyProtection="1">
      <alignment horizontal="center" vertical="center" shrinkToFit="1"/>
      <protection locked="0"/>
    </xf>
    <xf numFmtId="0" fontId="26" fillId="3" borderId="9" xfId="0" applyFont="1" applyFill="1" applyBorder="1" applyAlignment="1" applyProtection="1">
      <alignment horizontal="center" vertical="center" shrinkToFit="1"/>
      <protection locked="0"/>
    </xf>
    <xf numFmtId="0" fontId="26" fillId="3" borderId="5" xfId="0" applyFont="1" applyFill="1" applyBorder="1" applyAlignment="1" applyProtection="1">
      <alignment horizontal="center" vertical="center" shrinkToFit="1"/>
      <protection locked="0"/>
    </xf>
    <xf numFmtId="0" fontId="26" fillId="3" borderId="2" xfId="0" applyFont="1" applyFill="1" applyBorder="1" applyAlignment="1">
      <alignment horizontal="center" vertical="center" shrinkToFit="1"/>
    </xf>
    <xf numFmtId="176" fontId="26" fillId="4" borderId="18" xfId="0" applyNumberFormat="1" applyFont="1" applyFill="1" applyBorder="1" applyAlignment="1" applyProtection="1">
      <alignment horizontal="center" vertical="center" shrinkToFit="1"/>
      <protection locked="0"/>
    </xf>
    <xf numFmtId="176" fontId="26" fillId="4" borderId="24" xfId="0" applyNumberFormat="1" applyFont="1" applyFill="1" applyBorder="1" applyAlignment="1" applyProtection="1">
      <alignment horizontal="center" vertical="center" shrinkToFit="1"/>
      <protection locked="0"/>
    </xf>
    <xf numFmtId="0" fontId="26" fillId="3" borderId="2" xfId="0" applyFont="1" applyFill="1" applyBorder="1" applyAlignment="1" applyProtection="1">
      <alignment horizontal="center" vertical="center" shrinkToFit="1"/>
      <protection locked="0"/>
    </xf>
    <xf numFmtId="178" fontId="26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26" fillId="3" borderId="4" xfId="0" applyFont="1" applyFill="1" applyBorder="1" applyAlignment="1">
      <alignment horizontal="center" vertical="center" shrinkToFit="1"/>
    </xf>
    <xf numFmtId="0" fontId="26" fillId="4" borderId="4" xfId="0" applyFont="1" applyFill="1" applyBorder="1" applyAlignment="1" applyProtection="1">
      <alignment horizontal="left" vertical="center" wrapText="1"/>
      <protection locked="0"/>
    </xf>
    <xf numFmtId="0" fontId="26" fillId="4" borderId="21" xfId="0" applyFont="1" applyFill="1" applyBorder="1" applyAlignment="1" applyProtection="1">
      <alignment horizontal="left" vertical="center" wrapText="1"/>
      <protection locked="0"/>
    </xf>
    <xf numFmtId="0" fontId="26" fillId="3" borderId="19" xfId="0" applyFont="1" applyFill="1" applyBorder="1" applyAlignment="1">
      <alignment horizontal="center" vertical="center" wrapText="1" shrinkToFit="1"/>
    </xf>
    <xf numFmtId="0" fontId="26" fillId="3" borderId="27" xfId="0" applyFont="1" applyFill="1" applyBorder="1" applyAlignment="1">
      <alignment horizontal="center" vertical="center" wrapText="1" shrinkToFit="1"/>
    </xf>
    <xf numFmtId="0" fontId="26" fillId="3" borderId="0" xfId="0" applyFont="1" applyFill="1" applyBorder="1" applyAlignment="1">
      <alignment horizontal="center" vertical="center" wrapText="1" shrinkToFit="1"/>
    </xf>
    <xf numFmtId="0" fontId="26" fillId="3" borderId="28" xfId="0" applyFont="1" applyFill="1" applyBorder="1" applyAlignment="1">
      <alignment horizontal="center" vertical="center" wrapText="1" shrinkToFit="1"/>
    </xf>
    <xf numFmtId="0" fontId="26" fillId="3" borderId="15" xfId="0" applyFont="1" applyFill="1" applyBorder="1" applyAlignment="1">
      <alignment horizontal="center" vertical="center" wrapText="1" shrinkToFit="1"/>
    </xf>
    <xf numFmtId="0" fontId="26" fillId="3" borderId="25" xfId="0" applyFont="1" applyFill="1" applyBorder="1" applyAlignment="1">
      <alignment horizontal="center" vertical="center" wrapText="1" shrinkToFit="1"/>
    </xf>
    <xf numFmtId="0" fontId="26" fillId="4" borderId="2" xfId="0" applyFont="1" applyFill="1" applyBorder="1" applyAlignment="1" applyProtection="1">
      <alignment horizontal="left" vertical="top" wrapText="1"/>
      <protection locked="0"/>
    </xf>
    <xf numFmtId="0" fontId="26" fillId="4" borderId="1" xfId="0" applyFont="1" applyFill="1" applyBorder="1" applyAlignment="1" applyProtection="1">
      <alignment horizontal="left" vertical="top" wrapText="1"/>
      <protection locked="0"/>
    </xf>
    <xf numFmtId="0" fontId="26" fillId="3" borderId="19" xfId="0" applyFont="1" applyFill="1" applyBorder="1" applyAlignment="1">
      <alignment horizontal="center" vertical="center" shrinkToFit="1"/>
    </xf>
    <xf numFmtId="0" fontId="26" fillId="3" borderId="27" xfId="0" applyFont="1" applyFill="1" applyBorder="1" applyAlignment="1">
      <alignment horizontal="center" vertical="center" shrinkToFit="1"/>
    </xf>
    <xf numFmtId="0" fontId="26" fillId="3" borderId="0" xfId="0" applyFont="1" applyFill="1" applyBorder="1" applyAlignment="1">
      <alignment horizontal="center" vertical="center" shrinkToFit="1"/>
    </xf>
    <xf numFmtId="0" fontId="26" fillId="3" borderId="28" xfId="0" applyFont="1" applyFill="1" applyBorder="1" applyAlignment="1">
      <alignment horizontal="center" vertical="center" shrinkToFit="1"/>
    </xf>
    <xf numFmtId="0" fontId="26" fillId="3" borderId="7" xfId="0" applyFont="1" applyFill="1" applyBorder="1" applyAlignment="1">
      <alignment horizontal="center" vertical="center" shrinkToFit="1"/>
    </xf>
    <xf numFmtId="0" fontId="26" fillId="3" borderId="29" xfId="0" applyFont="1" applyFill="1" applyBorder="1" applyAlignment="1">
      <alignment horizontal="center" vertical="center" shrinkToFit="1"/>
    </xf>
    <xf numFmtId="0" fontId="26" fillId="4" borderId="4" xfId="0" applyFont="1" applyFill="1" applyBorder="1" applyAlignment="1" applyProtection="1">
      <alignment horizontal="left" vertical="top" wrapText="1"/>
      <protection locked="0"/>
    </xf>
    <xf numFmtId="0" fontId="26" fillId="4" borderId="21" xfId="0" applyFont="1" applyFill="1" applyBorder="1" applyAlignment="1" applyProtection="1">
      <alignment horizontal="left" vertical="top" wrapText="1"/>
      <protection locked="0"/>
    </xf>
    <xf numFmtId="0" fontId="17" fillId="9" borderId="16" xfId="0" applyFont="1" applyFill="1" applyBorder="1" applyAlignment="1">
      <alignment horizontal="center" vertical="center"/>
    </xf>
    <xf numFmtId="0" fontId="17" fillId="9" borderId="30" xfId="0" applyFont="1" applyFill="1" applyBorder="1" applyAlignment="1">
      <alignment horizontal="center" vertical="center"/>
    </xf>
    <xf numFmtId="0" fontId="26" fillId="6" borderId="9" xfId="0" applyFont="1" applyFill="1" applyBorder="1" applyAlignment="1" applyProtection="1">
      <alignment horizontal="left" vertical="center" shrinkToFit="1"/>
      <protection locked="0"/>
    </xf>
    <xf numFmtId="0" fontId="26" fillId="6" borderId="18" xfId="0" applyFont="1" applyFill="1" applyBorder="1" applyAlignment="1" applyProtection="1">
      <alignment horizontal="left" vertical="center" shrinkToFit="1"/>
      <protection locked="0"/>
    </xf>
    <xf numFmtId="0" fontId="26" fillId="6" borderId="24" xfId="0" applyFont="1" applyFill="1" applyBorder="1" applyAlignment="1" applyProtection="1">
      <alignment horizontal="left" vertical="center" shrinkToFit="1"/>
      <protection locked="0"/>
    </xf>
    <xf numFmtId="0" fontId="20" fillId="3" borderId="20" xfId="0" applyFont="1" applyFill="1" applyBorder="1" applyAlignment="1">
      <alignment horizontal="center" vertical="center" shrinkToFit="1"/>
    </xf>
    <xf numFmtId="0" fontId="20" fillId="3" borderId="27" xfId="0" applyFont="1" applyFill="1" applyBorder="1" applyAlignment="1">
      <alignment horizontal="center" vertical="center" shrinkToFit="1"/>
    </xf>
    <xf numFmtId="0" fontId="20" fillId="3" borderId="9" xfId="0" applyFont="1" applyFill="1" applyBorder="1" applyAlignment="1" applyProtection="1">
      <alignment horizontal="center" vertical="center" shrinkToFit="1"/>
      <protection locked="0"/>
    </xf>
    <xf numFmtId="0" fontId="20" fillId="3" borderId="18" xfId="0" applyFont="1" applyFill="1" applyBorder="1" applyAlignment="1" applyProtection="1">
      <alignment horizontal="center" vertical="center" shrinkToFit="1"/>
      <protection locked="0"/>
    </xf>
    <xf numFmtId="0" fontId="20" fillId="3" borderId="24" xfId="0" applyFont="1" applyFill="1" applyBorder="1" applyAlignment="1" applyProtection="1">
      <alignment horizontal="center" vertical="center" shrinkToFit="1"/>
      <protection locked="0"/>
    </xf>
    <xf numFmtId="0" fontId="26" fillId="3" borderId="9" xfId="0" applyFont="1" applyFill="1" applyBorder="1" applyAlignment="1">
      <alignment horizontal="center" vertical="center" shrinkToFit="1"/>
    </xf>
    <xf numFmtId="0" fontId="26" fillId="3" borderId="5" xfId="0" applyFont="1" applyFill="1" applyBorder="1" applyAlignment="1">
      <alignment horizontal="center" vertical="center" shrinkToFit="1"/>
    </xf>
    <xf numFmtId="0" fontId="26" fillId="3" borderId="9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7" xfId="0" applyFont="1" applyFill="1" applyBorder="1" applyAlignment="1">
      <alignment horizontal="center" vertical="center"/>
    </xf>
    <xf numFmtId="0" fontId="26" fillId="3" borderId="17" xfId="0" applyFont="1" applyFill="1" applyBorder="1" applyAlignment="1">
      <alignment horizontal="center" vertical="center"/>
    </xf>
    <xf numFmtId="0" fontId="26" fillId="3" borderId="28" xfId="0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26" fillId="3" borderId="25" xfId="0" applyFont="1" applyFill="1" applyBorder="1" applyAlignment="1">
      <alignment horizontal="center" vertical="center"/>
    </xf>
    <xf numFmtId="0" fontId="31" fillId="9" borderId="16" xfId="0" applyFont="1" applyFill="1" applyBorder="1" applyAlignment="1">
      <alignment horizontal="center" vertical="center"/>
    </xf>
    <xf numFmtId="0" fontId="20" fillId="3" borderId="13" xfId="0" applyFont="1" applyFill="1" applyBorder="1" applyAlignment="1" applyProtection="1">
      <alignment horizontal="center" vertical="center" shrinkToFit="1"/>
      <protection locked="0"/>
    </xf>
    <xf numFmtId="0" fontId="20" fillId="3" borderId="25" xfId="0" applyFont="1" applyFill="1" applyBorder="1" applyAlignment="1" applyProtection="1">
      <alignment horizontal="center" vertical="center" shrinkToFit="1"/>
      <protection locked="0"/>
    </xf>
    <xf numFmtId="0" fontId="28" fillId="4" borderId="9" xfId="4" applyFont="1" applyFill="1" applyBorder="1" applyAlignment="1" applyProtection="1">
      <alignment horizontal="center" vertical="center" shrinkToFit="1"/>
      <protection locked="0"/>
    </xf>
    <xf numFmtId="0" fontId="26" fillId="4" borderId="18" xfId="0" applyFont="1" applyFill="1" applyBorder="1" applyAlignment="1" applyProtection="1">
      <alignment horizontal="center" vertical="center" shrinkToFit="1"/>
      <protection locked="0"/>
    </xf>
    <xf numFmtId="0" fontId="26" fillId="4" borderId="24" xfId="0" applyFont="1" applyFill="1" applyBorder="1" applyAlignment="1" applyProtection="1">
      <alignment horizontal="center" vertical="center" shrinkToFit="1"/>
      <protection locked="0"/>
    </xf>
    <xf numFmtId="0" fontId="26" fillId="4" borderId="3" xfId="0" applyFont="1" applyFill="1" applyBorder="1" applyAlignment="1" applyProtection="1">
      <alignment horizontal="center" vertical="center" shrinkToFit="1"/>
      <protection locked="0"/>
    </xf>
    <xf numFmtId="0" fontId="28" fillId="4" borderId="2" xfId="4" applyFont="1" applyFill="1" applyBorder="1" applyAlignment="1" applyProtection="1">
      <alignment horizontal="center" vertical="center" shrinkToFit="1"/>
      <protection locked="0"/>
    </xf>
    <xf numFmtId="176" fontId="26" fillId="4" borderId="25" xfId="0" applyNumberFormat="1" applyFont="1" applyFill="1" applyBorder="1" applyAlignment="1" applyProtection="1">
      <alignment horizontal="center" vertical="center" shrinkToFit="1"/>
      <protection locked="0"/>
    </xf>
    <xf numFmtId="176" fontId="26" fillId="4" borderId="26" xfId="0" applyNumberFormat="1" applyFont="1" applyFill="1" applyBorder="1" applyAlignment="1" applyProtection="1">
      <alignment horizontal="center" vertical="center" shrinkToFit="1"/>
      <protection locked="0"/>
    </xf>
    <xf numFmtId="0" fontId="12" fillId="3" borderId="9" xfId="0" applyFont="1" applyFill="1" applyBorder="1" applyAlignment="1" applyProtection="1">
      <alignment horizontal="center" vertical="center" shrinkToFit="1"/>
      <protection locked="0"/>
    </xf>
    <xf numFmtId="0" fontId="12" fillId="3" borderId="18" xfId="0" applyFont="1" applyFill="1" applyBorder="1" applyAlignment="1" applyProtection="1">
      <alignment horizontal="center" vertical="center" shrinkToFit="1"/>
      <protection locked="0"/>
    </xf>
    <xf numFmtId="0" fontId="12" fillId="3" borderId="24" xfId="0" applyFont="1" applyFill="1" applyBorder="1" applyAlignment="1" applyProtection="1">
      <alignment horizontal="center" vertical="center" shrinkToFit="1"/>
      <protection locked="0"/>
    </xf>
    <xf numFmtId="0" fontId="26" fillId="6" borderId="2" xfId="0" applyFont="1" applyFill="1" applyBorder="1" applyAlignment="1" applyProtection="1">
      <alignment horizontal="center" vertical="center" shrinkToFit="1"/>
      <protection locked="0"/>
    </xf>
    <xf numFmtId="0" fontId="26" fillId="6" borderId="1" xfId="0" applyFont="1" applyFill="1" applyBorder="1" applyAlignment="1" applyProtection="1">
      <alignment horizontal="center" vertical="center" shrinkToFit="1"/>
      <protection locked="0"/>
    </xf>
    <xf numFmtId="0" fontId="27" fillId="3" borderId="20" xfId="0" applyFont="1" applyFill="1" applyBorder="1" applyAlignment="1">
      <alignment horizontal="center" vertical="center" shrinkToFit="1"/>
    </xf>
    <xf numFmtId="0" fontId="27" fillId="3" borderId="27" xfId="0" applyFont="1" applyFill="1" applyBorder="1" applyAlignment="1">
      <alignment horizontal="center" vertical="center" shrinkToFit="1"/>
    </xf>
    <xf numFmtId="0" fontId="27" fillId="3" borderId="17" xfId="0" applyFont="1" applyFill="1" applyBorder="1" applyAlignment="1">
      <alignment horizontal="center" vertical="center" shrinkToFit="1"/>
    </xf>
    <xf numFmtId="0" fontId="27" fillId="3" borderId="28" xfId="0" applyFont="1" applyFill="1" applyBorder="1" applyAlignment="1">
      <alignment horizontal="center" vertical="center" shrinkToFit="1"/>
    </xf>
    <xf numFmtId="0" fontId="27" fillId="3" borderId="39" xfId="0" applyFont="1" applyFill="1" applyBorder="1" applyAlignment="1">
      <alignment horizontal="center" vertical="center" shrinkToFit="1"/>
    </xf>
    <xf numFmtId="0" fontId="27" fillId="3" borderId="29" xfId="0" applyFont="1" applyFill="1" applyBorder="1" applyAlignment="1">
      <alignment horizontal="center" vertical="center" shrinkToFit="1"/>
    </xf>
    <xf numFmtId="0" fontId="12" fillId="3" borderId="20" xfId="0" applyFont="1" applyFill="1" applyBorder="1" applyAlignment="1">
      <alignment horizontal="center" vertical="center" shrinkToFit="1"/>
    </xf>
    <xf numFmtId="0" fontId="12" fillId="3" borderId="27" xfId="0" applyFont="1" applyFill="1" applyBorder="1" applyAlignment="1">
      <alignment horizontal="center" vertical="center" shrinkToFit="1"/>
    </xf>
    <xf numFmtId="0" fontId="27" fillId="3" borderId="20" xfId="0" applyFont="1" applyFill="1" applyBorder="1" applyAlignment="1">
      <alignment horizontal="center" vertical="center" wrapText="1" shrinkToFit="1"/>
    </xf>
    <xf numFmtId="0" fontId="27" fillId="3" borderId="27" xfId="0" applyFont="1" applyFill="1" applyBorder="1" applyAlignment="1">
      <alignment horizontal="center" vertical="center" wrapText="1" shrinkToFit="1"/>
    </xf>
    <xf numFmtId="0" fontId="27" fillId="3" borderId="17" xfId="0" applyFont="1" applyFill="1" applyBorder="1" applyAlignment="1">
      <alignment horizontal="center" vertical="center" wrapText="1" shrinkToFit="1"/>
    </xf>
    <xf numFmtId="0" fontId="27" fillId="3" borderId="28" xfId="0" applyFont="1" applyFill="1" applyBorder="1" applyAlignment="1">
      <alignment horizontal="center" vertical="center" wrapText="1" shrinkToFit="1"/>
    </xf>
    <xf numFmtId="0" fontId="27" fillId="3" borderId="13" xfId="0" applyFont="1" applyFill="1" applyBorder="1" applyAlignment="1">
      <alignment horizontal="center" vertical="center" wrapText="1" shrinkToFit="1"/>
    </xf>
    <xf numFmtId="0" fontId="27" fillId="3" borderId="25" xfId="0" applyFont="1" applyFill="1" applyBorder="1" applyAlignment="1">
      <alignment horizontal="center" vertical="center" wrapText="1" shrinkToFit="1"/>
    </xf>
    <xf numFmtId="0" fontId="26" fillId="3" borderId="20" xfId="0" applyFont="1" applyFill="1" applyBorder="1" applyAlignment="1">
      <alignment horizontal="center" vertical="center" shrinkToFit="1"/>
    </xf>
    <xf numFmtId="0" fontId="31" fillId="9" borderId="30" xfId="0" applyFont="1" applyFill="1" applyBorder="1" applyAlignment="1">
      <alignment horizontal="center" vertical="center"/>
    </xf>
    <xf numFmtId="0" fontId="26" fillId="0" borderId="45" xfId="0" applyFont="1" applyFill="1" applyBorder="1" applyAlignment="1" applyProtection="1">
      <alignment horizontal="center" vertical="center" shrinkToFit="1"/>
      <protection locked="0"/>
    </xf>
    <xf numFmtId="0" fontId="26" fillId="0" borderId="46" xfId="0" applyFont="1" applyFill="1" applyBorder="1" applyAlignment="1" applyProtection="1">
      <alignment horizontal="center" vertical="center" shrinkToFit="1"/>
      <protection locked="0"/>
    </xf>
    <xf numFmtId="0" fontId="26" fillId="0" borderId="47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3" fillId="7" borderId="0" xfId="0" applyFont="1" applyFill="1" applyAlignment="1">
      <alignment horizontal="left" vertical="center"/>
    </xf>
    <xf numFmtId="0" fontId="32" fillId="9" borderId="34" xfId="2" applyFont="1" applyFill="1" applyBorder="1" applyAlignment="1">
      <alignment horizontal="center" vertical="center" textRotation="255" shrinkToFit="1"/>
    </xf>
    <xf numFmtId="0" fontId="32" fillId="9" borderId="35" xfId="2" applyFont="1" applyFill="1" applyBorder="1" applyAlignment="1">
      <alignment horizontal="center" vertical="center" textRotation="255" shrinkToFit="1"/>
    </xf>
    <xf numFmtId="0" fontId="32" fillId="9" borderId="3" xfId="2" applyFont="1" applyFill="1" applyBorder="1" applyAlignment="1">
      <alignment horizontal="center" vertical="center" textRotation="255" shrinkToFit="1"/>
    </xf>
    <xf numFmtId="0" fontId="12" fillId="3" borderId="9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20" fillId="8" borderId="9" xfId="0" applyFont="1" applyFill="1" applyBorder="1" applyAlignment="1">
      <alignment horizontal="center" vertical="center"/>
    </xf>
    <xf numFmtId="0" fontId="20" fillId="8" borderId="5" xfId="0" applyFont="1" applyFill="1" applyBorder="1" applyAlignment="1">
      <alignment horizontal="center" vertical="center"/>
    </xf>
    <xf numFmtId="0" fontId="21" fillId="8" borderId="9" xfId="0" applyFont="1" applyFill="1" applyBorder="1" applyAlignment="1">
      <alignment horizontal="center" vertical="center"/>
    </xf>
    <xf numFmtId="0" fontId="21" fillId="8" borderId="18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7" fillId="9" borderId="9" xfId="2" applyFont="1" applyFill="1" applyBorder="1" applyAlignment="1">
      <alignment horizontal="center" wrapText="1" shrinkToFit="1"/>
    </xf>
    <xf numFmtId="0" fontId="17" fillId="9" borderId="5" xfId="2" applyFont="1" applyFill="1" applyBorder="1" applyAlignment="1">
      <alignment horizontal="center" wrapText="1" shrinkToFit="1"/>
    </xf>
    <xf numFmtId="0" fontId="11" fillId="8" borderId="9" xfId="2" applyFont="1" applyFill="1" applyBorder="1" applyAlignment="1">
      <alignment horizontal="center" shrinkToFit="1"/>
    </xf>
    <xf numFmtId="0" fontId="11" fillId="8" borderId="5" xfId="2" applyFont="1" applyFill="1" applyBorder="1" applyAlignment="1">
      <alignment horizontal="center" shrinkToFit="1"/>
    </xf>
    <xf numFmtId="0" fontId="12" fillId="8" borderId="34" xfId="0" applyFont="1" applyFill="1" applyBorder="1" applyAlignment="1">
      <alignment horizontal="center" vertical="center" shrinkToFit="1"/>
    </xf>
    <xf numFmtId="0" fontId="12" fillId="8" borderId="3" xfId="0" applyFont="1" applyFill="1" applyBorder="1" applyAlignment="1">
      <alignment horizontal="center" vertical="center" shrinkToFit="1"/>
    </xf>
    <xf numFmtId="0" fontId="12" fillId="8" borderId="20" xfId="0" applyFont="1" applyFill="1" applyBorder="1" applyAlignment="1">
      <alignment horizontal="center" vertical="center" wrapText="1" shrinkToFit="1"/>
    </xf>
    <xf numFmtId="0" fontId="12" fillId="8" borderId="13" xfId="0" applyFont="1" applyFill="1" applyBorder="1" applyAlignment="1">
      <alignment horizontal="center" vertical="center" shrinkToFit="1"/>
    </xf>
    <xf numFmtId="0" fontId="32" fillId="8" borderId="20" xfId="2" applyFont="1" applyFill="1" applyBorder="1" applyAlignment="1">
      <alignment horizontal="center" vertical="center" shrinkToFit="1"/>
    </xf>
    <xf numFmtId="0" fontId="32" fillId="8" borderId="27" xfId="2" applyFont="1" applyFill="1" applyBorder="1" applyAlignment="1">
      <alignment horizontal="center" vertical="center" shrinkToFit="1"/>
    </xf>
    <xf numFmtId="0" fontId="32" fillId="2" borderId="9" xfId="2" applyFont="1" applyFill="1" applyBorder="1" applyAlignment="1">
      <alignment horizontal="center" wrapText="1" shrinkToFit="1"/>
    </xf>
    <xf numFmtId="0" fontId="32" fillId="2" borderId="5" xfId="2" applyFont="1" applyFill="1" applyBorder="1" applyAlignment="1">
      <alignment horizontal="center" wrapText="1" shrinkToFit="1"/>
    </xf>
    <xf numFmtId="0" fontId="12" fillId="8" borderId="34" xfId="0" applyFont="1" applyFill="1" applyBorder="1" applyAlignment="1">
      <alignment horizontal="center" vertical="center" wrapText="1" shrinkToFit="1"/>
    </xf>
    <xf numFmtId="0" fontId="12" fillId="8" borderId="3" xfId="0" applyFont="1" applyFill="1" applyBorder="1" applyAlignment="1">
      <alignment horizontal="center" vertical="center" wrapText="1" shrinkToFit="1"/>
    </xf>
    <xf numFmtId="0" fontId="24" fillId="2" borderId="34" xfId="0" applyFont="1" applyFill="1" applyBorder="1" applyAlignment="1">
      <alignment horizontal="center" vertical="center" textRotation="255" shrinkToFit="1"/>
    </xf>
    <xf numFmtId="0" fontId="24" fillId="2" borderId="35" xfId="0" applyFont="1" applyFill="1" applyBorder="1" applyAlignment="1">
      <alignment horizontal="center" vertical="center" textRotation="255" shrinkToFit="1"/>
    </xf>
    <xf numFmtId="0" fontId="41" fillId="2" borderId="2" xfId="0" applyFont="1" applyFill="1" applyBorder="1" applyAlignment="1">
      <alignment horizontal="center" vertical="center" wrapText="1" shrinkToFit="1"/>
    </xf>
    <xf numFmtId="0" fontId="41" fillId="2" borderId="2" xfId="0" applyFont="1" applyFill="1" applyBorder="1" applyAlignment="1">
      <alignment horizontal="center" vertical="center" shrinkToFit="1"/>
    </xf>
    <xf numFmtId="0" fontId="27" fillId="4" borderId="34" xfId="0" applyFont="1" applyFill="1" applyBorder="1" applyAlignment="1" applyProtection="1">
      <alignment horizontal="center" vertical="center" shrinkToFit="1"/>
      <protection locked="0"/>
    </xf>
    <xf numFmtId="0" fontId="9" fillId="2" borderId="2" xfId="0" applyFont="1" applyFill="1" applyBorder="1" applyAlignment="1">
      <alignment horizontal="center" vertical="center" wrapText="1" shrinkToFit="1"/>
    </xf>
    <xf numFmtId="0" fontId="9" fillId="2" borderId="2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 applyProtection="1">
      <alignment horizontal="left" vertical="center" shrinkToFit="1"/>
      <protection locked="0"/>
    </xf>
    <xf numFmtId="0" fontId="9" fillId="2" borderId="2" xfId="0" applyFont="1" applyFill="1" applyBorder="1" applyAlignment="1">
      <alignment horizontal="center" vertical="center"/>
    </xf>
    <xf numFmtId="0" fontId="20" fillId="4" borderId="2" xfId="0" applyFont="1" applyFill="1" applyBorder="1" applyAlignment="1" applyProtection="1">
      <alignment horizontal="center" vertical="center" shrinkToFit="1"/>
      <protection locked="0"/>
    </xf>
    <xf numFmtId="0" fontId="12" fillId="2" borderId="2" xfId="0" applyFont="1" applyFill="1" applyBorder="1" applyAlignment="1">
      <alignment horizontal="center" vertical="center"/>
    </xf>
    <xf numFmtId="0" fontId="23" fillId="7" borderId="2" xfId="0" applyFont="1" applyFill="1" applyBorder="1" applyAlignment="1">
      <alignment horizontal="center" vertical="center"/>
    </xf>
    <xf numFmtId="0" fontId="24" fillId="2" borderId="3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38" fillId="2" borderId="20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39" fillId="10" borderId="18" xfId="0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0" fontId="25" fillId="2" borderId="34" xfId="0" applyFont="1" applyFill="1" applyBorder="1" applyAlignment="1">
      <alignment horizontal="center" vertical="center"/>
    </xf>
    <xf numFmtId="0" fontId="25" fillId="2" borderId="25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38" fontId="34" fillId="0" borderId="10" xfId="0" applyNumberFormat="1" applyFont="1" applyFill="1" applyBorder="1" applyAlignment="1" applyProtection="1">
      <alignment horizontal="right" shrinkToFit="1"/>
      <protection hidden="1"/>
    </xf>
    <xf numFmtId="0" fontId="34" fillId="0" borderId="30" xfId="0" applyFont="1" applyFill="1" applyBorder="1" applyAlignment="1" applyProtection="1">
      <alignment horizontal="right" shrinkToFit="1"/>
      <protection hidden="1"/>
    </xf>
    <xf numFmtId="38" fontId="34" fillId="0" borderId="9" xfId="0" applyNumberFormat="1" applyFont="1" applyFill="1" applyBorder="1" applyAlignment="1" applyProtection="1">
      <alignment horizontal="right" shrinkToFit="1"/>
      <protection hidden="1"/>
    </xf>
    <xf numFmtId="0" fontId="34" fillId="0" borderId="24" xfId="0" applyFont="1" applyFill="1" applyBorder="1" applyAlignment="1" applyProtection="1">
      <alignment horizontal="right" shrinkToFit="1"/>
      <protection hidden="1"/>
    </xf>
    <xf numFmtId="38" fontId="34" fillId="0" borderId="11" xfId="0" applyNumberFormat="1" applyFont="1" applyFill="1" applyBorder="1" applyAlignment="1" applyProtection="1">
      <alignment horizontal="right" shrinkToFit="1"/>
      <protection hidden="1"/>
    </xf>
    <xf numFmtId="0" fontId="34" fillId="0" borderId="38" xfId="0" applyFont="1" applyFill="1" applyBorder="1" applyAlignment="1" applyProtection="1">
      <alignment horizontal="right" shrinkToFit="1"/>
      <protection hidden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42" fillId="2" borderId="6" xfId="0" applyFont="1" applyFill="1" applyBorder="1" applyAlignment="1">
      <alignment horizontal="center" vertical="center" textRotation="255" wrapText="1"/>
    </xf>
    <xf numFmtId="0" fontId="42" fillId="2" borderId="12" xfId="0" applyFont="1" applyFill="1" applyBorder="1" applyAlignment="1">
      <alignment horizontal="center" vertical="center" textRotation="255" wrapText="1"/>
    </xf>
    <xf numFmtId="0" fontId="42" fillId="2" borderId="14" xfId="0" applyFont="1" applyFill="1" applyBorder="1" applyAlignment="1">
      <alignment horizontal="center" vertical="center" textRotation="255" wrapText="1"/>
    </xf>
    <xf numFmtId="0" fontId="42" fillId="2" borderId="10" xfId="0" applyFont="1" applyFill="1" applyBorder="1" applyAlignment="1">
      <alignment horizontal="center" vertical="center" wrapText="1"/>
    </xf>
    <xf numFmtId="0" fontId="42" fillId="2" borderId="16" xfId="0" applyFont="1" applyFill="1" applyBorder="1" applyAlignment="1">
      <alignment horizontal="center" vertical="center" wrapText="1"/>
    </xf>
    <xf numFmtId="0" fontId="42" fillId="2" borderId="36" xfId="0" applyFont="1" applyFill="1" applyBorder="1" applyAlignment="1">
      <alignment horizontal="center" vertical="center" wrapText="1"/>
    </xf>
    <xf numFmtId="38" fontId="37" fillId="0" borderId="13" xfId="0" applyNumberFormat="1" applyFont="1" applyFill="1" applyBorder="1" applyAlignment="1" applyProtection="1">
      <alignment horizontal="right" shrinkToFit="1"/>
      <protection hidden="1"/>
    </xf>
    <xf numFmtId="0" fontId="37" fillId="0" borderId="33" xfId="0" applyFont="1" applyFill="1" applyBorder="1" applyAlignment="1" applyProtection="1">
      <alignment horizontal="right" shrinkToFit="1"/>
      <protection hidden="1"/>
    </xf>
    <xf numFmtId="0" fontId="42" fillId="2" borderId="9" xfId="0" applyFont="1" applyFill="1" applyBorder="1" applyAlignment="1">
      <alignment horizontal="center" vertical="center"/>
    </xf>
    <xf numFmtId="0" fontId="42" fillId="2" borderId="18" xfId="0" applyFont="1" applyFill="1" applyBorder="1" applyAlignment="1">
      <alignment horizontal="center" vertical="center"/>
    </xf>
    <xf numFmtId="0" fontId="42" fillId="2" borderId="5" xfId="0" applyFont="1" applyFill="1" applyBorder="1" applyAlignment="1">
      <alignment horizontal="center" vertical="center"/>
    </xf>
    <xf numFmtId="38" fontId="37" fillId="0" borderId="13" xfId="0" applyNumberFormat="1" applyFont="1" applyFill="1" applyBorder="1" applyAlignment="1" applyProtection="1">
      <alignment horizontal="right" wrapText="1" shrinkToFit="1"/>
      <protection hidden="1"/>
    </xf>
    <xf numFmtId="0" fontId="42" fillId="2" borderId="11" xfId="0" applyFont="1" applyFill="1" applyBorder="1" applyAlignment="1">
      <alignment horizontal="center" vertical="center" wrapText="1"/>
    </xf>
    <xf numFmtId="0" fontId="42" fillId="2" borderId="37" xfId="0" applyFont="1" applyFill="1" applyBorder="1" applyAlignment="1">
      <alignment horizontal="center" vertical="center" wrapText="1"/>
    </xf>
    <xf numFmtId="0" fontId="42" fillId="2" borderId="23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 applyProtection="1">
      <alignment horizontal="left" vertical="top" shrinkToFit="1"/>
      <protection locked="0"/>
    </xf>
    <xf numFmtId="0" fontId="27" fillId="4" borderId="34" xfId="0" applyFont="1" applyFill="1" applyBorder="1" applyAlignment="1" applyProtection="1">
      <alignment horizontal="left" vertical="top" shrinkToFit="1"/>
      <protection locked="0"/>
    </xf>
    <xf numFmtId="0" fontId="27" fillId="2" borderId="18" xfId="0" applyFont="1" applyFill="1" applyBorder="1" applyAlignment="1">
      <alignment horizontal="center" vertical="center" shrinkToFit="1"/>
    </xf>
    <xf numFmtId="0" fontId="27" fillId="2" borderId="5" xfId="0" applyFont="1" applyFill="1" applyBorder="1" applyAlignment="1">
      <alignment horizontal="center" vertical="center" shrinkToFit="1"/>
    </xf>
    <xf numFmtId="0" fontId="10" fillId="2" borderId="34" xfId="0" applyFont="1" applyFill="1" applyBorder="1" applyAlignment="1">
      <alignment horizontal="center" vertical="center" textRotation="255" wrapText="1" shrinkToFit="1"/>
    </xf>
    <xf numFmtId="0" fontId="10" fillId="2" borderId="35" xfId="0" applyFont="1" applyFill="1" applyBorder="1" applyAlignment="1">
      <alignment horizontal="center" vertical="center" textRotation="255" wrapText="1" shrinkToFit="1"/>
    </xf>
    <xf numFmtId="0" fontId="10" fillId="2" borderId="3" xfId="0" applyFont="1" applyFill="1" applyBorder="1" applyAlignment="1">
      <alignment horizontal="center" vertical="center" textRotation="255" wrapText="1" shrinkToFit="1"/>
    </xf>
    <xf numFmtId="0" fontId="10" fillId="2" borderId="34" xfId="0" applyFont="1" applyFill="1" applyBorder="1" applyAlignment="1">
      <alignment horizontal="center" vertical="center" textRotation="255" shrinkToFit="1"/>
    </xf>
    <xf numFmtId="0" fontId="10" fillId="2" borderId="35" xfId="0" applyFont="1" applyFill="1" applyBorder="1" applyAlignment="1">
      <alignment horizontal="center" vertical="center" textRotation="255" shrinkToFit="1"/>
    </xf>
    <xf numFmtId="0" fontId="10" fillId="2" borderId="3" xfId="0" applyFont="1" applyFill="1" applyBorder="1" applyAlignment="1">
      <alignment horizontal="center" vertical="center" textRotation="255" shrinkToFit="1"/>
    </xf>
    <xf numFmtId="0" fontId="43" fillId="2" borderId="34" xfId="0" applyFont="1" applyFill="1" applyBorder="1" applyAlignment="1">
      <alignment horizontal="center" vertical="center" textRotation="255" wrapText="1" shrinkToFit="1"/>
    </xf>
    <xf numFmtId="0" fontId="43" fillId="2" borderId="35" xfId="0" applyFont="1" applyFill="1" applyBorder="1" applyAlignment="1">
      <alignment horizontal="center" vertical="center" textRotation="255" wrapText="1" shrinkToFit="1"/>
    </xf>
    <xf numFmtId="0" fontId="43" fillId="2" borderId="3" xfId="0" applyFont="1" applyFill="1" applyBorder="1" applyAlignment="1">
      <alignment horizontal="center" vertical="center" textRotation="255" wrapText="1" shrinkToFit="1"/>
    </xf>
    <xf numFmtId="0" fontId="27" fillId="0" borderId="9" xfId="0" applyFont="1" applyFill="1" applyBorder="1" applyAlignment="1">
      <alignment horizontal="center" vertical="center" shrinkToFit="1"/>
    </xf>
    <xf numFmtId="0" fontId="27" fillId="0" borderId="18" xfId="0" applyFont="1" applyFill="1" applyBorder="1" applyAlignment="1">
      <alignment horizontal="center" vertical="center" shrinkToFit="1"/>
    </xf>
    <xf numFmtId="0" fontId="27" fillId="0" borderId="5" xfId="0" applyFont="1" applyFill="1" applyBorder="1" applyAlignment="1">
      <alignment horizontal="center" vertical="center" shrinkToFit="1"/>
    </xf>
    <xf numFmtId="0" fontId="26" fillId="2" borderId="18" xfId="0" applyFont="1" applyFill="1" applyBorder="1" applyAlignment="1">
      <alignment horizontal="center" vertical="center" shrinkToFit="1"/>
    </xf>
    <xf numFmtId="0" fontId="26" fillId="2" borderId="5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38" fontId="25" fillId="3" borderId="9" xfId="0" applyNumberFormat="1" applyFont="1" applyFill="1" applyBorder="1" applyAlignment="1">
      <alignment horizontal="right" shrinkToFit="1"/>
    </xf>
    <xf numFmtId="38" fontId="25" fillId="3" borderId="24" xfId="0" applyNumberFormat="1" applyFont="1" applyFill="1" applyBorder="1" applyAlignment="1">
      <alignment horizontal="right" shrinkToFi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37" xfId="0" applyFont="1" applyFill="1" applyBorder="1" applyAlignment="1">
      <alignment horizontal="center" vertical="center" wrapText="1"/>
    </xf>
    <xf numFmtId="0" fontId="40" fillId="3" borderId="23" xfId="0" applyFont="1" applyFill="1" applyBorder="1" applyAlignment="1">
      <alignment horizontal="center" vertical="center" wrapText="1"/>
    </xf>
    <xf numFmtId="38" fontId="25" fillId="3" borderId="11" xfId="0" applyNumberFormat="1" applyFont="1" applyFill="1" applyBorder="1" applyAlignment="1">
      <alignment horizontal="right" shrinkToFit="1"/>
    </xf>
    <xf numFmtId="38" fontId="25" fillId="3" borderId="38" xfId="0" applyNumberFormat="1" applyFont="1" applyFill="1" applyBorder="1" applyAlignment="1">
      <alignment horizontal="right" shrinkToFit="1"/>
    </xf>
    <xf numFmtId="0" fontId="9" fillId="2" borderId="34" xfId="0" applyFont="1" applyFill="1" applyBorder="1" applyAlignment="1">
      <alignment horizontal="center" vertical="center" textRotation="255" wrapText="1" shrinkToFit="1"/>
    </xf>
    <xf numFmtId="0" fontId="9" fillId="2" borderId="35" xfId="0" applyFont="1" applyFill="1" applyBorder="1" applyAlignment="1">
      <alignment horizontal="center" vertical="center" textRotation="255" wrapText="1" shrinkToFit="1"/>
    </xf>
    <xf numFmtId="0" fontId="9" fillId="2" borderId="3" xfId="0" applyFont="1" applyFill="1" applyBorder="1" applyAlignment="1">
      <alignment horizontal="center" vertical="center" textRotation="255" wrapText="1" shrinkToFit="1"/>
    </xf>
    <xf numFmtId="0" fontId="9" fillId="2" borderId="34" xfId="0" applyFont="1" applyFill="1" applyBorder="1" applyAlignment="1">
      <alignment horizontal="center" vertical="center" textRotation="255" shrinkToFit="1"/>
    </xf>
    <xf numFmtId="0" fontId="9" fillId="2" borderId="35" xfId="0" applyFont="1" applyFill="1" applyBorder="1" applyAlignment="1">
      <alignment horizontal="center" vertical="center" textRotation="255" shrinkToFit="1"/>
    </xf>
    <xf numFmtId="0" fontId="9" fillId="2" borderId="3" xfId="0" applyFont="1" applyFill="1" applyBorder="1" applyAlignment="1">
      <alignment horizontal="center" vertical="center" textRotation="255" shrinkToFit="1"/>
    </xf>
    <xf numFmtId="0" fontId="41" fillId="2" borderId="34" xfId="0" applyFont="1" applyFill="1" applyBorder="1" applyAlignment="1">
      <alignment horizontal="center" vertical="center" textRotation="255" wrapText="1" shrinkToFit="1"/>
    </xf>
    <xf numFmtId="0" fontId="41" fillId="2" borderId="35" xfId="0" applyFont="1" applyFill="1" applyBorder="1" applyAlignment="1">
      <alignment horizontal="center" vertical="center" textRotation="255" wrapText="1" shrinkToFit="1"/>
    </xf>
    <xf numFmtId="0" fontId="41" fillId="2" borderId="3" xfId="0" applyFont="1" applyFill="1" applyBorder="1" applyAlignment="1">
      <alignment horizontal="center" vertical="center" textRotation="255" wrapText="1" shrinkToFit="1"/>
    </xf>
    <xf numFmtId="0" fontId="26" fillId="4" borderId="34" xfId="0" applyFont="1" applyFill="1" applyBorder="1" applyAlignment="1" applyProtection="1">
      <alignment horizontal="center" vertical="center" shrinkToFit="1"/>
      <protection locked="0"/>
    </xf>
    <xf numFmtId="0" fontId="26" fillId="4" borderId="20" xfId="0" applyFont="1" applyFill="1" applyBorder="1" applyAlignment="1" applyProtection="1">
      <alignment horizontal="left" vertical="top" shrinkToFit="1"/>
      <protection locked="0"/>
    </xf>
    <xf numFmtId="0" fontId="26" fillId="4" borderId="19" xfId="0" applyFont="1" applyFill="1" applyBorder="1" applyAlignment="1" applyProtection="1">
      <alignment horizontal="left" vertical="top" shrinkToFit="1"/>
      <protection locked="0"/>
    </xf>
    <xf numFmtId="0" fontId="26" fillId="4" borderId="27" xfId="0" applyFont="1" applyFill="1" applyBorder="1" applyAlignment="1" applyProtection="1">
      <alignment horizontal="left" vertical="top" shrinkToFit="1"/>
      <protection locked="0"/>
    </xf>
    <xf numFmtId="0" fontId="26" fillId="4" borderId="34" xfId="0" applyFont="1" applyFill="1" applyBorder="1" applyAlignment="1" applyProtection="1">
      <alignment horizontal="left" vertical="top" shrinkToFit="1"/>
      <protection locked="0"/>
    </xf>
    <xf numFmtId="0" fontId="26" fillId="4" borderId="2" xfId="0" applyFont="1" applyFill="1" applyBorder="1" applyAlignment="1" applyProtection="1">
      <alignment horizontal="left" vertical="top" shrinkToFit="1"/>
      <protection locked="0"/>
    </xf>
    <xf numFmtId="0" fontId="40" fillId="2" borderId="6" xfId="0" applyFont="1" applyFill="1" applyBorder="1" applyAlignment="1">
      <alignment horizontal="center" vertical="center" textRotation="255" wrapText="1"/>
    </xf>
    <xf numFmtId="0" fontId="40" fillId="2" borderId="12" xfId="0" applyFont="1" applyFill="1" applyBorder="1" applyAlignment="1">
      <alignment horizontal="center" vertical="center" textRotation="255" wrapText="1"/>
    </xf>
    <xf numFmtId="0" fontId="40" fillId="2" borderId="14" xfId="0" applyFont="1" applyFill="1" applyBorder="1" applyAlignment="1">
      <alignment horizontal="center" vertical="center" textRotation="255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40" fillId="3" borderId="12" xfId="0" applyFont="1" applyFill="1" applyBorder="1" applyAlignment="1">
      <alignment horizontal="center" vertical="center" textRotation="255" wrapText="1"/>
    </xf>
    <xf numFmtId="0" fontId="40" fillId="3" borderId="14" xfId="0" applyFont="1" applyFill="1" applyBorder="1" applyAlignment="1">
      <alignment horizontal="center" vertical="center" textRotation="255" wrapText="1"/>
    </xf>
    <xf numFmtId="0" fontId="40" fillId="3" borderId="10" xfId="0" applyFont="1" applyFill="1" applyBorder="1" applyAlignment="1">
      <alignment horizontal="center" vertical="center" wrapText="1"/>
    </xf>
    <xf numFmtId="0" fontId="40" fillId="3" borderId="16" xfId="0" applyFont="1" applyFill="1" applyBorder="1" applyAlignment="1">
      <alignment horizontal="center" vertical="center" wrapText="1"/>
    </xf>
    <xf numFmtId="0" fontId="40" fillId="3" borderId="36" xfId="0" applyFont="1" applyFill="1" applyBorder="1" applyAlignment="1">
      <alignment horizontal="center" vertical="center" wrapText="1"/>
    </xf>
    <xf numFmtId="38" fontId="25" fillId="3" borderId="13" xfId="0" applyNumberFormat="1" applyFont="1" applyFill="1" applyBorder="1" applyAlignment="1">
      <alignment horizontal="right" shrinkToFit="1"/>
    </xf>
    <xf numFmtId="38" fontId="25" fillId="3" borderId="33" xfId="0" applyNumberFormat="1" applyFont="1" applyFill="1" applyBorder="1" applyAlignment="1">
      <alignment horizontal="right" shrinkToFit="1"/>
    </xf>
    <xf numFmtId="0" fontId="40" fillId="3" borderId="9" xfId="0" applyFont="1" applyFill="1" applyBorder="1" applyAlignment="1">
      <alignment horizontal="center" vertical="center"/>
    </xf>
    <xf numFmtId="0" fontId="40" fillId="3" borderId="18" xfId="0" applyFont="1" applyFill="1" applyBorder="1" applyAlignment="1">
      <alignment horizontal="center" vertical="center"/>
    </xf>
    <xf numFmtId="0" fontId="40" fillId="3" borderId="5" xfId="0" applyFont="1" applyFill="1" applyBorder="1" applyAlignment="1">
      <alignment horizontal="center" vertical="center"/>
    </xf>
    <xf numFmtId="0" fontId="20" fillId="4" borderId="34" xfId="0" applyFont="1" applyFill="1" applyBorder="1" applyAlignment="1" applyProtection="1">
      <alignment horizontal="center" vertical="center" shrinkToFit="1"/>
      <protection locked="0"/>
    </xf>
    <xf numFmtId="0" fontId="20" fillId="4" borderId="35" xfId="0" applyFont="1" applyFill="1" applyBorder="1" applyAlignment="1" applyProtection="1">
      <alignment horizontal="center" vertical="center" shrinkToFit="1"/>
      <protection locked="0"/>
    </xf>
    <xf numFmtId="0" fontId="20" fillId="4" borderId="3" xfId="0" applyFont="1" applyFill="1" applyBorder="1" applyAlignment="1" applyProtection="1">
      <alignment horizontal="center" vertical="center" shrinkToFit="1"/>
      <protection locked="0"/>
    </xf>
    <xf numFmtId="0" fontId="9" fillId="2" borderId="9" xfId="0" applyFont="1" applyFill="1" applyBorder="1" applyAlignment="1">
      <alignment horizontal="center" vertical="center" wrapText="1" shrinkToFit="1"/>
    </xf>
    <xf numFmtId="0" fontId="9" fillId="2" borderId="5" xfId="0" applyFont="1" applyFill="1" applyBorder="1" applyAlignment="1">
      <alignment horizontal="center" vertical="center" wrapText="1" shrinkToFit="1"/>
    </xf>
    <xf numFmtId="0" fontId="41" fillId="2" borderId="9" xfId="0" applyFont="1" applyFill="1" applyBorder="1" applyAlignment="1">
      <alignment horizontal="center" vertical="center" wrapText="1" shrinkToFit="1"/>
    </xf>
    <xf numFmtId="0" fontId="41" fillId="2" borderId="5" xfId="0" applyFont="1" applyFill="1" applyBorder="1" applyAlignment="1">
      <alignment horizontal="center" vertical="center" wrapText="1" shrinkToFit="1"/>
    </xf>
    <xf numFmtId="0" fontId="21" fillId="7" borderId="0" xfId="0" applyFont="1" applyFill="1" applyBorder="1" applyAlignment="1">
      <alignment horizontal="center" vertical="center"/>
    </xf>
    <xf numFmtId="0" fontId="38" fillId="2" borderId="19" xfId="0" applyFont="1" applyFill="1" applyBorder="1" applyAlignment="1">
      <alignment horizontal="center" vertical="center" wrapText="1"/>
    </xf>
    <xf numFmtId="0" fontId="38" fillId="2" borderId="15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0" fillId="4" borderId="20" xfId="0" applyFont="1" applyFill="1" applyBorder="1" applyAlignment="1" applyProtection="1">
      <alignment horizontal="center" vertical="center" shrinkToFit="1"/>
      <protection locked="0"/>
    </xf>
    <xf numFmtId="0" fontId="20" fillId="4" borderId="27" xfId="0" applyFont="1" applyFill="1" applyBorder="1" applyAlignment="1" applyProtection="1">
      <alignment horizontal="center" vertical="center" shrinkToFit="1"/>
      <protection locked="0"/>
    </xf>
    <xf numFmtId="0" fontId="20" fillId="4" borderId="17" xfId="0" applyFont="1" applyFill="1" applyBorder="1" applyAlignment="1" applyProtection="1">
      <alignment horizontal="center" vertical="center" shrinkToFit="1"/>
      <protection locked="0"/>
    </xf>
    <xf numFmtId="0" fontId="20" fillId="4" borderId="28" xfId="0" applyFont="1" applyFill="1" applyBorder="1" applyAlignment="1" applyProtection="1">
      <alignment horizontal="center" vertical="center" shrinkToFit="1"/>
      <protection locked="0"/>
    </xf>
    <xf numFmtId="0" fontId="20" fillId="4" borderId="13" xfId="0" applyFont="1" applyFill="1" applyBorder="1" applyAlignment="1" applyProtection="1">
      <alignment horizontal="center" vertical="center" shrinkToFit="1"/>
      <protection locked="0"/>
    </xf>
    <xf numFmtId="0" fontId="20" fillId="4" borderId="25" xfId="0" applyFont="1" applyFill="1" applyBorder="1" applyAlignment="1" applyProtection="1">
      <alignment horizontal="center" vertical="center" shrinkToFit="1"/>
      <protection locked="0"/>
    </xf>
    <xf numFmtId="0" fontId="12" fillId="9" borderId="2" xfId="0" applyFont="1" applyFill="1" applyBorder="1" applyAlignment="1">
      <alignment horizontal="center" vertical="center"/>
    </xf>
    <xf numFmtId="0" fontId="25" fillId="9" borderId="3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 shrinkToFit="1"/>
    </xf>
    <xf numFmtId="0" fontId="10" fillId="9" borderId="2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 applyProtection="1">
      <alignment horizontal="left" vertical="center" wrapText="1"/>
      <protection locked="0"/>
    </xf>
    <xf numFmtId="0" fontId="10" fillId="9" borderId="2" xfId="0" applyFont="1" applyFill="1" applyBorder="1" applyAlignment="1">
      <alignment horizontal="center" vertical="center"/>
    </xf>
    <xf numFmtId="0" fontId="43" fillId="9" borderId="2" xfId="0" applyFont="1" applyFill="1" applyBorder="1" applyAlignment="1">
      <alignment horizontal="center" vertical="center" wrapText="1" shrinkToFit="1"/>
    </xf>
    <xf numFmtId="0" fontId="43" fillId="9" borderId="2" xfId="0" applyFont="1" applyFill="1" applyBorder="1" applyAlignment="1">
      <alignment horizontal="center" vertical="center" shrinkToFit="1"/>
    </xf>
    <xf numFmtId="0" fontId="25" fillId="11" borderId="34" xfId="0" applyFont="1" applyFill="1" applyBorder="1" applyAlignment="1">
      <alignment horizontal="center" vertical="center" wrapText="1"/>
    </xf>
    <xf numFmtId="0" fontId="25" fillId="9" borderId="34" xfId="0" applyFont="1" applyFill="1" applyBorder="1" applyAlignment="1">
      <alignment horizontal="center" vertical="center"/>
    </xf>
    <xf numFmtId="0" fontId="25" fillId="9" borderId="3" xfId="0" applyFont="1" applyFill="1" applyBorder="1" applyAlignment="1">
      <alignment horizontal="center" vertical="center"/>
    </xf>
    <xf numFmtId="0" fontId="24" fillId="9" borderId="34" xfId="0" applyFont="1" applyFill="1" applyBorder="1" applyAlignment="1">
      <alignment horizontal="center" vertical="center"/>
    </xf>
    <xf numFmtId="0" fontId="24" fillId="9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 applyProtection="1">
      <alignment horizontal="left" vertical="center" shrinkToFit="1"/>
      <protection locked="0"/>
    </xf>
    <xf numFmtId="0" fontId="10" fillId="9" borderId="3" xfId="0" applyFont="1" applyFill="1" applyBorder="1" applyAlignment="1">
      <alignment horizontal="center" vertical="center" wrapText="1" shrinkToFit="1"/>
    </xf>
    <xf numFmtId="0" fontId="10" fillId="9" borderId="3" xfId="0" applyFont="1" applyFill="1" applyBorder="1" applyAlignment="1">
      <alignment horizontal="center" vertical="center" shrinkToFit="1"/>
    </xf>
    <xf numFmtId="0" fontId="26" fillId="9" borderId="18" xfId="0" applyFont="1" applyFill="1" applyBorder="1" applyAlignment="1">
      <alignment horizontal="center" vertical="center" shrinkToFit="1"/>
    </xf>
    <xf numFmtId="0" fontId="26" fillId="9" borderId="5" xfId="0" applyFont="1" applyFill="1" applyBorder="1" applyAlignment="1">
      <alignment horizontal="center" vertical="center" shrinkToFit="1"/>
    </xf>
    <xf numFmtId="0" fontId="10" fillId="9" borderId="11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23" xfId="0" applyFont="1" applyFill="1" applyBorder="1" applyAlignment="1">
      <alignment horizontal="center" vertical="center" wrapText="1"/>
    </xf>
    <xf numFmtId="0" fontId="42" fillId="9" borderId="11" xfId="0" applyFont="1" applyFill="1" applyBorder="1" applyAlignment="1">
      <alignment horizontal="center" vertical="center" wrapText="1"/>
    </xf>
    <xf numFmtId="0" fontId="42" fillId="9" borderId="37" xfId="0" applyFont="1" applyFill="1" applyBorder="1" applyAlignment="1">
      <alignment horizontal="center" vertical="center" wrapText="1"/>
    </xf>
    <xf numFmtId="0" fontId="42" fillId="9" borderId="23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textRotation="255" wrapText="1" shrinkToFit="1"/>
    </xf>
    <xf numFmtId="0" fontId="10" fillId="9" borderId="2" xfId="0" applyFont="1" applyFill="1" applyBorder="1" applyAlignment="1">
      <alignment horizontal="center" vertical="center" textRotation="255" shrinkToFit="1"/>
    </xf>
    <xf numFmtId="0" fontId="10" fillId="9" borderId="9" xfId="0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42" fillId="9" borderId="10" xfId="0" applyFont="1" applyFill="1" applyBorder="1" applyAlignment="1">
      <alignment horizontal="center" vertical="center" wrapText="1"/>
    </xf>
    <xf numFmtId="0" fontId="42" fillId="9" borderId="16" xfId="0" applyFont="1" applyFill="1" applyBorder="1" applyAlignment="1">
      <alignment horizontal="center" vertical="center" wrapText="1"/>
    </xf>
    <xf numFmtId="0" fontId="42" fillId="9" borderId="36" xfId="0" applyFont="1" applyFill="1" applyBorder="1" applyAlignment="1">
      <alignment horizontal="center" vertical="center" wrapText="1"/>
    </xf>
    <xf numFmtId="0" fontId="43" fillId="9" borderId="2" xfId="0" applyFont="1" applyFill="1" applyBorder="1" applyAlignment="1">
      <alignment horizontal="center" vertical="center" textRotation="255" wrapText="1" shrinkToFit="1"/>
    </xf>
    <xf numFmtId="0" fontId="43" fillId="9" borderId="2" xfId="0" applyFont="1" applyFill="1" applyBorder="1" applyAlignment="1">
      <alignment horizontal="center" vertical="center" textRotation="255" shrinkToFit="1"/>
    </xf>
    <xf numFmtId="0" fontId="42" fillId="9" borderId="6" xfId="0" applyFont="1" applyFill="1" applyBorder="1" applyAlignment="1">
      <alignment horizontal="center" vertical="center" textRotation="255" wrapText="1"/>
    </xf>
    <xf numFmtId="0" fontId="42" fillId="9" borderId="12" xfId="0" applyFont="1" applyFill="1" applyBorder="1" applyAlignment="1">
      <alignment horizontal="center" vertical="center" textRotation="255" wrapText="1"/>
    </xf>
    <xf numFmtId="0" fontId="42" fillId="9" borderId="14" xfId="0" applyFont="1" applyFill="1" applyBorder="1" applyAlignment="1">
      <alignment horizontal="center" vertical="center" textRotation="255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10" fillId="9" borderId="36" xfId="0" applyFont="1" applyFill="1" applyBorder="1" applyAlignment="1">
      <alignment horizontal="center" vertical="center" wrapText="1"/>
    </xf>
    <xf numFmtId="0" fontId="42" fillId="9" borderId="9" xfId="0" applyFont="1" applyFill="1" applyBorder="1" applyAlignment="1">
      <alignment horizontal="center" vertical="center"/>
    </xf>
    <xf numFmtId="0" fontId="42" fillId="9" borderId="18" xfId="0" applyFont="1" applyFill="1" applyBorder="1" applyAlignment="1">
      <alignment horizontal="center" vertical="center"/>
    </xf>
    <xf numFmtId="0" fontId="42" fillId="9" borderId="5" xfId="0" applyFont="1" applyFill="1" applyBorder="1" applyAlignment="1">
      <alignment horizontal="center" vertical="center"/>
    </xf>
    <xf numFmtId="0" fontId="27" fillId="9" borderId="18" xfId="0" applyFont="1" applyFill="1" applyBorder="1" applyAlignment="1">
      <alignment horizontal="center" vertical="center" shrinkToFit="1"/>
    </xf>
    <xf numFmtId="0" fontId="27" fillId="9" borderId="5" xfId="0" applyFont="1" applyFill="1" applyBorder="1" applyAlignment="1">
      <alignment horizontal="center" vertical="center" shrinkToFit="1"/>
    </xf>
    <xf numFmtId="38" fontId="24" fillId="3" borderId="9" xfId="0" applyNumberFormat="1" applyFont="1" applyFill="1" applyBorder="1" applyAlignment="1">
      <alignment horizontal="right" shrinkToFit="1"/>
    </xf>
    <xf numFmtId="0" fontId="24" fillId="3" borderId="24" xfId="0" applyFont="1" applyFill="1" applyBorder="1" applyAlignment="1">
      <alignment horizontal="right" shrinkToFit="1"/>
    </xf>
    <xf numFmtId="0" fontId="42" fillId="3" borderId="11" xfId="0" applyFont="1" applyFill="1" applyBorder="1" applyAlignment="1">
      <alignment horizontal="center" vertical="center" wrapText="1"/>
    </xf>
    <xf numFmtId="0" fontId="42" fillId="3" borderId="37" xfId="0" applyFont="1" applyFill="1" applyBorder="1" applyAlignment="1">
      <alignment horizontal="center" vertical="center" wrapText="1"/>
    </xf>
    <xf numFmtId="0" fontId="42" fillId="3" borderId="23" xfId="0" applyFont="1" applyFill="1" applyBorder="1" applyAlignment="1">
      <alignment horizontal="center" vertical="center" wrapText="1"/>
    </xf>
    <xf numFmtId="38" fontId="24" fillId="3" borderId="11" xfId="0" applyNumberFormat="1" applyFont="1" applyFill="1" applyBorder="1" applyAlignment="1">
      <alignment horizontal="right" shrinkToFit="1"/>
    </xf>
    <xf numFmtId="0" fontId="24" fillId="3" borderId="38" xfId="0" applyFont="1" applyFill="1" applyBorder="1" applyAlignment="1">
      <alignment horizontal="right" shrinkToFit="1"/>
    </xf>
    <xf numFmtId="0" fontId="9" fillId="9" borderId="2" xfId="0" applyFont="1" applyFill="1" applyBorder="1" applyAlignment="1">
      <alignment horizontal="center" vertical="center" textRotation="255" shrinkToFit="1"/>
    </xf>
    <xf numFmtId="0" fontId="41" fillId="9" borderId="2" xfId="0" applyFont="1" applyFill="1" applyBorder="1" applyAlignment="1">
      <alignment horizontal="center" vertical="center" textRotation="255" wrapText="1" shrinkToFit="1"/>
    </xf>
    <xf numFmtId="0" fontId="41" fillId="9" borderId="2" xfId="0" applyFont="1" applyFill="1" applyBorder="1" applyAlignment="1">
      <alignment horizontal="center" vertical="center" textRotation="255" shrinkToFit="1"/>
    </xf>
    <xf numFmtId="0" fontId="42" fillId="3" borderId="12" xfId="0" applyFont="1" applyFill="1" applyBorder="1" applyAlignment="1">
      <alignment horizontal="center" vertical="center" textRotation="255" wrapText="1"/>
    </xf>
    <xf numFmtId="0" fontId="42" fillId="3" borderId="14" xfId="0" applyFont="1" applyFill="1" applyBorder="1" applyAlignment="1">
      <alignment horizontal="center" vertical="center" textRotation="255" wrapText="1"/>
    </xf>
    <xf numFmtId="0" fontId="42" fillId="3" borderId="10" xfId="0" applyFont="1" applyFill="1" applyBorder="1" applyAlignment="1">
      <alignment horizontal="center" vertical="center" wrapText="1"/>
    </xf>
    <xf numFmtId="0" fontId="42" fillId="3" borderId="16" xfId="0" applyFont="1" applyFill="1" applyBorder="1" applyAlignment="1">
      <alignment horizontal="center" vertical="center" wrapText="1"/>
    </xf>
    <xf numFmtId="0" fontId="42" fillId="3" borderId="36" xfId="0" applyFont="1" applyFill="1" applyBorder="1" applyAlignment="1">
      <alignment horizontal="center" vertical="center" wrapText="1"/>
    </xf>
    <xf numFmtId="38" fontId="24" fillId="3" borderId="13" xfId="0" applyNumberFormat="1" applyFont="1" applyFill="1" applyBorder="1" applyAlignment="1">
      <alignment horizontal="right" shrinkToFit="1"/>
    </xf>
    <xf numFmtId="0" fontId="24" fillId="3" borderId="33" xfId="0" applyFont="1" applyFill="1" applyBorder="1" applyAlignment="1">
      <alignment horizontal="right" shrinkToFit="1"/>
    </xf>
    <xf numFmtId="0" fontId="42" fillId="3" borderId="9" xfId="0" applyFont="1" applyFill="1" applyBorder="1" applyAlignment="1">
      <alignment horizontal="center" vertical="center"/>
    </xf>
    <xf numFmtId="0" fontId="42" fillId="3" borderId="18" xfId="0" applyFont="1" applyFill="1" applyBorder="1" applyAlignment="1">
      <alignment horizontal="center" vertical="center"/>
    </xf>
    <xf numFmtId="0" fontId="42" fillId="3" borderId="5" xfId="0" applyFont="1" applyFill="1" applyBorder="1" applyAlignment="1">
      <alignment horizontal="center" vertical="center"/>
    </xf>
    <xf numFmtId="0" fontId="25" fillId="9" borderId="9" xfId="0" applyFont="1" applyFill="1" applyBorder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26" fillId="11" borderId="9" xfId="0" applyFont="1" applyFill="1" applyBorder="1" applyAlignment="1">
      <alignment horizontal="center" vertical="center"/>
    </xf>
    <xf numFmtId="0" fontId="26" fillId="11" borderId="18" xfId="0" applyFont="1" applyFill="1" applyBorder="1" applyAlignment="1">
      <alignment horizontal="center" vertical="center"/>
    </xf>
    <xf numFmtId="0" fontId="9" fillId="4" borderId="2" xfId="0" applyFont="1" applyFill="1" applyBorder="1" applyAlignment="1" applyProtection="1">
      <alignment horizontal="left" vertical="center"/>
      <protection locked="0"/>
    </xf>
    <xf numFmtId="0" fontId="43" fillId="0" borderId="0" xfId="0" applyFont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標準" xfId="0" builtinId="0"/>
    <cellStyle name="標準 2" xfId="3" xr:uid="{00000000-0005-0000-0000-000003000000}"/>
    <cellStyle name="標準 3" xfId="2" xr:uid="{00000000-0005-0000-0000-000004000000}"/>
  </cellStyles>
  <dxfs count="10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CC"/>
      <color rgb="FFFFFFEB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 tint="0.79998168889431442"/>
    <pageSetUpPr fitToPage="1"/>
  </sheetPr>
  <dimension ref="A1:V39"/>
  <sheetViews>
    <sheetView showGridLines="0" tabSelected="1" view="pageBreakPreview" zoomScaleNormal="100" zoomScaleSheetLayoutView="100" workbookViewId="0">
      <selection activeCell="Y26" sqref="Y26"/>
    </sheetView>
  </sheetViews>
  <sheetFormatPr defaultColWidth="9" defaultRowHeight="15" customHeight="1" x14ac:dyDescent="0.55000000000000004"/>
  <cols>
    <col min="1" max="3" width="1.75" style="4" customWidth="1"/>
    <col min="4" max="4" width="2.58203125" style="4" customWidth="1"/>
    <col min="5" max="5" width="10.08203125" style="4" customWidth="1"/>
    <col min="6" max="6" width="2.33203125" style="4" customWidth="1"/>
    <col min="7" max="7" width="8.08203125" style="4" customWidth="1"/>
    <col min="8" max="8" width="4.33203125" style="4" customWidth="1"/>
    <col min="9" max="9" width="3.75" style="4" customWidth="1"/>
    <col min="10" max="10" width="2.33203125" style="4" customWidth="1"/>
    <col min="11" max="11" width="3.75" style="4" customWidth="1"/>
    <col min="12" max="12" width="2.33203125" style="4" customWidth="1"/>
    <col min="13" max="13" width="3.75" style="4" customWidth="1"/>
    <col min="14" max="14" width="2.33203125" style="4" customWidth="1"/>
    <col min="15" max="15" width="2.83203125" style="4" customWidth="1"/>
    <col min="16" max="16" width="4.33203125" style="4" customWidth="1"/>
    <col min="17" max="20" width="3.58203125" style="4" customWidth="1"/>
    <col min="21" max="21" width="3.58203125" style="20" customWidth="1"/>
    <col min="22" max="22" width="3.58203125" style="4" customWidth="1"/>
    <col min="23" max="16384" width="9" style="4"/>
  </cols>
  <sheetData>
    <row r="1" spans="1:22" ht="30.5" customHeight="1" x14ac:dyDescent="0.55000000000000004">
      <c r="A1" s="3" t="s">
        <v>87</v>
      </c>
      <c r="B1" s="3"/>
      <c r="C1" s="3"/>
      <c r="D1" s="3"/>
      <c r="E1" s="3"/>
      <c r="F1" s="3"/>
      <c r="H1" s="5"/>
      <c r="I1" s="5"/>
      <c r="J1" s="5"/>
      <c r="K1" s="151" t="s">
        <v>210</v>
      </c>
      <c r="L1" s="151"/>
      <c r="M1" s="151"/>
      <c r="N1" s="152"/>
      <c r="O1" s="153"/>
      <c r="P1" s="153"/>
      <c r="Q1" s="153"/>
      <c r="R1" s="153"/>
      <c r="S1" s="153"/>
      <c r="T1" s="153"/>
      <c r="U1" s="154"/>
      <c r="V1" s="5"/>
    </row>
    <row r="2" spans="1:22" ht="27.75" customHeight="1" x14ac:dyDescent="0.55000000000000004">
      <c r="A2" s="155" t="s">
        <v>185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</row>
    <row r="3" spans="1:22" ht="17.5" customHeight="1" x14ac:dyDescent="0.55000000000000004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s="7" customFormat="1" ht="20.149999999999999" customHeight="1" x14ac:dyDescent="0.55000000000000004">
      <c r="A4" s="9" t="s">
        <v>122</v>
      </c>
      <c r="C4" s="10"/>
      <c r="D4" s="10"/>
      <c r="E4" s="10"/>
      <c r="F4" s="10"/>
      <c r="G4" s="10"/>
      <c r="I4" s="174">
        <f>付表2_1_収支決算書!F28</f>
        <v>0</v>
      </c>
      <c r="J4" s="174"/>
      <c r="K4" s="174"/>
      <c r="L4" s="174"/>
      <c r="M4" s="174"/>
      <c r="N4" s="1" t="s">
        <v>121</v>
      </c>
      <c r="O4" s="11"/>
      <c r="P4" s="11"/>
      <c r="Q4" s="12"/>
      <c r="R4" s="13"/>
      <c r="S4" s="13"/>
      <c r="T4" s="2"/>
      <c r="U4" s="8"/>
      <c r="V4" s="2"/>
    </row>
    <row r="5" spans="1:22" s="7" customFormat="1" ht="20.149999999999999" customHeight="1" x14ac:dyDescent="0.55000000000000004">
      <c r="A5" s="14"/>
      <c r="C5" s="10"/>
      <c r="D5" s="10"/>
      <c r="E5" s="10"/>
      <c r="F5" s="10"/>
      <c r="G5" s="10"/>
      <c r="I5" s="12"/>
      <c r="L5" s="13"/>
      <c r="M5" s="11"/>
      <c r="N5" s="13"/>
      <c r="O5" s="11"/>
      <c r="P5" s="11"/>
      <c r="Q5" s="12"/>
      <c r="R5" s="13"/>
      <c r="S5" s="13"/>
      <c r="T5" s="2"/>
      <c r="U5" s="8"/>
      <c r="V5" s="2"/>
    </row>
    <row r="6" spans="1:22" s="7" customFormat="1" ht="20.149999999999999" customHeight="1" x14ac:dyDescent="0.55000000000000004">
      <c r="A6" s="9" t="s">
        <v>123</v>
      </c>
      <c r="C6" s="10"/>
      <c r="D6" s="10"/>
      <c r="E6" s="10"/>
      <c r="F6" s="10"/>
      <c r="G6" s="10"/>
      <c r="I6" s="174">
        <f>付表2_1_収支決算書!G28</f>
        <v>0</v>
      </c>
      <c r="J6" s="174"/>
      <c r="K6" s="174"/>
      <c r="L6" s="174"/>
      <c r="M6" s="174"/>
      <c r="N6" s="1" t="s">
        <v>121</v>
      </c>
      <c r="O6" s="11"/>
      <c r="P6" s="11"/>
      <c r="Q6" s="12"/>
      <c r="R6" s="13"/>
      <c r="S6" s="13"/>
      <c r="T6" s="2"/>
      <c r="U6" s="8"/>
      <c r="V6" s="2"/>
    </row>
    <row r="7" spans="1:22" s="7" customFormat="1" ht="12.5" x14ac:dyDescent="0.55000000000000004"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1"/>
      <c r="V7" s="16"/>
    </row>
    <row r="8" spans="1:22" s="7" customFormat="1" ht="21" customHeight="1" x14ac:dyDescent="0.55000000000000004">
      <c r="A8" s="9" t="s">
        <v>124</v>
      </c>
      <c r="B8" s="14"/>
      <c r="C8" s="10"/>
      <c r="D8" s="10"/>
      <c r="E8" s="10"/>
      <c r="F8" s="10"/>
      <c r="G8" s="10"/>
      <c r="H8" s="17"/>
      <c r="I8" s="11"/>
      <c r="J8" s="11"/>
      <c r="K8" s="11"/>
      <c r="L8" s="11"/>
      <c r="M8" s="11"/>
      <c r="N8" s="11"/>
      <c r="O8" s="16"/>
      <c r="P8" s="17"/>
      <c r="Q8" s="11"/>
      <c r="R8" s="11"/>
      <c r="S8" s="11"/>
      <c r="T8" s="11"/>
      <c r="U8" s="11"/>
      <c r="V8" s="16"/>
    </row>
    <row r="9" spans="1:22" ht="12.5" x14ac:dyDescent="0.55000000000000004">
      <c r="B9" s="4" t="s">
        <v>46</v>
      </c>
      <c r="C9" s="18"/>
      <c r="D9" s="18"/>
      <c r="E9" s="18"/>
      <c r="F9" s="18"/>
      <c r="G9" s="1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6"/>
      <c r="V9" s="5"/>
    </row>
    <row r="10" spans="1:22" ht="21" customHeight="1" x14ac:dyDescent="0.55000000000000004">
      <c r="C10" s="165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7"/>
    </row>
    <row r="11" spans="1:22" ht="12.5" x14ac:dyDescent="0.55000000000000004">
      <c r="C11" s="168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70"/>
    </row>
    <row r="12" spans="1:22" ht="12.5" x14ac:dyDescent="0.55000000000000004">
      <c r="C12" s="168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70"/>
    </row>
    <row r="13" spans="1:22" ht="12.5" x14ac:dyDescent="0.55000000000000004"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70"/>
    </row>
    <row r="14" spans="1:22" ht="12.5" x14ac:dyDescent="0.55000000000000004">
      <c r="C14" s="168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70"/>
    </row>
    <row r="15" spans="1:22" ht="12.5" x14ac:dyDescent="0.55000000000000004">
      <c r="C15" s="168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70"/>
    </row>
    <row r="16" spans="1:22" ht="12.5" x14ac:dyDescent="0.55000000000000004">
      <c r="C16" s="168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70"/>
    </row>
    <row r="17" spans="2:22" ht="12.5" x14ac:dyDescent="0.55000000000000004">
      <c r="C17" s="168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70"/>
    </row>
    <row r="18" spans="2:22" ht="12.5" x14ac:dyDescent="0.55000000000000004">
      <c r="C18" s="168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70"/>
    </row>
    <row r="19" spans="2:22" ht="12.5" x14ac:dyDescent="0.55000000000000004">
      <c r="C19" s="168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70"/>
    </row>
    <row r="20" spans="2:22" ht="12.5" x14ac:dyDescent="0.55000000000000004">
      <c r="C20" s="168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70"/>
    </row>
    <row r="21" spans="2:22" ht="12.5" x14ac:dyDescent="0.55000000000000004">
      <c r="C21" s="171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3"/>
    </row>
    <row r="22" spans="2:22" ht="12.5" x14ac:dyDescent="0.55000000000000004"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6"/>
      <c r="V22" s="5"/>
    </row>
    <row r="23" spans="2:22" ht="12.5" x14ac:dyDescent="0.55000000000000004">
      <c r="B23" s="4" t="s">
        <v>47</v>
      </c>
      <c r="C23" s="18"/>
      <c r="D23" s="18"/>
      <c r="E23" s="18"/>
      <c r="F23" s="18"/>
      <c r="G23" s="18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2:22" ht="12.5" x14ac:dyDescent="0.55000000000000004">
      <c r="C24" s="156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8"/>
    </row>
    <row r="25" spans="2:22" ht="12.5" x14ac:dyDescent="0.55000000000000004">
      <c r="C25" s="159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1"/>
    </row>
    <row r="26" spans="2:22" ht="12.5" x14ac:dyDescent="0.55000000000000004">
      <c r="C26" s="159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1"/>
    </row>
    <row r="27" spans="2:22" ht="12.5" x14ac:dyDescent="0.55000000000000004">
      <c r="C27" s="159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1"/>
    </row>
    <row r="28" spans="2:22" ht="12.5" x14ac:dyDescent="0.55000000000000004">
      <c r="C28" s="159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1"/>
    </row>
    <row r="29" spans="2:22" ht="12.5" x14ac:dyDescent="0.55000000000000004">
      <c r="C29" s="159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1"/>
    </row>
    <row r="30" spans="2:22" ht="12.5" x14ac:dyDescent="0.55000000000000004">
      <c r="C30" s="159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1"/>
    </row>
    <row r="31" spans="2:22" ht="12.5" x14ac:dyDescent="0.55000000000000004">
      <c r="C31" s="159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1"/>
    </row>
    <row r="32" spans="2:22" ht="12.5" x14ac:dyDescent="0.55000000000000004">
      <c r="C32" s="159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1"/>
    </row>
    <row r="33" spans="3:22" ht="12.5" x14ac:dyDescent="0.55000000000000004">
      <c r="C33" s="159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1"/>
    </row>
    <row r="34" spans="3:22" ht="12.5" x14ac:dyDescent="0.55000000000000004">
      <c r="C34" s="159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1"/>
    </row>
    <row r="35" spans="3:22" ht="12.5" x14ac:dyDescent="0.55000000000000004">
      <c r="C35" s="159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1"/>
    </row>
    <row r="36" spans="3:22" ht="15" customHeight="1" x14ac:dyDescent="0.55000000000000004">
      <c r="C36" s="159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1"/>
    </row>
    <row r="37" spans="3:22" ht="15" customHeight="1" x14ac:dyDescent="0.55000000000000004">
      <c r="C37" s="159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1"/>
    </row>
    <row r="38" spans="3:22" ht="15" customHeight="1" x14ac:dyDescent="0.55000000000000004">
      <c r="C38" s="162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4"/>
    </row>
    <row r="39" spans="3:22" ht="9" customHeight="1" x14ac:dyDescent="0.55000000000000004">
      <c r="C39" s="4" t="s">
        <v>154</v>
      </c>
      <c r="U39" s="519" t="s">
        <v>211</v>
      </c>
    </row>
  </sheetData>
  <sheetProtection sheet="1" formatCells="0"/>
  <mergeCells count="7">
    <mergeCell ref="K1:M1"/>
    <mergeCell ref="N1:U1"/>
    <mergeCell ref="A2:V2"/>
    <mergeCell ref="C24:V38"/>
    <mergeCell ref="C10:V21"/>
    <mergeCell ref="I4:M4"/>
    <mergeCell ref="I6:M6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theme="9" tint="0.79998168889431442"/>
    <pageSetUpPr fitToPage="1"/>
  </sheetPr>
  <dimension ref="A1:V39"/>
  <sheetViews>
    <sheetView showGridLines="0" view="pageBreakPreview" zoomScaleNormal="70" zoomScaleSheetLayoutView="100" workbookViewId="0">
      <selection activeCell="H1" sqref="H1"/>
    </sheetView>
  </sheetViews>
  <sheetFormatPr defaultRowHeight="13" x14ac:dyDescent="0.55000000000000004"/>
  <cols>
    <col min="1" max="2" width="2.08203125" style="27" customWidth="1"/>
    <col min="3" max="3" width="3.08203125" style="27" customWidth="1"/>
    <col min="4" max="4" width="5" style="27" customWidth="1"/>
    <col min="5" max="5" width="15.08203125" style="27" customWidth="1"/>
    <col min="6" max="7" width="14.58203125" style="27" customWidth="1"/>
    <col min="8" max="8" width="21" style="27" customWidth="1"/>
    <col min="9" max="9" width="5.25" style="27" customWidth="1"/>
    <col min="10" max="10" width="5.75" style="27" customWidth="1"/>
    <col min="11" max="16384" width="8.6640625" style="27"/>
  </cols>
  <sheetData>
    <row r="1" spans="1:22" x14ac:dyDescent="0.55000000000000004">
      <c r="A1" s="291" t="s">
        <v>95</v>
      </c>
      <c r="B1" s="291"/>
      <c r="C1" s="291"/>
      <c r="D1" s="291"/>
      <c r="E1" s="291"/>
      <c r="G1" s="50"/>
    </row>
    <row r="2" spans="1:22" s="4" customFormat="1" ht="27.75" customHeight="1" x14ac:dyDescent="0.55000000000000004">
      <c r="A2" s="155" t="s">
        <v>187</v>
      </c>
      <c r="B2" s="155"/>
      <c r="C2" s="155"/>
      <c r="D2" s="155"/>
      <c r="E2" s="155"/>
      <c r="F2" s="155"/>
      <c r="G2" s="155"/>
      <c r="H2" s="15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1:22" ht="20.25" customHeight="1" x14ac:dyDescent="0.55000000000000004">
      <c r="A3" s="289" t="s">
        <v>133</v>
      </c>
      <c r="B3" s="289"/>
      <c r="C3" s="289"/>
      <c r="D3" s="289"/>
      <c r="E3" s="289"/>
      <c r="F3" s="289"/>
      <c r="G3" s="289"/>
      <c r="H3" s="289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ht="23.15" customHeight="1" x14ac:dyDescent="0.15">
      <c r="A4" s="14"/>
      <c r="B4" s="9" t="s">
        <v>78</v>
      </c>
      <c r="C4" s="14"/>
      <c r="D4" s="14"/>
      <c r="E4" s="14"/>
      <c r="F4" s="14"/>
      <c r="G4" s="14"/>
      <c r="H4" s="52"/>
      <c r="I4" s="53"/>
      <c r="J4" s="53"/>
      <c r="K4" s="53"/>
      <c r="L4" s="53"/>
      <c r="M4" s="53"/>
      <c r="N4" s="54"/>
      <c r="O4" s="14"/>
      <c r="P4" s="14"/>
      <c r="Q4" s="14"/>
      <c r="R4" s="14"/>
      <c r="S4" s="14"/>
      <c r="T4" s="14"/>
      <c r="U4" s="14"/>
      <c r="V4" s="14"/>
    </row>
    <row r="5" spans="1:22" ht="23.15" customHeight="1" x14ac:dyDescent="0.15">
      <c r="C5" s="27" t="s">
        <v>83</v>
      </c>
      <c r="H5" s="55"/>
      <c r="I5" s="53"/>
      <c r="J5" s="53"/>
      <c r="K5" s="53"/>
      <c r="L5" s="53"/>
      <c r="M5" s="53"/>
      <c r="N5" s="56"/>
    </row>
    <row r="6" spans="1:22" ht="23.15" customHeight="1" x14ac:dyDescent="0.55000000000000004">
      <c r="D6" s="295" t="s">
        <v>44</v>
      </c>
      <c r="E6" s="296"/>
      <c r="F6" s="57" t="s">
        <v>43</v>
      </c>
      <c r="G6" s="58" t="s">
        <v>42</v>
      </c>
    </row>
    <row r="7" spans="1:22" ht="23.15" customHeight="1" x14ac:dyDescent="0.55000000000000004">
      <c r="D7" s="297" t="s">
        <v>81</v>
      </c>
      <c r="E7" s="298"/>
      <c r="F7" s="59"/>
      <c r="G7" s="60"/>
    </row>
    <row r="8" spans="1:22" ht="23.15" customHeight="1" x14ac:dyDescent="0.55000000000000004">
      <c r="D8" s="297" t="s">
        <v>39</v>
      </c>
      <c r="E8" s="298"/>
      <c r="F8" s="59"/>
      <c r="G8" s="61"/>
    </row>
    <row r="9" spans="1:22" ht="23.15" customHeight="1" x14ac:dyDescent="0.55000000000000004">
      <c r="D9" s="297" t="s">
        <v>40</v>
      </c>
      <c r="E9" s="298"/>
      <c r="F9" s="59"/>
      <c r="G9" s="61"/>
    </row>
    <row r="10" spans="1:22" ht="23.15" customHeight="1" x14ac:dyDescent="0.55000000000000004">
      <c r="D10" s="297" t="s">
        <v>80</v>
      </c>
      <c r="E10" s="298"/>
      <c r="F10" s="62"/>
      <c r="G10" s="61"/>
    </row>
    <row r="11" spans="1:22" ht="23.15" customHeight="1" x14ac:dyDescent="0.55000000000000004">
      <c r="D11" s="299" t="s">
        <v>41</v>
      </c>
      <c r="E11" s="300"/>
      <c r="F11" s="115">
        <f>SUM(F7:F10)</f>
        <v>0</v>
      </c>
      <c r="G11" s="63"/>
    </row>
    <row r="12" spans="1:22" ht="19" customHeight="1" x14ac:dyDescent="0.55000000000000004">
      <c r="D12" s="290"/>
      <c r="E12" s="290"/>
      <c r="F12" s="290"/>
      <c r="G12" s="290"/>
      <c r="H12" s="290"/>
    </row>
    <row r="13" spans="1:22" ht="23.15" customHeight="1" x14ac:dyDescent="0.55000000000000004">
      <c r="B13" s="64" t="s">
        <v>79</v>
      </c>
    </row>
    <row r="14" spans="1:22" ht="23.15" customHeight="1" x14ac:dyDescent="0.55000000000000004">
      <c r="C14" s="27" t="s">
        <v>82</v>
      </c>
      <c r="H14" s="55" t="s">
        <v>28</v>
      </c>
    </row>
    <row r="15" spans="1:22" ht="23.15" customHeight="1" x14ac:dyDescent="0.55000000000000004">
      <c r="D15" s="310" t="s">
        <v>29</v>
      </c>
      <c r="E15" s="311"/>
      <c r="F15" s="314" t="s">
        <v>111</v>
      </c>
      <c r="G15" s="308" t="s">
        <v>112</v>
      </c>
      <c r="H15" s="306" t="s">
        <v>45</v>
      </c>
    </row>
    <row r="16" spans="1:22" ht="23.15" customHeight="1" x14ac:dyDescent="0.55000000000000004">
      <c r="D16" s="65"/>
      <c r="E16" s="66" t="s">
        <v>30</v>
      </c>
      <c r="F16" s="315"/>
      <c r="G16" s="309"/>
      <c r="H16" s="307"/>
    </row>
    <row r="17" spans="2:9" ht="23" customHeight="1" x14ac:dyDescent="0.15">
      <c r="D17" s="316" t="s">
        <v>31</v>
      </c>
      <c r="E17" s="67" t="s">
        <v>32</v>
      </c>
      <c r="F17" s="116">
        <f>SUM('付表2_2_経費別明細(展示会)①'!N30,'付表2_2_経費別明細(展示会)②'!N30,'付表2_2_経費別明細(展示会)③'!N30,'付表2_2_経費別明細(展示会)④'!N30,'付表2_2_経費別明細(展示会)⑤'!N30)</f>
        <v>0</v>
      </c>
      <c r="G17" s="116">
        <f>SUM('付表2_2_経費別明細(展示会)①'!J30,'付表2_2_経費別明細(展示会)②'!J30,'付表2_2_経費別明細(展示会)③'!J30,'付表2_2_経費別明細(展示会)④'!J30,'付表2_2_経費別明細(展示会)⑤'!J30)</f>
        <v>0</v>
      </c>
      <c r="H17" s="68"/>
    </row>
    <row r="18" spans="2:9" ht="23.15" customHeight="1" x14ac:dyDescent="0.15">
      <c r="D18" s="317"/>
      <c r="E18" s="67" t="s">
        <v>33</v>
      </c>
      <c r="F18" s="116">
        <f>SUM('付表2_2_経費別明細(展示会)①'!N31,'付表2_2_経費別明細(展示会)②'!N31,'付表2_2_経費別明細(展示会)③'!N31,'付表2_2_経費別明細(展示会)④'!N31,'付表2_2_経費別明細(展示会)⑤'!N31)</f>
        <v>0</v>
      </c>
      <c r="G18" s="116">
        <f>SUM('付表2_2_経費別明細(展示会)①'!J31,'付表2_2_経費別明細(展示会)②'!J31,'付表2_2_経費別明細(展示会)③'!J31,'付表2_2_経費別明細(展示会)④'!J31,'付表2_2_経費別明細(展示会)⑤'!J31)</f>
        <v>0</v>
      </c>
      <c r="H18" s="68"/>
    </row>
    <row r="19" spans="2:9" ht="23.15" customHeight="1" x14ac:dyDescent="0.15">
      <c r="D19" s="317"/>
      <c r="E19" s="67" t="s">
        <v>34</v>
      </c>
      <c r="F19" s="116">
        <f>SUM('付表2_2_経費別明細(展示会)①'!N32,'付表2_2_経費別明細(展示会)②'!N32,'付表2_2_経費別明細(展示会)③'!N32,'付表2_2_経費別明細(展示会)④'!N32,'付表2_2_経費別明細(展示会)⑤'!N32)</f>
        <v>0</v>
      </c>
      <c r="G19" s="116">
        <f>SUM('付表2_2_経費別明細(展示会)①'!J32,'付表2_2_経費別明細(展示会)②'!J32,'付表2_2_経費別明細(展示会)③'!J32,'付表2_2_経費別明細(展示会)④'!J32,'付表2_2_経費別明細(展示会)⑤'!J32)</f>
        <v>0</v>
      </c>
      <c r="H19" s="68"/>
    </row>
    <row r="20" spans="2:9" ht="23.15" customHeight="1" x14ac:dyDescent="0.15">
      <c r="D20" s="317"/>
      <c r="E20" s="67" t="s">
        <v>35</v>
      </c>
      <c r="F20" s="116">
        <f>SUM('付表2_2_経費別明細(展示会)①'!N33,'付表2_2_経費別明細(展示会)②'!N33,'付表2_2_経費別明細(展示会)③'!N33,'付表2_2_経費別明細(展示会)④'!N33,'付表2_2_経費別明細(展示会)⑤'!N33)</f>
        <v>0</v>
      </c>
      <c r="G20" s="116">
        <f>SUM('付表2_2_経費別明細(展示会)①'!J33,'付表2_2_経費別明細(展示会)②'!J33,'付表2_2_経費別明細(展示会)③'!J33,'付表2_2_経費別明細(展示会)④'!J33,'付表2_2_経費別明細(展示会)⑤'!J33)</f>
        <v>0</v>
      </c>
      <c r="H20" s="68"/>
    </row>
    <row r="21" spans="2:9" ht="23.15" customHeight="1" x14ac:dyDescent="0.15">
      <c r="D21" s="312" t="s">
        <v>206</v>
      </c>
      <c r="E21" s="313"/>
      <c r="F21" s="117">
        <f>SUM(F17:F20)</f>
        <v>0</v>
      </c>
      <c r="G21" s="117">
        <f>SUM(G17:G20)</f>
        <v>0</v>
      </c>
      <c r="H21" s="68"/>
    </row>
    <row r="22" spans="2:9" ht="23.15" customHeight="1" x14ac:dyDescent="0.15">
      <c r="D22" s="292" t="s">
        <v>36</v>
      </c>
      <c r="E22" s="69" t="s">
        <v>129</v>
      </c>
      <c r="F22" s="116">
        <f>SUM('付表2_3_経費別明細(販促費)①'!N30,'付表2_3_経費別明細(販促費)②'!N30,'付表2_3_経費別明細(販促費)③'!N30,'付表2_3_経費別明細(販促費)④'!N30,'付表2_3_経費別明細(販促費)⑤'!N30)</f>
        <v>0</v>
      </c>
      <c r="G22" s="116">
        <f>SUM('付表2_3_経費別明細(販促費)①'!J30,'付表2_3_経費別明細(販促費)②'!J30,'付表2_3_経費別明細(販促費)③'!J30,'付表2_3_経費別明細(販促費)④'!J30,'付表2_3_経費別明細(販促費)⑤'!J30)</f>
        <v>0</v>
      </c>
      <c r="H22" s="68"/>
    </row>
    <row r="23" spans="2:9" ht="23.15" customHeight="1" x14ac:dyDescent="0.2">
      <c r="D23" s="293"/>
      <c r="E23" s="135" t="s">
        <v>178</v>
      </c>
      <c r="F23" s="116">
        <f>SUM('付表2_3_経費別明細(販促費)①'!N31,'付表2_3_経費別明細(販促費)②'!N31,'付表2_3_経費別明細(販促費)③'!N31,'付表2_3_経費別明細(販促費)④'!N31,'付表2_3_経費別明細(販促費)⑤'!N31)</f>
        <v>0</v>
      </c>
      <c r="G23" s="116">
        <f>SUM('付表2_3_経費別明細(販促費)①'!J31,'付表2_3_経費別明細(販促費)②'!J31,'付表2_3_経費別明細(販促費)③'!J31,'付表2_3_経費別明細(販促費)④'!J31,'付表2_3_経費別明細(販促費)⑤'!J31)</f>
        <v>0</v>
      </c>
      <c r="H23" s="68"/>
    </row>
    <row r="24" spans="2:9" ht="23.15" customHeight="1" x14ac:dyDescent="0.15">
      <c r="D24" s="293"/>
      <c r="E24" s="136" t="s">
        <v>114</v>
      </c>
      <c r="F24" s="116">
        <f>SUM('付表2_3_経費別明細(販促費)①'!N32,'付表2_3_経費別明細(販促費)②'!N32,'付表2_3_経費別明細(販促費)③'!N32,'付表2_3_経費別明細(販促費)④'!N32,'付表2_3_経費別明細(販促費)⑤'!N32)</f>
        <v>0</v>
      </c>
      <c r="G24" s="116">
        <f>SUM('付表2_3_経費別明細(販促費)①'!J32,'付表2_3_経費別明細(販促費)②'!J32,'付表2_3_経費別明細(販促費)③'!J32,'付表2_3_経費別明細(販促費)④'!J32,'付表2_3_経費別明細(販促費)⑤'!J32)</f>
        <v>0</v>
      </c>
      <c r="H24" s="68"/>
    </row>
    <row r="25" spans="2:9" ht="23.15" customHeight="1" x14ac:dyDescent="0.15">
      <c r="D25" s="293"/>
      <c r="E25" s="137" t="s">
        <v>127</v>
      </c>
      <c r="F25" s="116">
        <f>SUM('付表2_3_経費別明細(販促費)①'!N33,'付表2_3_経費別明細(販促費)②'!N33,'付表2_3_経費別明細(販促費)③'!N33,'付表2_3_経費別明細(販促費)④'!N33,'付表2_3_経費別明細(販促費)⑤'!N33)</f>
        <v>0</v>
      </c>
      <c r="G25" s="116">
        <f>SUM('付表2_3_経費別明細(販促費)①'!J33,'付表2_3_経費別明細(販促費)②'!J33,'付表2_3_経費別明細(販促費)③'!J33,'付表2_3_経費別明細(販促費)④'!J33,'付表2_3_経費別明細(販促費)⑤'!J33)</f>
        <v>0</v>
      </c>
      <c r="H25" s="68"/>
    </row>
    <row r="26" spans="2:9" ht="23.15" customHeight="1" x14ac:dyDescent="0.15">
      <c r="D26" s="294"/>
      <c r="E26" s="137" t="s">
        <v>177</v>
      </c>
      <c r="F26" s="116">
        <f>SUM('付表2_3_経費別明細(販促費)①'!N34,'付表2_3_経費別明細(販促費)②'!N34,'付表2_3_経費別明細(販促費)③'!N34,'付表2_3_経費別明細(販促費)④'!N34,'付表2_3_経費別明細(販促費)⑤'!N34)</f>
        <v>0</v>
      </c>
      <c r="G26" s="116">
        <f>SUM('付表2_3_経費別明細(販促費)①'!J34,'付表2_3_経費別明細(販促費)②'!J34,'付表2_3_経費別明細(販促費)③'!J34,'付表2_3_経費別明細(販促費)④'!J34,'付表2_3_経費別明細(販促費)⑤'!J34)</f>
        <v>0</v>
      </c>
      <c r="H26" s="70"/>
    </row>
    <row r="27" spans="2:9" ht="23.15" customHeight="1" x14ac:dyDescent="0.2">
      <c r="D27" s="302" t="s">
        <v>37</v>
      </c>
      <c r="E27" s="303"/>
      <c r="F27" s="117">
        <f>SUM(F22:F26)</f>
        <v>0</v>
      </c>
      <c r="G27" s="117">
        <f>SUM(G22:G26)</f>
        <v>0</v>
      </c>
      <c r="H27" s="68"/>
    </row>
    <row r="28" spans="2:9" ht="23.15" customHeight="1" x14ac:dyDescent="0.2">
      <c r="D28" s="304" t="s">
        <v>38</v>
      </c>
      <c r="E28" s="305"/>
      <c r="F28" s="118">
        <f>F21+F27</f>
        <v>0</v>
      </c>
      <c r="G28" s="119">
        <f>G21+G27</f>
        <v>0</v>
      </c>
      <c r="H28" s="71"/>
      <c r="I28" s="38"/>
    </row>
    <row r="29" spans="2:9" ht="23.15" customHeight="1" x14ac:dyDescent="0.55000000000000004">
      <c r="I29" s="38"/>
    </row>
    <row r="30" spans="2:9" ht="39" customHeight="1" x14ac:dyDescent="0.55000000000000004">
      <c r="B30" s="72"/>
      <c r="C30" s="301" t="s">
        <v>113</v>
      </c>
      <c r="D30" s="301"/>
      <c r="E30" s="301"/>
      <c r="F30" s="301"/>
      <c r="G30" s="301"/>
      <c r="H30" s="301"/>
    </row>
    <row r="31" spans="2:9" ht="15" customHeight="1" x14ac:dyDescent="0.55000000000000004"/>
    <row r="32" spans="2:9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</sheetData>
  <sheetProtection sheet="1" formatCells="0"/>
  <mergeCells count="20">
    <mergeCell ref="C30:H30"/>
    <mergeCell ref="D27:E27"/>
    <mergeCell ref="D28:E28"/>
    <mergeCell ref="H15:H16"/>
    <mergeCell ref="G15:G16"/>
    <mergeCell ref="D15:E15"/>
    <mergeCell ref="D21:E21"/>
    <mergeCell ref="F15:F16"/>
    <mergeCell ref="D17:D20"/>
    <mergeCell ref="A3:H3"/>
    <mergeCell ref="D12:H12"/>
    <mergeCell ref="A1:E1"/>
    <mergeCell ref="D22:D26"/>
    <mergeCell ref="D6:E6"/>
    <mergeCell ref="D7:E7"/>
    <mergeCell ref="D8:E8"/>
    <mergeCell ref="D9:E9"/>
    <mergeCell ref="D10:E10"/>
    <mergeCell ref="D11:E11"/>
    <mergeCell ref="A2:H2"/>
  </mergeCells>
  <phoneticPr fontId="1"/>
  <conditionalFormatting sqref="F28:G28">
    <cfRule type="cellIs" dxfId="1" priority="126" operator="notEqual">
      <formula>#REF!</formula>
    </cfRule>
  </conditionalFormatting>
  <conditionalFormatting sqref="H28">
    <cfRule type="cellIs" dxfId="0" priority="1" operator="notEqual">
      <formula>#REF!</formula>
    </cfRule>
  </conditionalFormatting>
  <dataValidations count="1">
    <dataValidation allowBlank="1" showInputMessage="1" showErrorMessage="1" promptTitle="入力不要" prompt="自動計算されます" sqref="F17:G28" xr:uid="{00000000-0002-0000-0A00-000000000000}"/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theme="4" tint="0.79998168889431442"/>
    <pageSetUpPr fitToPage="1"/>
  </sheetPr>
  <dimension ref="A1:O37"/>
  <sheetViews>
    <sheetView showGridLines="0" view="pageBreakPreview" zoomScale="110" zoomScaleNormal="115" zoomScaleSheetLayoutView="110" workbookViewId="0">
      <selection activeCell="M23" sqref="M23"/>
    </sheetView>
  </sheetViews>
  <sheetFormatPr defaultColWidth="9" defaultRowHeight="15" customHeight="1" x14ac:dyDescent="0.55000000000000004"/>
  <cols>
    <col min="1" max="1" width="3.83203125" style="27" customWidth="1"/>
    <col min="2" max="2" width="3.83203125" style="23" customWidth="1"/>
    <col min="3" max="3" width="3.83203125" style="94" customWidth="1"/>
    <col min="4" max="4" width="5.83203125" style="76" customWidth="1"/>
    <col min="5" max="5" width="6" style="76" customWidth="1"/>
    <col min="6" max="6" width="6.08203125" style="76" customWidth="1"/>
    <col min="7" max="7" width="5.33203125" style="76" customWidth="1"/>
    <col min="8" max="9" width="5" style="27" customWidth="1"/>
    <col min="10" max="10" width="11.75" style="27" customWidth="1"/>
    <col min="11" max="11" width="3.33203125" style="27" customWidth="1"/>
    <col min="12" max="12" width="8.58203125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4" ht="16" customHeight="1" x14ac:dyDescent="0.55000000000000004">
      <c r="A1" s="73" t="s">
        <v>104</v>
      </c>
      <c r="B1" s="73"/>
      <c r="C1" s="73"/>
      <c r="D1" s="73"/>
      <c r="E1" s="73"/>
      <c r="F1" s="73"/>
      <c r="G1" s="73"/>
      <c r="H1" s="73"/>
      <c r="I1" s="73"/>
      <c r="J1" s="122"/>
      <c r="K1" s="123"/>
      <c r="L1" s="124"/>
      <c r="M1" s="125"/>
      <c r="N1" s="125"/>
    </row>
    <row r="2" spans="1:14" ht="16" customHeight="1" x14ac:dyDescent="0.55000000000000004">
      <c r="A2" s="337" t="s">
        <v>190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14.15" customHeight="1" x14ac:dyDescent="0.55000000000000004">
      <c r="A3" s="326" t="s">
        <v>29</v>
      </c>
      <c r="B3" s="326"/>
      <c r="C3" s="326"/>
      <c r="D3" s="327" t="s">
        <v>86</v>
      </c>
      <c r="E3" s="327"/>
      <c r="F3" s="327"/>
      <c r="H3" s="77"/>
      <c r="I3" s="77"/>
      <c r="J3" s="382" t="s">
        <v>209</v>
      </c>
      <c r="K3" s="383"/>
      <c r="L3" s="383"/>
      <c r="M3" s="384"/>
      <c r="N3" s="78" t="s">
        <v>157</v>
      </c>
    </row>
    <row r="4" spans="1:14" ht="5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4" ht="12.5" customHeight="1" x14ac:dyDescent="0.55000000000000004">
      <c r="A5" s="330" t="s">
        <v>85</v>
      </c>
      <c r="B5" s="332" t="s">
        <v>158</v>
      </c>
      <c r="C5" s="332"/>
      <c r="D5" s="333" t="s">
        <v>8</v>
      </c>
      <c r="E5" s="334"/>
      <c r="F5" s="334"/>
      <c r="G5" s="334"/>
      <c r="H5" s="328" t="s">
        <v>84</v>
      </c>
      <c r="I5" s="328"/>
      <c r="J5" s="328"/>
      <c r="K5" s="328" t="s">
        <v>9</v>
      </c>
      <c r="L5" s="328"/>
      <c r="M5" s="328"/>
      <c r="N5" s="328"/>
    </row>
    <row r="6" spans="1:14" ht="15.5" customHeight="1" x14ac:dyDescent="0.55000000000000004">
      <c r="A6" s="331"/>
      <c r="B6" s="85" t="s">
        <v>159</v>
      </c>
      <c r="C6" s="85" t="s">
        <v>6</v>
      </c>
      <c r="D6" s="335"/>
      <c r="E6" s="336"/>
      <c r="F6" s="336"/>
      <c r="G6" s="336"/>
      <c r="H6" s="329"/>
      <c r="I6" s="329"/>
      <c r="J6" s="329"/>
      <c r="K6" s="329"/>
      <c r="L6" s="329"/>
      <c r="M6" s="329"/>
      <c r="N6" s="329"/>
    </row>
    <row r="7" spans="1:14" ht="22" customHeight="1" x14ac:dyDescent="0.15">
      <c r="A7" s="325"/>
      <c r="B7" s="325"/>
      <c r="C7" s="325"/>
      <c r="D7" s="86" t="s">
        <v>5</v>
      </c>
      <c r="E7" s="323"/>
      <c r="F7" s="323"/>
      <c r="G7" s="323"/>
      <c r="H7" s="321" t="s">
        <v>188</v>
      </c>
      <c r="I7" s="322"/>
      <c r="J7" s="87"/>
      <c r="K7" s="86" t="s">
        <v>0</v>
      </c>
      <c r="L7" s="88"/>
      <c r="M7" s="86" t="s">
        <v>2</v>
      </c>
      <c r="N7" s="139"/>
    </row>
    <row r="8" spans="1:14" ht="22" customHeight="1" x14ac:dyDescent="0.15">
      <c r="A8" s="325"/>
      <c r="B8" s="325"/>
      <c r="C8" s="325"/>
      <c r="D8" s="89" t="s">
        <v>11</v>
      </c>
      <c r="E8" s="323"/>
      <c r="F8" s="323"/>
      <c r="G8" s="323"/>
      <c r="H8" s="324" t="s">
        <v>99</v>
      </c>
      <c r="I8" s="324"/>
      <c r="J8" s="87"/>
      <c r="K8" s="86" t="s">
        <v>1</v>
      </c>
      <c r="L8" s="88"/>
      <c r="M8" s="86" t="s">
        <v>3</v>
      </c>
      <c r="N8" s="139"/>
    </row>
    <row r="9" spans="1:14" ht="22" customHeight="1" x14ac:dyDescent="0.2">
      <c r="A9" s="325"/>
      <c r="B9" s="325"/>
      <c r="C9" s="325"/>
      <c r="D9" s="86" t="s">
        <v>7</v>
      </c>
      <c r="E9" s="208"/>
      <c r="F9" s="208"/>
      <c r="G9" s="208"/>
      <c r="H9" s="318" t="s">
        <v>100</v>
      </c>
      <c r="I9" s="319"/>
      <c r="J9" s="149" t="str">
        <f>IF(AND(J7="",J8=""),"",J7+J8)</f>
        <v/>
      </c>
      <c r="K9" s="86" t="s">
        <v>96</v>
      </c>
      <c r="L9" s="140"/>
      <c r="M9" s="91" t="s">
        <v>97</v>
      </c>
      <c r="N9" s="141"/>
    </row>
    <row r="10" spans="1:14" ht="22" customHeight="1" x14ac:dyDescent="0.15">
      <c r="A10" s="325"/>
      <c r="B10" s="325"/>
      <c r="C10" s="325"/>
      <c r="D10" s="86" t="s">
        <v>5</v>
      </c>
      <c r="E10" s="323"/>
      <c r="F10" s="323"/>
      <c r="G10" s="323"/>
      <c r="H10" s="321" t="s">
        <v>188</v>
      </c>
      <c r="I10" s="322"/>
      <c r="J10" s="87"/>
      <c r="K10" s="86" t="s">
        <v>0</v>
      </c>
      <c r="L10" s="88"/>
      <c r="M10" s="86" t="s">
        <v>2</v>
      </c>
      <c r="N10" s="139"/>
    </row>
    <row r="11" spans="1:14" ht="22" customHeight="1" x14ac:dyDescent="0.15">
      <c r="A11" s="325"/>
      <c r="B11" s="325"/>
      <c r="C11" s="325"/>
      <c r="D11" s="89" t="s">
        <v>11</v>
      </c>
      <c r="E11" s="323"/>
      <c r="F11" s="323"/>
      <c r="G11" s="323"/>
      <c r="H11" s="324" t="s">
        <v>99</v>
      </c>
      <c r="I11" s="324"/>
      <c r="J11" s="87"/>
      <c r="K11" s="86" t="s">
        <v>1</v>
      </c>
      <c r="L11" s="88"/>
      <c r="M11" s="86" t="s">
        <v>3</v>
      </c>
      <c r="N11" s="139"/>
    </row>
    <row r="12" spans="1:14" ht="22" customHeight="1" x14ac:dyDescent="0.2">
      <c r="A12" s="325"/>
      <c r="B12" s="325"/>
      <c r="C12" s="325"/>
      <c r="D12" s="86" t="s">
        <v>7</v>
      </c>
      <c r="E12" s="208"/>
      <c r="F12" s="208"/>
      <c r="G12" s="208"/>
      <c r="H12" s="318" t="s">
        <v>100</v>
      </c>
      <c r="I12" s="319"/>
      <c r="J12" s="149" t="str">
        <f>IF(AND(J10="",J11=""),"",J10+J11)</f>
        <v/>
      </c>
      <c r="K12" s="86" t="s">
        <v>96</v>
      </c>
      <c r="L12" s="140"/>
      <c r="M12" s="91" t="s">
        <v>155</v>
      </c>
      <c r="N12" s="141"/>
    </row>
    <row r="13" spans="1:14" ht="22" customHeight="1" x14ac:dyDescent="0.15">
      <c r="A13" s="325"/>
      <c r="B13" s="325"/>
      <c r="C13" s="325"/>
      <c r="D13" s="86" t="s">
        <v>5</v>
      </c>
      <c r="E13" s="323"/>
      <c r="F13" s="323"/>
      <c r="G13" s="323"/>
      <c r="H13" s="321" t="s">
        <v>188</v>
      </c>
      <c r="I13" s="322"/>
      <c r="J13" s="87"/>
      <c r="K13" s="86" t="s">
        <v>0</v>
      </c>
      <c r="L13" s="88"/>
      <c r="M13" s="86" t="s">
        <v>2</v>
      </c>
      <c r="N13" s="139"/>
    </row>
    <row r="14" spans="1:14" ht="22" customHeight="1" x14ac:dyDescent="0.15">
      <c r="A14" s="325"/>
      <c r="B14" s="325"/>
      <c r="C14" s="325"/>
      <c r="D14" s="89" t="s">
        <v>11</v>
      </c>
      <c r="E14" s="323"/>
      <c r="F14" s="323"/>
      <c r="G14" s="323"/>
      <c r="H14" s="324" t="s">
        <v>99</v>
      </c>
      <c r="I14" s="324"/>
      <c r="J14" s="87"/>
      <c r="K14" s="86" t="s">
        <v>1</v>
      </c>
      <c r="L14" s="88"/>
      <c r="M14" s="86" t="s">
        <v>3</v>
      </c>
      <c r="N14" s="139"/>
    </row>
    <row r="15" spans="1:14" ht="22" customHeight="1" x14ac:dyDescent="0.2">
      <c r="A15" s="325"/>
      <c r="B15" s="325"/>
      <c r="C15" s="325"/>
      <c r="D15" s="86" t="s">
        <v>7</v>
      </c>
      <c r="E15" s="208"/>
      <c r="F15" s="208"/>
      <c r="G15" s="208"/>
      <c r="H15" s="318" t="s">
        <v>100</v>
      </c>
      <c r="I15" s="319"/>
      <c r="J15" s="149" t="str">
        <f>IF(AND(J13="",J14=""),"",J13+J14)</f>
        <v/>
      </c>
      <c r="K15" s="86" t="s">
        <v>96</v>
      </c>
      <c r="L15" s="140"/>
      <c r="M15" s="91" t="s">
        <v>155</v>
      </c>
      <c r="N15" s="141"/>
    </row>
    <row r="16" spans="1:14" ht="22" customHeight="1" x14ac:dyDescent="0.15">
      <c r="A16" s="325"/>
      <c r="B16" s="325"/>
      <c r="C16" s="325"/>
      <c r="D16" s="86" t="s">
        <v>5</v>
      </c>
      <c r="E16" s="323"/>
      <c r="F16" s="323"/>
      <c r="G16" s="323"/>
      <c r="H16" s="321" t="s">
        <v>188</v>
      </c>
      <c r="I16" s="322"/>
      <c r="J16" s="87"/>
      <c r="K16" s="86" t="s">
        <v>0</v>
      </c>
      <c r="L16" s="88"/>
      <c r="M16" s="86" t="s">
        <v>2</v>
      </c>
      <c r="N16" s="139"/>
    </row>
    <row r="17" spans="1:14" ht="22" customHeight="1" x14ac:dyDescent="0.15">
      <c r="A17" s="325"/>
      <c r="B17" s="325"/>
      <c r="C17" s="325"/>
      <c r="D17" s="89" t="s">
        <v>11</v>
      </c>
      <c r="E17" s="323"/>
      <c r="F17" s="323"/>
      <c r="G17" s="323"/>
      <c r="H17" s="324" t="s">
        <v>99</v>
      </c>
      <c r="I17" s="324"/>
      <c r="J17" s="87"/>
      <c r="K17" s="86" t="s">
        <v>1</v>
      </c>
      <c r="L17" s="88"/>
      <c r="M17" s="86" t="s">
        <v>3</v>
      </c>
      <c r="N17" s="139"/>
    </row>
    <row r="18" spans="1:14" ht="22" customHeight="1" x14ac:dyDescent="0.2">
      <c r="A18" s="325"/>
      <c r="B18" s="325"/>
      <c r="C18" s="325"/>
      <c r="D18" s="86" t="s">
        <v>7</v>
      </c>
      <c r="E18" s="208"/>
      <c r="F18" s="208"/>
      <c r="G18" s="208"/>
      <c r="H18" s="318" t="s">
        <v>100</v>
      </c>
      <c r="I18" s="319"/>
      <c r="J18" s="149" t="str">
        <f>IF(AND(J16="",J17=""),"",J16+J17)</f>
        <v/>
      </c>
      <c r="K18" s="86" t="s">
        <v>96</v>
      </c>
      <c r="L18" s="140"/>
      <c r="M18" s="91" t="s">
        <v>97</v>
      </c>
      <c r="N18" s="141"/>
    </row>
    <row r="19" spans="1:14" ht="22" customHeight="1" x14ac:dyDescent="0.15">
      <c r="A19" s="325"/>
      <c r="B19" s="325"/>
      <c r="C19" s="325"/>
      <c r="D19" s="86" t="s">
        <v>5</v>
      </c>
      <c r="E19" s="323"/>
      <c r="F19" s="323"/>
      <c r="G19" s="323"/>
      <c r="H19" s="321" t="s">
        <v>188</v>
      </c>
      <c r="I19" s="322"/>
      <c r="J19" s="87"/>
      <c r="K19" s="86" t="s">
        <v>0</v>
      </c>
      <c r="L19" s="88"/>
      <c r="M19" s="138" t="s">
        <v>2</v>
      </c>
      <c r="N19" s="139"/>
    </row>
    <row r="20" spans="1:14" ht="22" customHeight="1" x14ac:dyDescent="0.15">
      <c r="A20" s="325"/>
      <c r="B20" s="325"/>
      <c r="C20" s="325"/>
      <c r="D20" s="89" t="s">
        <v>11</v>
      </c>
      <c r="E20" s="323"/>
      <c r="F20" s="323"/>
      <c r="G20" s="323"/>
      <c r="H20" s="324" t="s">
        <v>99</v>
      </c>
      <c r="I20" s="324"/>
      <c r="J20" s="87"/>
      <c r="K20" s="86" t="s">
        <v>1</v>
      </c>
      <c r="L20" s="88"/>
      <c r="M20" s="138" t="s">
        <v>3</v>
      </c>
      <c r="N20" s="139"/>
    </row>
    <row r="21" spans="1:14" ht="22" customHeight="1" x14ac:dyDescent="0.2">
      <c r="A21" s="325"/>
      <c r="B21" s="325"/>
      <c r="C21" s="325"/>
      <c r="D21" s="86" t="s">
        <v>7</v>
      </c>
      <c r="E21" s="208"/>
      <c r="F21" s="208"/>
      <c r="G21" s="208"/>
      <c r="H21" s="318" t="s">
        <v>100</v>
      </c>
      <c r="I21" s="319"/>
      <c r="J21" s="149" t="str">
        <f>IF(AND(J19="",J20=""),"",J19+J20)</f>
        <v/>
      </c>
      <c r="K21" s="86" t="s">
        <v>96</v>
      </c>
      <c r="L21" s="90"/>
      <c r="M21" s="91" t="s">
        <v>15</v>
      </c>
      <c r="N21" s="141"/>
    </row>
    <row r="22" spans="1:14" ht="22" customHeight="1" x14ac:dyDescent="0.15">
      <c r="A22" s="325"/>
      <c r="B22" s="325"/>
      <c r="C22" s="325"/>
      <c r="D22" s="86" t="s">
        <v>5</v>
      </c>
      <c r="E22" s="323"/>
      <c r="F22" s="323"/>
      <c r="G22" s="323"/>
      <c r="H22" s="321" t="s">
        <v>188</v>
      </c>
      <c r="I22" s="322"/>
      <c r="J22" s="87"/>
      <c r="K22" s="86" t="s">
        <v>0</v>
      </c>
      <c r="L22" s="88"/>
      <c r="M22" s="138" t="s">
        <v>2</v>
      </c>
      <c r="N22" s="139"/>
    </row>
    <row r="23" spans="1:14" ht="22" customHeight="1" x14ac:dyDescent="0.15">
      <c r="A23" s="325"/>
      <c r="B23" s="325"/>
      <c r="C23" s="325"/>
      <c r="D23" s="89" t="s">
        <v>11</v>
      </c>
      <c r="E23" s="323"/>
      <c r="F23" s="323"/>
      <c r="G23" s="323"/>
      <c r="H23" s="324" t="s">
        <v>99</v>
      </c>
      <c r="I23" s="324"/>
      <c r="J23" s="87"/>
      <c r="K23" s="86" t="s">
        <v>1</v>
      </c>
      <c r="L23" s="88"/>
      <c r="M23" s="138" t="s">
        <v>3</v>
      </c>
      <c r="N23" s="139"/>
    </row>
    <row r="24" spans="1:14" ht="22" customHeight="1" x14ac:dyDescent="0.2">
      <c r="A24" s="325"/>
      <c r="B24" s="325"/>
      <c r="C24" s="325"/>
      <c r="D24" s="86" t="s">
        <v>7</v>
      </c>
      <c r="E24" s="208"/>
      <c r="F24" s="208"/>
      <c r="G24" s="208"/>
      <c r="H24" s="318" t="s">
        <v>100</v>
      </c>
      <c r="I24" s="319"/>
      <c r="J24" s="149" t="str">
        <f>IF(AND(J22="",J23=""),"",J22+J23)</f>
        <v/>
      </c>
      <c r="K24" s="86" t="s">
        <v>96</v>
      </c>
      <c r="L24" s="90"/>
      <c r="M24" s="91" t="s">
        <v>155</v>
      </c>
      <c r="N24" s="141"/>
    </row>
    <row r="25" spans="1:14" ht="22" customHeight="1" x14ac:dyDescent="0.15">
      <c r="A25" s="325"/>
      <c r="B25" s="325"/>
      <c r="C25" s="325"/>
      <c r="D25" s="86" t="s">
        <v>5</v>
      </c>
      <c r="E25" s="323"/>
      <c r="F25" s="323"/>
      <c r="G25" s="323"/>
      <c r="H25" s="321" t="s">
        <v>188</v>
      </c>
      <c r="I25" s="322"/>
      <c r="J25" s="87"/>
      <c r="K25" s="86" t="s">
        <v>0</v>
      </c>
      <c r="L25" s="88"/>
      <c r="M25" s="138" t="s">
        <v>2</v>
      </c>
      <c r="N25" s="139"/>
    </row>
    <row r="26" spans="1:14" ht="22" customHeight="1" x14ac:dyDescent="0.15">
      <c r="A26" s="325"/>
      <c r="B26" s="325"/>
      <c r="C26" s="325"/>
      <c r="D26" s="89" t="s">
        <v>11</v>
      </c>
      <c r="E26" s="323"/>
      <c r="F26" s="323"/>
      <c r="G26" s="323"/>
      <c r="H26" s="324" t="s">
        <v>99</v>
      </c>
      <c r="I26" s="324"/>
      <c r="J26" s="87"/>
      <c r="K26" s="86" t="s">
        <v>1</v>
      </c>
      <c r="L26" s="88"/>
      <c r="M26" s="138" t="s">
        <v>3</v>
      </c>
      <c r="N26" s="139"/>
    </row>
    <row r="27" spans="1:14" ht="22" customHeight="1" x14ac:dyDescent="0.2">
      <c r="A27" s="325"/>
      <c r="B27" s="325"/>
      <c r="C27" s="325"/>
      <c r="D27" s="86" t="s">
        <v>7</v>
      </c>
      <c r="E27" s="208"/>
      <c r="F27" s="208"/>
      <c r="G27" s="208"/>
      <c r="H27" s="318" t="s">
        <v>100</v>
      </c>
      <c r="I27" s="319"/>
      <c r="J27" s="149" t="str">
        <f>IF(AND(J25="",J26=""),"",J25+J26)</f>
        <v/>
      </c>
      <c r="K27" s="86" t="s">
        <v>96</v>
      </c>
      <c r="L27" s="90"/>
      <c r="M27" s="91" t="s">
        <v>155</v>
      </c>
      <c r="N27" s="141"/>
    </row>
    <row r="28" spans="1:14" ht="16" customHeight="1" x14ac:dyDescent="0.55000000000000004">
      <c r="A28" s="187" t="s">
        <v>98</v>
      </c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  <row r="29" spans="1:14" ht="13" customHeight="1" x14ac:dyDescent="0.55000000000000004">
      <c r="A29" s="320"/>
      <c r="B29" s="370"/>
      <c r="C29" s="370"/>
      <c r="D29" s="370"/>
      <c r="E29" s="370"/>
      <c r="F29" s="370"/>
      <c r="G29" s="369"/>
      <c r="H29" s="369"/>
      <c r="I29" s="369"/>
      <c r="J29" s="369"/>
      <c r="K29" s="369"/>
      <c r="L29" s="369"/>
      <c r="M29" s="369"/>
      <c r="N29" s="369"/>
    </row>
    <row r="30" spans="1:14" ht="24" customHeight="1" x14ac:dyDescent="0.15">
      <c r="A30" s="354" t="s">
        <v>109</v>
      </c>
      <c r="B30" s="345" t="s">
        <v>101</v>
      </c>
      <c r="C30" s="346"/>
      <c r="D30" s="347"/>
      <c r="E30" s="339">
        <f>SUM(J30:J33)</f>
        <v>0</v>
      </c>
      <c r="F30" s="340"/>
      <c r="G30" s="371" t="s">
        <v>12</v>
      </c>
      <c r="H30" s="372"/>
      <c r="I30" s="373" t="s">
        <v>101</v>
      </c>
      <c r="J30" s="113">
        <f>SUM(IF(B7="出",J7,0),IF(B10="出",J10,0),IF(B13="出",J13,0),IF(B16="出",J16,0),IF(B19="出",J19,0),IF(B22="出",J22,0),IF(B25="出",J25,0))</f>
        <v>0</v>
      </c>
      <c r="K30" s="376" t="s">
        <v>103</v>
      </c>
      <c r="L30" s="114">
        <f>SUM(IF(B7="出",J8,0),IF(B10="出",J11,0),IF(B13="出",J14,0),IF(B16="出",J17,0),IF(B19="出",J20,0),IF(B22="出",J23,0),IF(B25="出",J26,0))</f>
        <v>0</v>
      </c>
      <c r="M30" s="379" t="s">
        <v>102</v>
      </c>
      <c r="N30" s="114">
        <f>J30+L30</f>
        <v>0</v>
      </c>
    </row>
    <row r="31" spans="1:14" ht="24" customHeight="1" x14ac:dyDescent="0.15">
      <c r="A31" s="355"/>
      <c r="B31" s="348" t="s">
        <v>99</v>
      </c>
      <c r="C31" s="349"/>
      <c r="D31" s="350"/>
      <c r="E31" s="341">
        <f>SUM(L30:L33)</f>
        <v>0</v>
      </c>
      <c r="F31" s="342"/>
      <c r="G31" s="371" t="s">
        <v>13</v>
      </c>
      <c r="H31" s="372"/>
      <c r="I31" s="374"/>
      <c r="J31" s="113">
        <f>SUM(IF(B7="材",J7,0),IF(B10="材",J10,0),IF(B13="材",J13,0),IF(B16="材",J16,0),IF(B19="材",J19,0),IF(B22="材",J22,0),IF(B25="材",J25,0))</f>
        <v>0</v>
      </c>
      <c r="K31" s="377"/>
      <c r="L31" s="114">
        <f>SUM(IF(B7="材",J8,0),IF(B10="材",J11,0),IF(B13="材",J14,0),IF(B16="材",J17,0),IF(B19="材",J20,0),IF(B22="材",J23,0),IF(B25="材",J26,0))</f>
        <v>0</v>
      </c>
      <c r="M31" s="380"/>
      <c r="N31" s="114">
        <f t="shared" ref="N31:N33" si="0">J31+L31</f>
        <v>0</v>
      </c>
    </row>
    <row r="32" spans="1:14" ht="24" customHeight="1" x14ac:dyDescent="0.15">
      <c r="A32" s="356"/>
      <c r="B32" s="351" t="s">
        <v>102</v>
      </c>
      <c r="C32" s="352"/>
      <c r="D32" s="353"/>
      <c r="E32" s="343">
        <f>SUM(N30:N33)</f>
        <v>0</v>
      </c>
      <c r="F32" s="344"/>
      <c r="G32" s="371" t="s">
        <v>4</v>
      </c>
      <c r="H32" s="372"/>
      <c r="I32" s="374"/>
      <c r="J32" s="113">
        <f>SUM(IF(B7="送",J7,0),IF(B10="送",J10,0),IF(B13="送",J13,0),IF(B16="送",J16,0),IF(B19="送",J19,0),IF(B22="送",J22,0),IF(B25="送",J25,0))</f>
        <v>0</v>
      </c>
      <c r="K32" s="377"/>
      <c r="L32" s="114">
        <f>SUM(IF(B7="送",J8,0),IF(B10="送",J11,0),IF(B13="送",J14,0),IF(B16="送",J17,0),IF(B19="送",J20,0),IF(B22="送",J23,0),IF(B25="送",J26,0))</f>
        <v>0</v>
      </c>
      <c r="M32" s="380"/>
      <c r="N32" s="114">
        <f t="shared" si="0"/>
        <v>0</v>
      </c>
    </row>
    <row r="33" spans="1:15" ht="24" customHeight="1" x14ac:dyDescent="0.15">
      <c r="A33" s="355" t="s">
        <v>110</v>
      </c>
      <c r="B33" s="357" t="s">
        <v>101</v>
      </c>
      <c r="C33" s="358"/>
      <c r="D33" s="359"/>
      <c r="E33" s="360">
        <f>'付表2_2_経費別明細(展示会)①'!E30+'付表2_2_経費別明細(展示会)②'!E30+'付表2_2_経費別明細(展示会)③'!E30+'付表2_2_経費別明細(展示会)④'!E30+'付表2_2_経費別明細(展示会)⑤'!E30</f>
        <v>0</v>
      </c>
      <c r="F33" s="361"/>
      <c r="G33" s="371" t="s">
        <v>14</v>
      </c>
      <c r="H33" s="372"/>
      <c r="I33" s="375"/>
      <c r="J33" s="113">
        <f>SUM(IF(B7="通",J7,0),IF(B10="通",J10,0),IF(B13="通",J13,0),IF(B16="通",J16,0),IF(B19="通",J19,0),IF(B22="通",J22,0),IF(B25="通",J25,0))</f>
        <v>0</v>
      </c>
      <c r="K33" s="378"/>
      <c r="L33" s="114">
        <f>SUM(IF(B7="通",J8,0),IF(B10="通",J11,0),IF(B13="通",J14,0),IF(B16="通",J17,0),IF(B19="通",J20,0),IF(B22="通",J23,0),IF(B25="通",J26,0))</f>
        <v>0</v>
      </c>
      <c r="M33" s="381"/>
      <c r="N33" s="114">
        <f t="shared" si="0"/>
        <v>0</v>
      </c>
    </row>
    <row r="34" spans="1:15" ht="24" customHeight="1" x14ac:dyDescent="0.15">
      <c r="A34" s="355"/>
      <c r="B34" s="362" t="s">
        <v>99</v>
      </c>
      <c r="C34" s="363"/>
      <c r="D34" s="364"/>
      <c r="E34" s="365">
        <f>'付表2_2_経費別明細(展示会)①'!E31+'付表2_2_経費別明細(展示会)②'!E31+'付表2_2_経費別明細(展示会)③'!E31+'付表2_2_経費別明細(展示会)④'!E31+'付表2_2_経費別明細(展示会)⑤'!E31</f>
        <v>0</v>
      </c>
      <c r="F34" s="361"/>
      <c r="G34" s="27"/>
    </row>
    <row r="35" spans="1:15" ht="24" customHeight="1" x14ac:dyDescent="0.15">
      <c r="A35" s="356"/>
      <c r="B35" s="366" t="s">
        <v>102</v>
      </c>
      <c r="C35" s="367"/>
      <c r="D35" s="368"/>
      <c r="E35" s="360">
        <f>'付表2_2_経費別明細(展示会)①'!E32+'付表2_2_経費別明細(展示会)②'!E32+'付表2_2_経費別明細(展示会)③'!E32+'付表2_2_経費別明細(展示会)④'!E32+'付表2_2_経費別明細(展示会)⑤'!E32</f>
        <v>0</v>
      </c>
      <c r="F35" s="361"/>
      <c r="G35" s="93"/>
      <c r="H35" s="38"/>
      <c r="I35" s="38"/>
      <c r="J35" s="38"/>
      <c r="K35" s="38"/>
      <c r="L35" s="38"/>
      <c r="M35" s="38"/>
      <c r="N35" s="38"/>
      <c r="O35" s="38"/>
    </row>
    <row r="36" spans="1:15" ht="11.5" customHeight="1" x14ac:dyDescent="0.55000000000000004">
      <c r="A36" s="76" t="s">
        <v>105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1.5" customHeight="1" x14ac:dyDescent="0.55000000000000004">
      <c r="B37" s="338" t="s">
        <v>107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formatCells="0"/>
  <mergeCells count="97">
    <mergeCell ref="H23:I23"/>
    <mergeCell ref="H14:I14"/>
    <mergeCell ref="E15:G15"/>
    <mergeCell ref="H15:I15"/>
    <mergeCell ref="J3:M3"/>
    <mergeCell ref="K5:N6"/>
    <mergeCell ref="H18:I18"/>
    <mergeCell ref="H16:I16"/>
    <mergeCell ref="H17:I17"/>
    <mergeCell ref="H19:I19"/>
    <mergeCell ref="H20:I20"/>
    <mergeCell ref="H21:I21"/>
    <mergeCell ref="H22:I22"/>
    <mergeCell ref="E17:G17"/>
    <mergeCell ref="E20:G20"/>
    <mergeCell ref="E23:G23"/>
    <mergeCell ref="B37:N37"/>
    <mergeCell ref="B35:D35"/>
    <mergeCell ref="E35:F35"/>
    <mergeCell ref="B28:N29"/>
    <mergeCell ref="G30:H30"/>
    <mergeCell ref="G31:H31"/>
    <mergeCell ref="G32:H32"/>
    <mergeCell ref="G33:H33"/>
    <mergeCell ref="I30:I33"/>
    <mergeCell ref="K30:K33"/>
    <mergeCell ref="M30:M33"/>
    <mergeCell ref="A2:N2"/>
    <mergeCell ref="B36:N36"/>
    <mergeCell ref="E30:F30"/>
    <mergeCell ref="E31:F31"/>
    <mergeCell ref="E32:F32"/>
    <mergeCell ref="B30:D30"/>
    <mergeCell ref="B31:D31"/>
    <mergeCell ref="B32:D32"/>
    <mergeCell ref="A30:A32"/>
    <mergeCell ref="A33:A35"/>
    <mergeCell ref="B33:D33"/>
    <mergeCell ref="E33:F33"/>
    <mergeCell ref="B34:D34"/>
    <mergeCell ref="H13:I13"/>
    <mergeCell ref="E14:G14"/>
    <mergeCell ref="E34:F34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3:C3"/>
    <mergeCell ref="D3:F3"/>
    <mergeCell ref="B7:B9"/>
    <mergeCell ref="E9:G9"/>
    <mergeCell ref="H7:I7"/>
    <mergeCell ref="H8:I8"/>
    <mergeCell ref="H9:I9"/>
    <mergeCell ref="H5:J6"/>
    <mergeCell ref="A7:A9"/>
    <mergeCell ref="C7:C9"/>
    <mergeCell ref="E7:G7"/>
    <mergeCell ref="E8:G8"/>
    <mergeCell ref="A5:A6"/>
    <mergeCell ref="B5:C5"/>
    <mergeCell ref="D5:G6"/>
    <mergeCell ref="C19:C21"/>
    <mergeCell ref="E19:G19"/>
    <mergeCell ref="E13:G13"/>
    <mergeCell ref="A16:A18"/>
    <mergeCell ref="E21:G21"/>
    <mergeCell ref="B16:B18"/>
    <mergeCell ref="C16:C18"/>
    <mergeCell ref="A13:A15"/>
    <mergeCell ref="B13:B15"/>
    <mergeCell ref="C13:C15"/>
    <mergeCell ref="E16:G16"/>
    <mergeCell ref="E18:G18"/>
    <mergeCell ref="A19:A21"/>
    <mergeCell ref="B19:B21"/>
    <mergeCell ref="H24:I24"/>
    <mergeCell ref="A28:A29"/>
    <mergeCell ref="H25:I25"/>
    <mergeCell ref="E26:G26"/>
    <mergeCell ref="H26:I26"/>
    <mergeCell ref="E27:G27"/>
    <mergeCell ref="H27:I27"/>
    <mergeCell ref="A25:A27"/>
    <mergeCell ref="A22:A24"/>
    <mergeCell ref="B22:B24"/>
    <mergeCell ref="C22:C24"/>
    <mergeCell ref="E22:G22"/>
    <mergeCell ref="B25:B27"/>
    <mergeCell ref="C25:C27"/>
    <mergeCell ref="E25:G25"/>
    <mergeCell ref="E24:G24"/>
  </mergeCells>
  <phoneticPr fontId="1"/>
  <dataValidations xWindow="1007" yWindow="569" count="6">
    <dataValidation type="list" allowBlank="1" showInputMessage="1" showErrorMessage="1" prompt="該当する内容をプルダウンで選択" sqref="E27 E12 E15 E18 E21 E24 E9" xr:uid="{00000000-0002-0000-0B00-000000000000}">
      <formula1>"金融機関口座からの振込,クレジットカード払い,現金払い（1契約税込10万円未満）"</formula1>
    </dataValidation>
    <dataValidation type="list" allowBlank="1" showInputMessage="1" showErrorMessage="1" prompt="同じ費目を複数申請する場合、連番にしてください" sqref="C7:C27" xr:uid="{00000000-0002-0000-0B00-000001000000}">
      <formula1>"1,2,3,4,5,6,7,8,9,10"</formula1>
    </dataValidation>
    <dataValidation type="list" allowBlank="1" showInputMessage="1" showErrorMessage="1" sqref="A7:A27" xr:uid="{00000000-0002-0000-0B00-000002000000}">
      <formula1>"１,２,３,４,５,６,７,８,９,10"</formula1>
    </dataValidation>
    <dataValidation type="list" allowBlank="1" showErrorMessage="1" sqref="B7:B27" xr:uid="{00000000-0002-0000-0B00-000003000000}">
      <formula1>"　,出,材,送,通"</formula1>
    </dataValidation>
    <dataValidation allowBlank="1" showInputMessage="1" showErrorMessage="1" promptTitle="入力不要" prompt="自動計算されます" sqref="J12 J15 J18 J21 J24 J27 J9 E30:F35 J30:J33 L30:L33 N30:N33" xr:uid="{00000000-0002-0000-0B00-000004000000}"/>
    <dataValidation allowBlank="1" showInputMessage="1" showErrorMessage="1" prompt="西暦年/月/日　を半角で入力_x000a_例）_x000a_2025年12月1日_x000a_→2025/12/1" sqref="L7:L27 N7:N27" xr:uid="{00000000-0002-0000-0B00-000005000000}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  <pageSetUpPr fitToPage="1"/>
  </sheetPr>
  <dimension ref="A1:Q37"/>
  <sheetViews>
    <sheetView showGridLines="0" view="pageBreakPreview" zoomScale="110" zoomScaleNormal="100" zoomScaleSheetLayoutView="110" workbookViewId="0">
      <selection activeCell="L15" sqref="L15"/>
    </sheetView>
  </sheetViews>
  <sheetFormatPr defaultColWidth="9" defaultRowHeight="15" customHeight="1" x14ac:dyDescent="0.55000000000000004"/>
  <cols>
    <col min="1" max="1" width="3.83203125" style="27" customWidth="1"/>
    <col min="2" max="2" width="3.83203125" style="23" customWidth="1"/>
    <col min="3" max="3" width="3.83203125" style="94" customWidth="1"/>
    <col min="4" max="4" width="5.83203125" style="76" customWidth="1"/>
    <col min="5" max="5" width="6" style="76" customWidth="1"/>
    <col min="6" max="6" width="6.08203125" style="76" customWidth="1"/>
    <col min="7" max="7" width="5.25" style="76" customWidth="1"/>
    <col min="8" max="9" width="5" style="27" customWidth="1"/>
    <col min="10" max="10" width="11.75" style="27" customWidth="1"/>
    <col min="11" max="11" width="3.33203125" style="27" customWidth="1"/>
    <col min="12" max="12" width="8.58203125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7" ht="15.5" customHeight="1" x14ac:dyDescent="0.55000000000000004">
      <c r="A1" s="73" t="s">
        <v>104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7" ht="15.5" customHeight="1" x14ac:dyDescent="0.55000000000000004">
      <c r="A2" s="438" t="s">
        <v>191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7" ht="15.5" customHeight="1" x14ac:dyDescent="0.55000000000000004">
      <c r="A3" s="326" t="s">
        <v>29</v>
      </c>
      <c r="B3" s="326"/>
      <c r="C3" s="326"/>
      <c r="D3" s="327" t="s">
        <v>86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160</v>
      </c>
    </row>
    <row r="4" spans="1:17" ht="4.5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7" ht="12.5" customHeight="1" x14ac:dyDescent="0.55000000000000004">
      <c r="A5" s="330" t="s">
        <v>85</v>
      </c>
      <c r="B5" s="332" t="s">
        <v>158</v>
      </c>
      <c r="C5" s="332"/>
      <c r="D5" s="333" t="s">
        <v>8</v>
      </c>
      <c r="E5" s="334"/>
      <c r="F5" s="334"/>
      <c r="G5" s="334"/>
      <c r="H5" s="328" t="s">
        <v>84</v>
      </c>
      <c r="I5" s="328"/>
      <c r="J5" s="328"/>
      <c r="K5" s="328" t="s">
        <v>9</v>
      </c>
      <c r="L5" s="328"/>
      <c r="M5" s="328"/>
      <c r="N5" s="328"/>
    </row>
    <row r="6" spans="1:17" ht="15.5" customHeight="1" x14ac:dyDescent="0.55000000000000004">
      <c r="A6" s="331"/>
      <c r="B6" s="85" t="s">
        <v>159</v>
      </c>
      <c r="C6" s="85" t="s">
        <v>6</v>
      </c>
      <c r="D6" s="335"/>
      <c r="E6" s="336"/>
      <c r="F6" s="336"/>
      <c r="G6" s="336"/>
      <c r="H6" s="329"/>
      <c r="I6" s="329"/>
      <c r="J6" s="329"/>
      <c r="K6" s="329"/>
      <c r="L6" s="329"/>
      <c r="M6" s="329"/>
      <c r="N6" s="329"/>
    </row>
    <row r="7" spans="1:17" ht="22" customHeight="1" x14ac:dyDescent="0.15">
      <c r="A7" s="431"/>
      <c r="B7" s="431"/>
      <c r="C7" s="431"/>
      <c r="D7" s="86" t="s">
        <v>5</v>
      </c>
      <c r="E7" s="323"/>
      <c r="F7" s="323"/>
      <c r="G7" s="323"/>
      <c r="H7" s="434" t="s">
        <v>188</v>
      </c>
      <c r="I7" s="435"/>
      <c r="J7" s="87"/>
      <c r="K7" s="86" t="s">
        <v>0</v>
      </c>
      <c r="L7" s="88"/>
      <c r="M7" s="86" t="s">
        <v>2</v>
      </c>
      <c r="N7" s="88"/>
    </row>
    <row r="8" spans="1:17" ht="22" customHeight="1" x14ac:dyDescent="0.15">
      <c r="A8" s="432"/>
      <c r="B8" s="432"/>
      <c r="C8" s="432"/>
      <c r="D8" s="89" t="s">
        <v>11</v>
      </c>
      <c r="E8" s="323"/>
      <c r="F8" s="323"/>
      <c r="G8" s="323"/>
      <c r="H8" s="418" t="s">
        <v>99</v>
      </c>
      <c r="I8" s="420"/>
      <c r="J8" s="87"/>
      <c r="K8" s="86" t="s">
        <v>1</v>
      </c>
      <c r="L8" s="88"/>
      <c r="M8" s="86" t="s">
        <v>3</v>
      </c>
      <c r="N8" s="88"/>
    </row>
    <row r="9" spans="1:17" ht="22" customHeight="1" x14ac:dyDescent="0.2">
      <c r="A9" s="433"/>
      <c r="B9" s="433"/>
      <c r="C9" s="433"/>
      <c r="D9" s="86" t="s">
        <v>7</v>
      </c>
      <c r="E9" s="208"/>
      <c r="F9" s="208"/>
      <c r="G9" s="208"/>
      <c r="H9" s="436" t="s">
        <v>100</v>
      </c>
      <c r="I9" s="437"/>
      <c r="J9" s="149" t="str">
        <f>IF(AND(J7="",J8=""),"",J7+J8)</f>
        <v/>
      </c>
      <c r="K9" s="86" t="s">
        <v>96</v>
      </c>
      <c r="L9" s="90"/>
      <c r="M9" s="91" t="s">
        <v>15</v>
      </c>
      <c r="N9" s="92"/>
    </row>
    <row r="10" spans="1:17" ht="22" customHeight="1" x14ac:dyDescent="0.15">
      <c r="A10" s="431"/>
      <c r="B10" s="431"/>
      <c r="C10" s="431"/>
      <c r="D10" s="86" t="s">
        <v>5</v>
      </c>
      <c r="E10" s="323"/>
      <c r="F10" s="323"/>
      <c r="G10" s="323"/>
      <c r="H10" s="434" t="s">
        <v>188</v>
      </c>
      <c r="I10" s="435"/>
      <c r="J10" s="87"/>
      <c r="K10" s="86" t="s">
        <v>0</v>
      </c>
      <c r="L10" s="88"/>
      <c r="M10" s="86" t="s">
        <v>2</v>
      </c>
      <c r="N10" s="88"/>
    </row>
    <row r="11" spans="1:17" ht="22" customHeight="1" x14ac:dyDescent="0.15">
      <c r="A11" s="432"/>
      <c r="B11" s="432"/>
      <c r="C11" s="432"/>
      <c r="D11" s="89" t="s">
        <v>11</v>
      </c>
      <c r="E11" s="323"/>
      <c r="F11" s="323"/>
      <c r="G11" s="323"/>
      <c r="H11" s="418" t="s">
        <v>99</v>
      </c>
      <c r="I11" s="420"/>
      <c r="J11" s="87"/>
      <c r="K11" s="86" t="s">
        <v>1</v>
      </c>
      <c r="L11" s="88"/>
      <c r="M11" s="86" t="s">
        <v>3</v>
      </c>
      <c r="N11" s="88"/>
      <c r="P11" s="38"/>
      <c r="Q11" s="38"/>
    </row>
    <row r="12" spans="1:17" ht="22" customHeight="1" x14ac:dyDescent="0.2">
      <c r="A12" s="433"/>
      <c r="B12" s="433"/>
      <c r="C12" s="433"/>
      <c r="D12" s="86" t="s">
        <v>7</v>
      </c>
      <c r="E12" s="208"/>
      <c r="F12" s="208"/>
      <c r="G12" s="208"/>
      <c r="H12" s="436" t="s">
        <v>100</v>
      </c>
      <c r="I12" s="437"/>
      <c r="J12" s="149" t="str">
        <f>IF(AND(J10="",J11=""),"",J10+J11)</f>
        <v/>
      </c>
      <c r="K12" s="86" t="s">
        <v>96</v>
      </c>
      <c r="L12" s="90"/>
      <c r="M12" s="91" t="s">
        <v>15</v>
      </c>
      <c r="N12" s="92"/>
    </row>
    <row r="13" spans="1:17" ht="22" customHeight="1" x14ac:dyDescent="0.15">
      <c r="A13" s="431"/>
      <c r="B13" s="431"/>
      <c r="C13" s="431"/>
      <c r="D13" s="86" t="s">
        <v>5</v>
      </c>
      <c r="E13" s="323"/>
      <c r="F13" s="323"/>
      <c r="G13" s="323"/>
      <c r="H13" s="434" t="s">
        <v>188</v>
      </c>
      <c r="I13" s="435"/>
      <c r="J13" s="87"/>
      <c r="K13" s="86" t="s">
        <v>0</v>
      </c>
      <c r="L13" s="88"/>
      <c r="M13" s="86" t="s">
        <v>2</v>
      </c>
      <c r="N13" s="88"/>
    </row>
    <row r="14" spans="1:17" ht="22" customHeight="1" x14ac:dyDescent="0.15">
      <c r="A14" s="432"/>
      <c r="B14" s="432"/>
      <c r="C14" s="432"/>
      <c r="D14" s="89" t="s">
        <v>11</v>
      </c>
      <c r="E14" s="323"/>
      <c r="F14" s="323"/>
      <c r="G14" s="323"/>
      <c r="H14" s="418" t="s">
        <v>99</v>
      </c>
      <c r="I14" s="420"/>
      <c r="J14" s="87"/>
      <c r="K14" s="86" t="s">
        <v>1</v>
      </c>
      <c r="L14" s="88"/>
      <c r="M14" s="86" t="s">
        <v>3</v>
      </c>
      <c r="N14" s="88"/>
    </row>
    <row r="15" spans="1:17" ht="22" customHeight="1" x14ac:dyDescent="0.2">
      <c r="A15" s="433"/>
      <c r="B15" s="433"/>
      <c r="C15" s="433"/>
      <c r="D15" s="86" t="s">
        <v>7</v>
      </c>
      <c r="E15" s="208"/>
      <c r="F15" s="208"/>
      <c r="G15" s="208"/>
      <c r="H15" s="436" t="s">
        <v>100</v>
      </c>
      <c r="I15" s="437"/>
      <c r="J15" s="149" t="str">
        <f>IF(AND(J13="",J14=""),"",J13+J14)</f>
        <v/>
      </c>
      <c r="K15" s="86" t="s">
        <v>96</v>
      </c>
      <c r="L15" s="90"/>
      <c r="M15" s="91" t="s">
        <v>15</v>
      </c>
      <c r="N15" s="92"/>
    </row>
    <row r="16" spans="1:17" ht="22" customHeight="1" x14ac:dyDescent="0.15">
      <c r="A16" s="431"/>
      <c r="B16" s="431"/>
      <c r="C16" s="431"/>
      <c r="D16" s="86" t="s">
        <v>5</v>
      </c>
      <c r="E16" s="323"/>
      <c r="F16" s="323"/>
      <c r="G16" s="323"/>
      <c r="H16" s="434" t="s">
        <v>188</v>
      </c>
      <c r="I16" s="435"/>
      <c r="J16" s="87"/>
      <c r="K16" s="86" t="s">
        <v>0</v>
      </c>
      <c r="L16" s="88"/>
      <c r="M16" s="86" t="s">
        <v>2</v>
      </c>
      <c r="N16" s="88"/>
    </row>
    <row r="17" spans="1:14" ht="22" customHeight="1" x14ac:dyDescent="0.15">
      <c r="A17" s="432"/>
      <c r="B17" s="432"/>
      <c r="C17" s="432"/>
      <c r="D17" s="89" t="s">
        <v>11</v>
      </c>
      <c r="E17" s="323"/>
      <c r="F17" s="323"/>
      <c r="G17" s="323"/>
      <c r="H17" s="418" t="s">
        <v>99</v>
      </c>
      <c r="I17" s="420"/>
      <c r="J17" s="87"/>
      <c r="K17" s="86" t="s">
        <v>1</v>
      </c>
      <c r="L17" s="88"/>
      <c r="M17" s="86" t="s">
        <v>3</v>
      </c>
      <c r="N17" s="88"/>
    </row>
    <row r="18" spans="1:14" ht="22" customHeight="1" x14ac:dyDescent="0.2">
      <c r="A18" s="433"/>
      <c r="B18" s="433"/>
      <c r="C18" s="433"/>
      <c r="D18" s="86" t="s">
        <v>7</v>
      </c>
      <c r="E18" s="208"/>
      <c r="F18" s="208"/>
      <c r="G18" s="208"/>
      <c r="H18" s="436" t="s">
        <v>100</v>
      </c>
      <c r="I18" s="437"/>
      <c r="J18" s="149" t="str">
        <f>IF(AND(J16="",J17=""),"",J16+J17)</f>
        <v/>
      </c>
      <c r="K18" s="86" t="s">
        <v>96</v>
      </c>
      <c r="L18" s="90"/>
      <c r="M18" s="91" t="s">
        <v>15</v>
      </c>
      <c r="N18" s="92"/>
    </row>
    <row r="19" spans="1:14" ht="22" customHeight="1" x14ac:dyDescent="0.15">
      <c r="A19" s="431"/>
      <c r="B19" s="431"/>
      <c r="C19" s="431"/>
      <c r="D19" s="86" t="s">
        <v>5</v>
      </c>
      <c r="E19" s="323"/>
      <c r="F19" s="323"/>
      <c r="G19" s="323"/>
      <c r="H19" s="434" t="s">
        <v>188</v>
      </c>
      <c r="I19" s="435"/>
      <c r="J19" s="87"/>
      <c r="K19" s="86" t="s">
        <v>0</v>
      </c>
      <c r="L19" s="88"/>
      <c r="M19" s="86" t="s">
        <v>2</v>
      </c>
      <c r="N19" s="88"/>
    </row>
    <row r="20" spans="1:14" ht="22" customHeight="1" x14ac:dyDescent="0.15">
      <c r="A20" s="432"/>
      <c r="B20" s="432"/>
      <c r="C20" s="432"/>
      <c r="D20" s="89" t="s">
        <v>11</v>
      </c>
      <c r="E20" s="323"/>
      <c r="F20" s="323"/>
      <c r="G20" s="323"/>
      <c r="H20" s="418" t="s">
        <v>99</v>
      </c>
      <c r="I20" s="420"/>
      <c r="J20" s="87"/>
      <c r="K20" s="86" t="s">
        <v>1</v>
      </c>
      <c r="L20" s="88"/>
      <c r="M20" s="86" t="s">
        <v>3</v>
      </c>
      <c r="N20" s="88"/>
    </row>
    <row r="21" spans="1:14" ht="22" customHeight="1" x14ac:dyDescent="0.2">
      <c r="A21" s="433"/>
      <c r="B21" s="433"/>
      <c r="C21" s="433"/>
      <c r="D21" s="86" t="s">
        <v>7</v>
      </c>
      <c r="E21" s="208"/>
      <c r="F21" s="208"/>
      <c r="G21" s="208"/>
      <c r="H21" s="436" t="s">
        <v>100</v>
      </c>
      <c r="I21" s="437"/>
      <c r="J21" s="149" t="str">
        <f>IF(AND(J19="",J20=""),"",J19+J20)</f>
        <v/>
      </c>
      <c r="K21" s="86" t="s">
        <v>96</v>
      </c>
      <c r="L21" s="90"/>
      <c r="M21" s="91" t="s">
        <v>15</v>
      </c>
      <c r="N21" s="92"/>
    </row>
    <row r="22" spans="1:14" ht="22" customHeight="1" x14ac:dyDescent="0.15">
      <c r="A22" s="431"/>
      <c r="B22" s="431"/>
      <c r="C22" s="431"/>
      <c r="D22" s="86" t="s">
        <v>5</v>
      </c>
      <c r="E22" s="323"/>
      <c r="F22" s="323"/>
      <c r="G22" s="323"/>
      <c r="H22" s="434" t="s">
        <v>188</v>
      </c>
      <c r="I22" s="435"/>
      <c r="J22" s="87"/>
      <c r="K22" s="86" t="s">
        <v>0</v>
      </c>
      <c r="L22" s="88"/>
      <c r="M22" s="86" t="s">
        <v>2</v>
      </c>
      <c r="N22" s="88"/>
    </row>
    <row r="23" spans="1:14" ht="22" customHeight="1" x14ac:dyDescent="0.15">
      <c r="A23" s="432"/>
      <c r="B23" s="432"/>
      <c r="C23" s="432"/>
      <c r="D23" s="89" t="s">
        <v>11</v>
      </c>
      <c r="E23" s="323"/>
      <c r="F23" s="323"/>
      <c r="G23" s="323"/>
      <c r="H23" s="418" t="s">
        <v>99</v>
      </c>
      <c r="I23" s="420"/>
      <c r="J23" s="87"/>
      <c r="K23" s="86" t="s">
        <v>1</v>
      </c>
      <c r="L23" s="88"/>
      <c r="M23" s="86" t="s">
        <v>3</v>
      </c>
      <c r="N23" s="88"/>
    </row>
    <row r="24" spans="1:14" ht="22" customHeight="1" x14ac:dyDescent="0.2">
      <c r="A24" s="433"/>
      <c r="B24" s="433"/>
      <c r="C24" s="433"/>
      <c r="D24" s="86" t="s">
        <v>7</v>
      </c>
      <c r="E24" s="208"/>
      <c r="F24" s="208"/>
      <c r="G24" s="208"/>
      <c r="H24" s="436" t="s">
        <v>100</v>
      </c>
      <c r="I24" s="437"/>
      <c r="J24" s="149" t="str">
        <f>IF(AND(J22="",J23=""),"",J22+J23)</f>
        <v/>
      </c>
      <c r="K24" s="86" t="s">
        <v>96</v>
      </c>
      <c r="L24" s="90"/>
      <c r="M24" s="91" t="s">
        <v>15</v>
      </c>
      <c r="N24" s="92"/>
    </row>
    <row r="25" spans="1:14" ht="22" customHeight="1" x14ac:dyDescent="0.15">
      <c r="A25" s="431"/>
      <c r="B25" s="431"/>
      <c r="C25" s="431"/>
      <c r="D25" s="86" t="s">
        <v>5</v>
      </c>
      <c r="E25" s="323"/>
      <c r="F25" s="323"/>
      <c r="G25" s="323"/>
      <c r="H25" s="434" t="s">
        <v>188</v>
      </c>
      <c r="I25" s="435"/>
      <c r="J25" s="87"/>
      <c r="K25" s="86" t="s">
        <v>0</v>
      </c>
      <c r="L25" s="88"/>
      <c r="M25" s="86" t="s">
        <v>2</v>
      </c>
      <c r="N25" s="88"/>
    </row>
    <row r="26" spans="1:14" ht="22" customHeight="1" x14ac:dyDescent="0.15">
      <c r="A26" s="432"/>
      <c r="B26" s="432"/>
      <c r="C26" s="432"/>
      <c r="D26" s="89" t="s">
        <v>11</v>
      </c>
      <c r="E26" s="323"/>
      <c r="F26" s="323"/>
      <c r="G26" s="323"/>
      <c r="H26" s="418" t="s">
        <v>99</v>
      </c>
      <c r="I26" s="420"/>
      <c r="J26" s="87"/>
      <c r="K26" s="86" t="s">
        <v>1</v>
      </c>
      <c r="L26" s="88"/>
      <c r="M26" s="86" t="s">
        <v>3</v>
      </c>
      <c r="N26" s="88"/>
    </row>
    <row r="27" spans="1:14" ht="22" customHeight="1" x14ac:dyDescent="0.2">
      <c r="A27" s="433"/>
      <c r="B27" s="433"/>
      <c r="C27" s="433"/>
      <c r="D27" s="86" t="s">
        <v>7</v>
      </c>
      <c r="E27" s="208"/>
      <c r="F27" s="208"/>
      <c r="G27" s="208"/>
      <c r="H27" s="436" t="s">
        <v>100</v>
      </c>
      <c r="I27" s="437"/>
      <c r="J27" s="149" t="str">
        <f>IF(AND(J25="",J26=""),"",J25+J26)</f>
        <v/>
      </c>
      <c r="K27" s="86" t="s">
        <v>96</v>
      </c>
      <c r="L27" s="90"/>
      <c r="M27" s="91" t="s">
        <v>15</v>
      </c>
      <c r="N27" s="92"/>
    </row>
    <row r="28" spans="1:14" ht="13" x14ac:dyDescent="0.55000000000000004">
      <c r="A28" s="406" t="s">
        <v>98</v>
      </c>
      <c r="B28" s="407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9"/>
    </row>
    <row r="29" spans="1:14" ht="13" x14ac:dyDescent="0.55000000000000004">
      <c r="A29" s="406"/>
      <c r="B29" s="410"/>
      <c r="C29" s="410"/>
      <c r="D29" s="410"/>
      <c r="E29" s="410"/>
      <c r="F29" s="410"/>
      <c r="G29" s="411"/>
      <c r="H29" s="411"/>
      <c r="I29" s="411"/>
      <c r="J29" s="411"/>
      <c r="K29" s="411"/>
      <c r="L29" s="411"/>
      <c r="M29" s="411"/>
      <c r="N29" s="411"/>
    </row>
    <row r="30" spans="1:14" ht="19.5" customHeight="1" x14ac:dyDescent="0.15">
      <c r="A30" s="412" t="s">
        <v>109</v>
      </c>
      <c r="B30" s="415" t="s">
        <v>101</v>
      </c>
      <c r="C30" s="416"/>
      <c r="D30" s="417"/>
      <c r="E30" s="339">
        <f>SUM(J30:J33)</f>
        <v>0</v>
      </c>
      <c r="F30" s="340"/>
      <c r="G30" s="385" t="s">
        <v>12</v>
      </c>
      <c r="H30" s="386"/>
      <c r="I30" s="397" t="s">
        <v>101</v>
      </c>
      <c r="J30" s="113">
        <f>SUM(IF(B7="出",J7,0),IF(B10="出",J10,0),IF(B13="出",J13,0),IF(B16="出",J16,0),IF(B19="出",J19,0),IF(B22="出",J22,0),IF(B25="出",J25,0))</f>
        <v>0</v>
      </c>
      <c r="K30" s="400" t="s">
        <v>103</v>
      </c>
      <c r="L30" s="114">
        <f>SUM(IF(B7="出",J8,0),IF(B10="出",J11,0),IF(B13="出",J14,0),IF(B16="出",J17,0),IF(B19="出",J20,0),IF(B22="出",J23,0),IF(B25="出",J26,0))</f>
        <v>0</v>
      </c>
      <c r="M30" s="403" t="s">
        <v>102</v>
      </c>
      <c r="N30" s="114">
        <f>J30+L30</f>
        <v>0</v>
      </c>
    </row>
    <row r="31" spans="1:14" ht="19.5" customHeight="1" x14ac:dyDescent="0.15">
      <c r="A31" s="413"/>
      <c r="B31" s="418" t="s">
        <v>99</v>
      </c>
      <c r="C31" s="419"/>
      <c r="D31" s="420"/>
      <c r="E31" s="341">
        <f>SUM(L30:L33)</f>
        <v>0</v>
      </c>
      <c r="F31" s="342"/>
      <c r="G31" s="385" t="s">
        <v>13</v>
      </c>
      <c r="H31" s="386"/>
      <c r="I31" s="398"/>
      <c r="J31" s="113">
        <f>SUM(IF(B7="材",J7,0),IF(B10="材",J10,0),IF(B13="材",J13,0),IF(B16="材",J16,0),IF(B19="材",J19,0),IF(B22="材",J22,0),IF(B25="材",J25,0))</f>
        <v>0</v>
      </c>
      <c r="K31" s="401"/>
      <c r="L31" s="114">
        <f>SUM(IF(B7="材",J8,0),IF(B10="材",J11,0),IF(B13="材",J14,0),IF(B16="材",J17,0),IF(B19="材",J20,0),IF(B22="材",J23,0),IF(B25="材",J26,0))</f>
        <v>0</v>
      </c>
      <c r="M31" s="404"/>
      <c r="N31" s="114">
        <f t="shared" ref="N31:N33" si="0">J31+L31</f>
        <v>0</v>
      </c>
    </row>
    <row r="32" spans="1:14" ht="19.5" customHeight="1" x14ac:dyDescent="0.15">
      <c r="A32" s="414"/>
      <c r="B32" s="387" t="s">
        <v>102</v>
      </c>
      <c r="C32" s="388"/>
      <c r="D32" s="389"/>
      <c r="E32" s="343">
        <f>SUM(N30:N33)</f>
        <v>0</v>
      </c>
      <c r="F32" s="344"/>
      <c r="G32" s="385" t="s">
        <v>4</v>
      </c>
      <c r="H32" s="386"/>
      <c r="I32" s="398"/>
      <c r="J32" s="113">
        <f>SUM(IF(B7="送",J7,0),IF(B10="送",J10,0),IF(B13="送",J13,0),IF(B16="送",J16,0),IF(B19="送",J19,0),IF(B22="送",J22,0),IF(B25="送",J25,0))</f>
        <v>0</v>
      </c>
      <c r="K32" s="401"/>
      <c r="L32" s="114">
        <f>SUM(IF(B7="送",J8,0),IF(B10="送",J11,0),IF(B13="送",J14,0),IF(B16="送",J17,0),IF(B19="送",J20,0),IF(B22="送",J23,0),IF(B25="送",J26,0))</f>
        <v>0</v>
      </c>
      <c r="M32" s="404"/>
      <c r="N32" s="114">
        <f t="shared" si="0"/>
        <v>0</v>
      </c>
    </row>
    <row r="33" spans="1:15" ht="19.5" customHeight="1" x14ac:dyDescent="0.15">
      <c r="A33" s="421"/>
      <c r="B33" s="423"/>
      <c r="C33" s="424"/>
      <c r="D33" s="425"/>
      <c r="E33" s="426"/>
      <c r="F33" s="427"/>
      <c r="G33" s="385" t="s">
        <v>14</v>
      </c>
      <c r="H33" s="386"/>
      <c r="I33" s="399"/>
      <c r="J33" s="113">
        <f>SUM(IF(B7="通",J7,0),IF(B10="通",J10,0),IF(B13="通",J13,0),IF(B16="通",J16,0),IF(B19="通",J19,0),IF(B22="通",J22,0),IF(B25="通",J25,0))</f>
        <v>0</v>
      </c>
      <c r="K33" s="402"/>
      <c r="L33" s="114">
        <f>SUM(IF(B7="通",J8,0),IF(B10="通",J11,0),IF(B13="通",J14,0),IF(B16="通",J17,0),IF(B19="通",J20,0),IF(B22="通",J23,0),IF(B25="通",J26,0))</f>
        <v>0</v>
      </c>
      <c r="M33" s="405"/>
      <c r="N33" s="114">
        <f t="shared" si="0"/>
        <v>0</v>
      </c>
    </row>
    <row r="34" spans="1:15" ht="19.5" customHeight="1" x14ac:dyDescent="0.15">
      <c r="A34" s="421"/>
      <c r="B34" s="428"/>
      <c r="C34" s="429"/>
      <c r="D34" s="430"/>
      <c r="E34" s="390"/>
      <c r="F34" s="391"/>
      <c r="G34" s="27"/>
    </row>
    <row r="35" spans="1:15" ht="19.5" customHeight="1" x14ac:dyDescent="0.15">
      <c r="A35" s="422"/>
      <c r="B35" s="392"/>
      <c r="C35" s="393"/>
      <c r="D35" s="394"/>
      <c r="E35" s="395"/>
      <c r="F35" s="396"/>
      <c r="G35" s="96"/>
      <c r="H35" s="97"/>
      <c r="I35" s="97"/>
      <c r="J35" s="97"/>
      <c r="K35" s="97"/>
      <c r="L35" s="97"/>
      <c r="M35" s="97"/>
      <c r="N35" s="97"/>
      <c r="O35" s="38"/>
    </row>
    <row r="36" spans="1:15" ht="13" x14ac:dyDescent="0.55000000000000004">
      <c r="A36" s="76" t="s">
        <v>105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107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J3:M3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33:A35"/>
    <mergeCell ref="B33:D33"/>
    <mergeCell ref="E33:F33"/>
    <mergeCell ref="G33:H33"/>
    <mergeCell ref="B34:D34"/>
    <mergeCell ref="A28:A29"/>
    <mergeCell ref="B28:N29"/>
    <mergeCell ref="A30:A32"/>
    <mergeCell ref="B30:D30"/>
    <mergeCell ref="E30:F30"/>
    <mergeCell ref="G30:H30"/>
    <mergeCell ref="B31:D31"/>
    <mergeCell ref="B37:N37"/>
    <mergeCell ref="E31:F31"/>
    <mergeCell ref="G31:H31"/>
    <mergeCell ref="B32:D32"/>
    <mergeCell ref="E32:F32"/>
    <mergeCell ref="G32:H32"/>
    <mergeCell ref="E34:F34"/>
    <mergeCell ref="B35:D35"/>
    <mergeCell ref="E35:F35"/>
    <mergeCell ref="B36:N36"/>
    <mergeCell ref="I30:I33"/>
    <mergeCell ref="K30:K33"/>
    <mergeCell ref="M30:M33"/>
  </mergeCells>
  <phoneticPr fontId="1"/>
  <dataValidations xWindow="1077" yWindow="717" count="8">
    <dataValidation type="list" allowBlank="1" showInputMessage="1" showErrorMessage="1" prompt="該当する内容をプルダウンで選択" sqref="E21 E24 E12 E15 E18 E9 E27" xr:uid="{00000000-0002-0000-0C00-000000000000}">
      <formula1>"金融機関口座からの振込,クレジットカード払い,現金払い（1契約税込10万円未満）"</formula1>
    </dataValidation>
    <dataValidation type="list" allowBlank="1" showErrorMessage="1" sqref="B7:B27" xr:uid="{00000000-0002-0000-0C00-000001000000}">
      <formula1>"　,出,材,送,通"</formula1>
    </dataValidation>
    <dataValidation type="list" allowBlank="1" showInputMessage="1" showErrorMessage="1" prompt="同じ費目を複数申請する場合、連番にしてください" sqref="C7:C15" xr:uid="{00000000-0002-0000-0C00-000002000000}">
      <formula1>"1,2,3,4,5,6,7,8,9,10"</formula1>
    </dataValidation>
    <dataValidation type="list" allowBlank="1" showInputMessage="1" showErrorMessage="1" sqref="A7:A15" xr:uid="{00000000-0002-0000-0C00-000003000000}">
      <formula1>"１,２,３,４,５,６,７,８,９,10"</formula1>
    </dataValidation>
    <dataValidation allowBlank="1" showInputMessage="1" showErrorMessage="1" promptTitle="入力不要" prompt="自動計算されます" sqref="J9 J12 J15 J18 J21 J24 J27 E30:F32 J30:J33 L30:L33 N30:N33" xr:uid="{00000000-0002-0000-0C00-000004000000}"/>
    <dataValidation allowBlank="1" showInputMessage="1" showErrorMessage="1" prompt="西暦年/月/日　を半角で入力_x000a_例）_x000a_2025年12月1日_x000a_→2025/12/1" sqref="L7:L27 N7:N27" xr:uid="{00000000-0002-0000-0C00-000005000000}"/>
    <dataValidation type="list" allowBlank="1" showInputMessage="1" showErrorMessage="1" sqref="A16:A27" xr:uid="{00000000-0002-0000-0C00-000006000000}">
      <formula1>"１,２,３,４,５,６,７,８,９,10,11,12,13,14"</formula1>
    </dataValidation>
    <dataValidation type="list" allowBlank="1" showInputMessage="1" showErrorMessage="1" prompt="同じ費目を複数申請する場合、連番にしてください" sqref="C16:C27" xr:uid="{00000000-0002-0000-0C00-000007000000}">
      <formula1>"1,2,3,4,5,6,7,8,9,10,11,12,13,14"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79998168889431442"/>
    <pageSetUpPr fitToPage="1"/>
  </sheetPr>
  <dimension ref="A1:Q37"/>
  <sheetViews>
    <sheetView showGridLines="0" view="pageBreakPreview" zoomScale="110" zoomScaleNormal="100" zoomScaleSheetLayoutView="110" workbookViewId="0">
      <selection activeCell="T17" sqref="T17"/>
    </sheetView>
  </sheetViews>
  <sheetFormatPr defaultColWidth="9" defaultRowHeight="15" customHeight="1" x14ac:dyDescent="0.55000000000000004"/>
  <cols>
    <col min="1" max="1" width="3.83203125" style="27" customWidth="1"/>
    <col min="2" max="2" width="3.83203125" style="23" customWidth="1"/>
    <col min="3" max="3" width="3.83203125" style="94" customWidth="1"/>
    <col min="4" max="4" width="5.83203125" style="76" customWidth="1"/>
    <col min="5" max="5" width="6.1640625" style="76" customWidth="1"/>
    <col min="6" max="6" width="6.08203125" style="76" customWidth="1"/>
    <col min="7" max="7" width="5.08203125" style="76" customWidth="1"/>
    <col min="8" max="9" width="5" style="27" customWidth="1"/>
    <col min="10" max="10" width="11.75" style="27" customWidth="1"/>
    <col min="11" max="11" width="3.33203125" style="27" customWidth="1"/>
    <col min="12" max="12" width="8.58203125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7" ht="15.5" customHeight="1" x14ac:dyDescent="0.55000000000000004">
      <c r="A1" s="73" t="s">
        <v>104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7" ht="15.5" customHeight="1" x14ac:dyDescent="0.55000000000000004">
      <c r="A2" s="438" t="s">
        <v>191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7" ht="15.5" customHeight="1" x14ac:dyDescent="0.55000000000000004">
      <c r="A3" s="326" t="s">
        <v>29</v>
      </c>
      <c r="B3" s="326"/>
      <c r="C3" s="326"/>
      <c r="D3" s="327" t="s">
        <v>86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162</v>
      </c>
    </row>
    <row r="4" spans="1:17" ht="4.5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7" ht="12.5" customHeight="1" x14ac:dyDescent="0.55000000000000004">
      <c r="A5" s="439" t="s">
        <v>85</v>
      </c>
      <c r="B5" s="332" t="s">
        <v>158</v>
      </c>
      <c r="C5" s="332"/>
      <c r="D5" s="333" t="s">
        <v>8</v>
      </c>
      <c r="E5" s="334"/>
      <c r="F5" s="334"/>
      <c r="G5" s="334"/>
      <c r="H5" s="328" t="s">
        <v>84</v>
      </c>
      <c r="I5" s="328"/>
      <c r="J5" s="328"/>
      <c r="K5" s="328" t="s">
        <v>9</v>
      </c>
      <c r="L5" s="328"/>
      <c r="M5" s="328"/>
      <c r="N5" s="441"/>
    </row>
    <row r="6" spans="1:17" ht="15.5" customHeight="1" x14ac:dyDescent="0.55000000000000004">
      <c r="A6" s="440"/>
      <c r="B6" s="85" t="s">
        <v>159</v>
      </c>
      <c r="C6" s="85" t="s">
        <v>6</v>
      </c>
      <c r="D6" s="335"/>
      <c r="E6" s="336"/>
      <c r="F6" s="336"/>
      <c r="G6" s="336"/>
      <c r="H6" s="329"/>
      <c r="I6" s="329"/>
      <c r="J6" s="329"/>
      <c r="K6" s="329"/>
      <c r="L6" s="329"/>
      <c r="M6" s="329"/>
      <c r="N6" s="442"/>
    </row>
    <row r="7" spans="1:17" ht="22" customHeight="1" x14ac:dyDescent="0.15">
      <c r="A7" s="431"/>
      <c r="B7" s="431"/>
      <c r="C7" s="431"/>
      <c r="D7" s="110" t="s">
        <v>5</v>
      </c>
      <c r="E7" s="323"/>
      <c r="F7" s="323"/>
      <c r="G7" s="323"/>
      <c r="H7" s="434" t="s">
        <v>188</v>
      </c>
      <c r="I7" s="435"/>
      <c r="J7" s="87"/>
      <c r="K7" s="110" t="s">
        <v>0</v>
      </c>
      <c r="L7" s="88"/>
      <c r="M7" s="110" t="s">
        <v>2</v>
      </c>
      <c r="N7" s="88"/>
    </row>
    <row r="8" spans="1:17" ht="22" customHeight="1" x14ac:dyDescent="0.15">
      <c r="A8" s="432"/>
      <c r="B8" s="432"/>
      <c r="C8" s="432"/>
      <c r="D8" s="89" t="s">
        <v>11</v>
      </c>
      <c r="E8" s="323"/>
      <c r="F8" s="323"/>
      <c r="G8" s="323"/>
      <c r="H8" s="418" t="s">
        <v>99</v>
      </c>
      <c r="I8" s="420"/>
      <c r="J8" s="87"/>
      <c r="K8" s="110" t="s">
        <v>1</v>
      </c>
      <c r="L8" s="88"/>
      <c r="M8" s="110" t="s">
        <v>3</v>
      </c>
      <c r="N8" s="88"/>
    </row>
    <row r="9" spans="1:17" ht="22" customHeight="1" x14ac:dyDescent="0.2">
      <c r="A9" s="433"/>
      <c r="B9" s="433"/>
      <c r="C9" s="433"/>
      <c r="D9" s="110" t="s">
        <v>7</v>
      </c>
      <c r="E9" s="208"/>
      <c r="F9" s="208"/>
      <c r="G9" s="208"/>
      <c r="H9" s="436" t="s">
        <v>100</v>
      </c>
      <c r="I9" s="437"/>
      <c r="J9" s="149" t="str">
        <f>IF(AND(J7="",J8=""),"",J7+J8)</f>
        <v/>
      </c>
      <c r="K9" s="110" t="s">
        <v>96</v>
      </c>
      <c r="L9" s="90"/>
      <c r="M9" s="91" t="s">
        <v>15</v>
      </c>
      <c r="N9" s="92"/>
    </row>
    <row r="10" spans="1:17" ht="22" customHeight="1" x14ac:dyDescent="0.15">
      <c r="A10" s="431"/>
      <c r="B10" s="431"/>
      <c r="C10" s="431"/>
      <c r="D10" s="110" t="s">
        <v>5</v>
      </c>
      <c r="E10" s="323"/>
      <c r="F10" s="323"/>
      <c r="G10" s="323"/>
      <c r="H10" s="434" t="s">
        <v>188</v>
      </c>
      <c r="I10" s="435"/>
      <c r="J10" s="87"/>
      <c r="K10" s="110" t="s">
        <v>0</v>
      </c>
      <c r="L10" s="88"/>
      <c r="M10" s="110" t="s">
        <v>2</v>
      </c>
      <c r="N10" s="88"/>
    </row>
    <row r="11" spans="1:17" ht="22" customHeight="1" x14ac:dyDescent="0.15">
      <c r="A11" s="432"/>
      <c r="B11" s="432"/>
      <c r="C11" s="432"/>
      <c r="D11" s="89" t="s">
        <v>11</v>
      </c>
      <c r="E11" s="323"/>
      <c r="F11" s="323"/>
      <c r="G11" s="323"/>
      <c r="H11" s="418" t="s">
        <v>99</v>
      </c>
      <c r="I11" s="420"/>
      <c r="J11" s="87"/>
      <c r="K11" s="110" t="s">
        <v>1</v>
      </c>
      <c r="L11" s="88"/>
      <c r="M11" s="110" t="s">
        <v>3</v>
      </c>
      <c r="N11" s="88"/>
      <c r="P11" s="38"/>
      <c r="Q11" s="38"/>
    </row>
    <row r="12" spans="1:17" ht="22" customHeight="1" x14ac:dyDescent="0.2">
      <c r="A12" s="433"/>
      <c r="B12" s="433"/>
      <c r="C12" s="433"/>
      <c r="D12" s="110" t="s">
        <v>7</v>
      </c>
      <c r="E12" s="208"/>
      <c r="F12" s="208"/>
      <c r="G12" s="208"/>
      <c r="H12" s="436" t="s">
        <v>100</v>
      </c>
      <c r="I12" s="437"/>
      <c r="J12" s="149" t="str">
        <f>IF(AND(J10="",J11=""),"",J10+J11)</f>
        <v/>
      </c>
      <c r="K12" s="110" t="s">
        <v>96</v>
      </c>
      <c r="L12" s="90"/>
      <c r="M12" s="91" t="s">
        <v>15</v>
      </c>
      <c r="N12" s="92"/>
    </row>
    <row r="13" spans="1:17" ht="22" customHeight="1" x14ac:dyDescent="0.15">
      <c r="A13" s="431"/>
      <c r="B13" s="431"/>
      <c r="C13" s="431"/>
      <c r="D13" s="110" t="s">
        <v>5</v>
      </c>
      <c r="E13" s="323"/>
      <c r="F13" s="323"/>
      <c r="G13" s="323"/>
      <c r="H13" s="434" t="s">
        <v>188</v>
      </c>
      <c r="I13" s="435"/>
      <c r="J13" s="87"/>
      <c r="K13" s="110" t="s">
        <v>0</v>
      </c>
      <c r="L13" s="88"/>
      <c r="M13" s="110" t="s">
        <v>2</v>
      </c>
      <c r="N13" s="88"/>
    </row>
    <row r="14" spans="1:17" ht="22" customHeight="1" x14ac:dyDescent="0.15">
      <c r="A14" s="432"/>
      <c r="B14" s="432"/>
      <c r="C14" s="432"/>
      <c r="D14" s="89" t="s">
        <v>11</v>
      </c>
      <c r="E14" s="323"/>
      <c r="F14" s="323"/>
      <c r="G14" s="323"/>
      <c r="H14" s="418" t="s">
        <v>99</v>
      </c>
      <c r="I14" s="420"/>
      <c r="J14" s="87"/>
      <c r="K14" s="110" t="s">
        <v>1</v>
      </c>
      <c r="L14" s="88"/>
      <c r="M14" s="110" t="s">
        <v>3</v>
      </c>
      <c r="N14" s="88"/>
    </row>
    <row r="15" spans="1:17" ht="22" customHeight="1" x14ac:dyDescent="0.2">
      <c r="A15" s="433"/>
      <c r="B15" s="433"/>
      <c r="C15" s="433"/>
      <c r="D15" s="110" t="s">
        <v>7</v>
      </c>
      <c r="E15" s="208"/>
      <c r="F15" s="208"/>
      <c r="G15" s="208"/>
      <c r="H15" s="436" t="s">
        <v>100</v>
      </c>
      <c r="I15" s="437"/>
      <c r="J15" s="149" t="str">
        <f>IF(AND(J13="",J14=""),"",J13+J14)</f>
        <v/>
      </c>
      <c r="K15" s="110" t="s">
        <v>96</v>
      </c>
      <c r="L15" s="90"/>
      <c r="M15" s="91" t="s">
        <v>15</v>
      </c>
      <c r="N15" s="92"/>
    </row>
    <row r="16" spans="1:17" ht="22" customHeight="1" x14ac:dyDescent="0.15">
      <c r="A16" s="431"/>
      <c r="B16" s="431"/>
      <c r="C16" s="431"/>
      <c r="D16" s="110" t="s">
        <v>5</v>
      </c>
      <c r="E16" s="323"/>
      <c r="F16" s="323"/>
      <c r="G16" s="323"/>
      <c r="H16" s="434" t="s">
        <v>188</v>
      </c>
      <c r="I16" s="435"/>
      <c r="J16" s="87"/>
      <c r="K16" s="110" t="s">
        <v>0</v>
      </c>
      <c r="L16" s="88"/>
      <c r="M16" s="110" t="s">
        <v>2</v>
      </c>
      <c r="N16" s="88"/>
    </row>
    <row r="17" spans="1:14" ht="22" customHeight="1" x14ac:dyDescent="0.15">
      <c r="A17" s="432"/>
      <c r="B17" s="432"/>
      <c r="C17" s="432"/>
      <c r="D17" s="89" t="s">
        <v>11</v>
      </c>
      <c r="E17" s="323"/>
      <c r="F17" s="323"/>
      <c r="G17" s="323"/>
      <c r="H17" s="418" t="s">
        <v>99</v>
      </c>
      <c r="I17" s="420"/>
      <c r="J17" s="87"/>
      <c r="K17" s="110" t="s">
        <v>1</v>
      </c>
      <c r="L17" s="88"/>
      <c r="M17" s="110" t="s">
        <v>3</v>
      </c>
      <c r="N17" s="88"/>
    </row>
    <row r="18" spans="1:14" ht="22" customHeight="1" x14ac:dyDescent="0.2">
      <c r="A18" s="433"/>
      <c r="B18" s="433"/>
      <c r="C18" s="433"/>
      <c r="D18" s="110" t="s">
        <v>7</v>
      </c>
      <c r="E18" s="208"/>
      <c r="F18" s="208"/>
      <c r="G18" s="208"/>
      <c r="H18" s="436" t="s">
        <v>100</v>
      </c>
      <c r="I18" s="437"/>
      <c r="J18" s="149" t="str">
        <f>IF(AND(J16="",J17=""),"",J16+J17)</f>
        <v/>
      </c>
      <c r="K18" s="110" t="s">
        <v>96</v>
      </c>
      <c r="L18" s="90"/>
      <c r="M18" s="91" t="s">
        <v>15</v>
      </c>
      <c r="N18" s="92"/>
    </row>
    <row r="19" spans="1:14" ht="22" customHeight="1" x14ac:dyDescent="0.15">
      <c r="A19" s="431"/>
      <c r="B19" s="431"/>
      <c r="C19" s="431"/>
      <c r="D19" s="110" t="s">
        <v>5</v>
      </c>
      <c r="E19" s="323"/>
      <c r="F19" s="323"/>
      <c r="G19" s="323"/>
      <c r="H19" s="434" t="s">
        <v>188</v>
      </c>
      <c r="I19" s="435"/>
      <c r="J19" s="87"/>
      <c r="K19" s="110" t="s">
        <v>0</v>
      </c>
      <c r="L19" s="88"/>
      <c r="M19" s="110" t="s">
        <v>2</v>
      </c>
      <c r="N19" s="88"/>
    </row>
    <row r="20" spans="1:14" ht="22" customHeight="1" x14ac:dyDescent="0.15">
      <c r="A20" s="432"/>
      <c r="B20" s="432"/>
      <c r="C20" s="432"/>
      <c r="D20" s="89" t="s">
        <v>11</v>
      </c>
      <c r="E20" s="323"/>
      <c r="F20" s="323"/>
      <c r="G20" s="323"/>
      <c r="H20" s="418" t="s">
        <v>99</v>
      </c>
      <c r="I20" s="420"/>
      <c r="J20" s="87"/>
      <c r="K20" s="110" t="s">
        <v>1</v>
      </c>
      <c r="L20" s="88"/>
      <c r="M20" s="110" t="s">
        <v>3</v>
      </c>
      <c r="N20" s="88"/>
    </row>
    <row r="21" spans="1:14" ht="22" customHeight="1" x14ac:dyDescent="0.2">
      <c r="A21" s="433"/>
      <c r="B21" s="433"/>
      <c r="C21" s="433"/>
      <c r="D21" s="110" t="s">
        <v>7</v>
      </c>
      <c r="E21" s="208"/>
      <c r="F21" s="208"/>
      <c r="G21" s="208"/>
      <c r="H21" s="436" t="s">
        <v>100</v>
      </c>
      <c r="I21" s="437"/>
      <c r="J21" s="149" t="str">
        <f>IF(AND(J19="",J20=""),"",J19+J20)</f>
        <v/>
      </c>
      <c r="K21" s="110" t="s">
        <v>96</v>
      </c>
      <c r="L21" s="90"/>
      <c r="M21" s="91" t="s">
        <v>15</v>
      </c>
      <c r="N21" s="92"/>
    </row>
    <row r="22" spans="1:14" ht="22" customHeight="1" x14ac:dyDescent="0.15">
      <c r="A22" s="431"/>
      <c r="B22" s="431"/>
      <c r="C22" s="431"/>
      <c r="D22" s="110" t="s">
        <v>5</v>
      </c>
      <c r="E22" s="323"/>
      <c r="F22" s="323"/>
      <c r="G22" s="323"/>
      <c r="H22" s="434" t="s">
        <v>188</v>
      </c>
      <c r="I22" s="435"/>
      <c r="J22" s="87"/>
      <c r="K22" s="110" t="s">
        <v>0</v>
      </c>
      <c r="L22" s="88"/>
      <c r="M22" s="110" t="s">
        <v>2</v>
      </c>
      <c r="N22" s="88"/>
    </row>
    <row r="23" spans="1:14" ht="22" customHeight="1" x14ac:dyDescent="0.15">
      <c r="A23" s="432"/>
      <c r="B23" s="432"/>
      <c r="C23" s="432"/>
      <c r="D23" s="89" t="s">
        <v>11</v>
      </c>
      <c r="E23" s="323"/>
      <c r="F23" s="323"/>
      <c r="G23" s="323"/>
      <c r="H23" s="418" t="s">
        <v>99</v>
      </c>
      <c r="I23" s="420"/>
      <c r="J23" s="87"/>
      <c r="K23" s="110" t="s">
        <v>1</v>
      </c>
      <c r="L23" s="88"/>
      <c r="M23" s="110" t="s">
        <v>3</v>
      </c>
      <c r="N23" s="88"/>
    </row>
    <row r="24" spans="1:14" ht="22" customHeight="1" x14ac:dyDescent="0.2">
      <c r="A24" s="433"/>
      <c r="B24" s="433"/>
      <c r="C24" s="433"/>
      <c r="D24" s="110" t="s">
        <v>7</v>
      </c>
      <c r="E24" s="208"/>
      <c r="F24" s="208"/>
      <c r="G24" s="208"/>
      <c r="H24" s="436" t="s">
        <v>100</v>
      </c>
      <c r="I24" s="437"/>
      <c r="J24" s="149" t="str">
        <f>IF(AND(J22="",J23=""),"",J22+J23)</f>
        <v/>
      </c>
      <c r="K24" s="110" t="s">
        <v>96</v>
      </c>
      <c r="L24" s="90"/>
      <c r="M24" s="91" t="s">
        <v>15</v>
      </c>
      <c r="N24" s="92"/>
    </row>
    <row r="25" spans="1:14" ht="22" customHeight="1" x14ac:dyDescent="0.15">
      <c r="A25" s="431"/>
      <c r="B25" s="431"/>
      <c r="C25" s="431"/>
      <c r="D25" s="110" t="s">
        <v>5</v>
      </c>
      <c r="E25" s="323"/>
      <c r="F25" s="323"/>
      <c r="G25" s="323"/>
      <c r="H25" s="434" t="s">
        <v>188</v>
      </c>
      <c r="I25" s="435"/>
      <c r="J25" s="87"/>
      <c r="K25" s="110" t="s">
        <v>0</v>
      </c>
      <c r="L25" s="88"/>
      <c r="M25" s="110" t="s">
        <v>2</v>
      </c>
      <c r="N25" s="88"/>
    </row>
    <row r="26" spans="1:14" ht="22" customHeight="1" x14ac:dyDescent="0.15">
      <c r="A26" s="432"/>
      <c r="B26" s="432"/>
      <c r="C26" s="432"/>
      <c r="D26" s="89" t="s">
        <v>11</v>
      </c>
      <c r="E26" s="323"/>
      <c r="F26" s="323"/>
      <c r="G26" s="323"/>
      <c r="H26" s="418" t="s">
        <v>99</v>
      </c>
      <c r="I26" s="420"/>
      <c r="J26" s="87"/>
      <c r="K26" s="110" t="s">
        <v>1</v>
      </c>
      <c r="L26" s="88"/>
      <c r="M26" s="110" t="s">
        <v>3</v>
      </c>
      <c r="N26" s="88"/>
    </row>
    <row r="27" spans="1:14" ht="22" customHeight="1" x14ac:dyDescent="0.2">
      <c r="A27" s="433"/>
      <c r="B27" s="433"/>
      <c r="C27" s="433"/>
      <c r="D27" s="110" t="s">
        <v>7</v>
      </c>
      <c r="E27" s="208"/>
      <c r="F27" s="208"/>
      <c r="G27" s="208"/>
      <c r="H27" s="436" t="s">
        <v>100</v>
      </c>
      <c r="I27" s="437"/>
      <c r="J27" s="149" t="str">
        <f>IF(AND(J25="",J26=""),"",J25+J26)</f>
        <v/>
      </c>
      <c r="K27" s="110" t="s">
        <v>96</v>
      </c>
      <c r="L27" s="90"/>
      <c r="M27" s="91" t="s">
        <v>15</v>
      </c>
      <c r="N27" s="92"/>
    </row>
    <row r="28" spans="1:14" ht="13" x14ac:dyDescent="0.55000000000000004">
      <c r="A28" s="406" t="s">
        <v>98</v>
      </c>
      <c r="B28" s="407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9"/>
    </row>
    <row r="29" spans="1:14" ht="13" x14ac:dyDescent="0.55000000000000004">
      <c r="A29" s="406"/>
      <c r="B29" s="410"/>
      <c r="C29" s="410"/>
      <c r="D29" s="410"/>
      <c r="E29" s="410"/>
      <c r="F29" s="410"/>
      <c r="G29" s="411"/>
      <c r="H29" s="411"/>
      <c r="I29" s="411"/>
      <c r="J29" s="411"/>
      <c r="K29" s="411"/>
      <c r="L29" s="411"/>
      <c r="M29" s="411"/>
      <c r="N29" s="411"/>
    </row>
    <row r="30" spans="1:14" ht="22.5" customHeight="1" x14ac:dyDescent="0.15">
      <c r="A30" s="412" t="s">
        <v>109</v>
      </c>
      <c r="B30" s="415" t="s">
        <v>101</v>
      </c>
      <c r="C30" s="416"/>
      <c r="D30" s="417"/>
      <c r="E30" s="339">
        <f>SUM(J30:J33)</f>
        <v>0</v>
      </c>
      <c r="F30" s="340"/>
      <c r="G30" s="385" t="s">
        <v>12</v>
      </c>
      <c r="H30" s="386"/>
      <c r="I30" s="397" t="s">
        <v>101</v>
      </c>
      <c r="J30" s="113">
        <f>SUM(IF(B7="出",J7,0),IF(B10="出",J10,0),IF(B13="出",J13,0),IF(B16="出",J16,0),IF(B19="出",J19,0),IF(B22="出",J22,0),IF(B25="出",J25,0))</f>
        <v>0</v>
      </c>
      <c r="K30" s="400" t="s">
        <v>103</v>
      </c>
      <c r="L30" s="114">
        <f>SUM(IF(B7="出",J8,0),IF(B10="出",J11,0),IF(B13="出",J14,0),IF(B16="出",J17,0),IF(B19="出",J20,0),IF(B22="出",J23,0),IF(B25="出",J26,0))</f>
        <v>0</v>
      </c>
      <c r="M30" s="403" t="s">
        <v>102</v>
      </c>
      <c r="N30" s="114">
        <f>J30+L30</f>
        <v>0</v>
      </c>
    </row>
    <row r="31" spans="1:14" ht="22.5" customHeight="1" x14ac:dyDescent="0.15">
      <c r="A31" s="413"/>
      <c r="B31" s="418" t="s">
        <v>99</v>
      </c>
      <c r="C31" s="419"/>
      <c r="D31" s="420"/>
      <c r="E31" s="341">
        <f>SUM(L30:L33)</f>
        <v>0</v>
      </c>
      <c r="F31" s="342"/>
      <c r="G31" s="385" t="s">
        <v>13</v>
      </c>
      <c r="H31" s="386"/>
      <c r="I31" s="398"/>
      <c r="J31" s="113">
        <f>SUM(IF(B7="材",J7,0),IF(B10="材",J10,0),IF(B13="材",J13,0),IF(B16="材",J16,0),IF(B19="材",J19,0),IF(B22="材",J22,0),IF(B25="材",J25,0))</f>
        <v>0</v>
      </c>
      <c r="K31" s="401"/>
      <c r="L31" s="114">
        <f>SUM(IF(B7="材",J8,0),IF(B10="材",J11,0),IF(B13="材",J14,0),IF(B16="材",J17,0),IF(B19="材",J20,0),IF(B22="材",J23,0),IF(B25="材",J26,0))</f>
        <v>0</v>
      </c>
      <c r="M31" s="404"/>
      <c r="N31" s="114">
        <f t="shared" ref="N31:N33" si="0">J31+L31</f>
        <v>0</v>
      </c>
    </row>
    <row r="32" spans="1:14" ht="22.5" customHeight="1" x14ac:dyDescent="0.15">
      <c r="A32" s="414"/>
      <c r="B32" s="387" t="s">
        <v>102</v>
      </c>
      <c r="C32" s="388"/>
      <c r="D32" s="389"/>
      <c r="E32" s="343">
        <f>SUM(N30:N33)</f>
        <v>0</v>
      </c>
      <c r="F32" s="344"/>
      <c r="G32" s="385" t="s">
        <v>4</v>
      </c>
      <c r="H32" s="386"/>
      <c r="I32" s="398"/>
      <c r="J32" s="113">
        <f>SUM(IF(B7="送",J7,0),IF(B10="送",J10,0),IF(B13="送",J13,0),IF(B16="送",J16,0),IF(B19="送",J19,0),IF(B22="送",J22,0),IF(B25="送",J25,0))</f>
        <v>0</v>
      </c>
      <c r="K32" s="401"/>
      <c r="L32" s="114">
        <f>SUM(IF(B7="送",J8,0),IF(B10="送",J11,0),IF(B13="送",J14,0),IF(B16="送",J17,0),IF(B19="送",J20,0),IF(B22="送",J23,0),IF(B25="送",J26,0))</f>
        <v>0</v>
      </c>
      <c r="M32" s="404"/>
      <c r="N32" s="114">
        <f t="shared" si="0"/>
        <v>0</v>
      </c>
    </row>
    <row r="33" spans="1:15" ht="22.5" customHeight="1" x14ac:dyDescent="0.15">
      <c r="A33" s="421"/>
      <c r="B33" s="423"/>
      <c r="C33" s="424"/>
      <c r="D33" s="425"/>
      <c r="E33" s="426"/>
      <c r="F33" s="427"/>
      <c r="G33" s="385" t="s">
        <v>14</v>
      </c>
      <c r="H33" s="386"/>
      <c r="I33" s="399"/>
      <c r="J33" s="113">
        <f>SUM(IF(B7="通",J7,0),IF(B10="通",J10,0),IF(B13="通",J13,0),IF(B16="通",J16,0),IF(B19="通",J19,0),IF(B22="通",J22,0),IF(B25="通",J25,0))</f>
        <v>0</v>
      </c>
      <c r="K33" s="402"/>
      <c r="L33" s="114">
        <f>SUM(IF(B7="通",J8,0),IF(B10="通",J11,0),IF(B13="通",J14,0),IF(B16="通",J17,0),IF(B19="通",J20,0),IF(B22="通",J23,0),IF(B25="通",J26,0))</f>
        <v>0</v>
      </c>
      <c r="M33" s="405"/>
      <c r="N33" s="114">
        <f t="shared" si="0"/>
        <v>0</v>
      </c>
    </row>
    <row r="34" spans="1:15" ht="15.5" customHeight="1" x14ac:dyDescent="0.15">
      <c r="A34" s="421"/>
      <c r="B34" s="428"/>
      <c r="C34" s="429"/>
      <c r="D34" s="430"/>
      <c r="E34" s="390"/>
      <c r="F34" s="391"/>
      <c r="G34" s="27"/>
    </row>
    <row r="35" spans="1:15" ht="15.5" customHeight="1" x14ac:dyDescent="0.15">
      <c r="A35" s="422"/>
      <c r="B35" s="392"/>
      <c r="C35" s="393"/>
      <c r="D35" s="394"/>
      <c r="E35" s="395"/>
      <c r="F35" s="396"/>
      <c r="G35" s="96"/>
      <c r="H35" s="97"/>
      <c r="I35" s="97"/>
      <c r="J35" s="97"/>
      <c r="K35" s="97"/>
      <c r="L35" s="97"/>
      <c r="M35" s="97"/>
      <c r="N35" s="97"/>
      <c r="O35" s="38"/>
    </row>
    <row r="36" spans="1:15" ht="13" x14ac:dyDescent="0.55000000000000004">
      <c r="A36" s="76" t="s">
        <v>105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107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7">
    <mergeCell ref="B35:D35"/>
    <mergeCell ref="E35:F35"/>
    <mergeCell ref="B36:N36"/>
    <mergeCell ref="B37:N37"/>
    <mergeCell ref="J3:M3"/>
    <mergeCell ref="G31:H31"/>
    <mergeCell ref="B32:D32"/>
    <mergeCell ref="E32:F32"/>
    <mergeCell ref="G32:H32"/>
    <mergeCell ref="E34:F34"/>
    <mergeCell ref="A28:A29"/>
    <mergeCell ref="B28:N29"/>
    <mergeCell ref="A30:A32"/>
    <mergeCell ref="B30:D30"/>
    <mergeCell ref="E30:F30"/>
    <mergeCell ref="G30:H30"/>
    <mergeCell ref="I30:I33"/>
    <mergeCell ref="K30:K33"/>
    <mergeCell ref="M30:M33"/>
    <mergeCell ref="B31:D31"/>
    <mergeCell ref="A33:A35"/>
    <mergeCell ref="B33:D33"/>
    <mergeCell ref="E33:F33"/>
    <mergeCell ref="G33:H33"/>
    <mergeCell ref="B34:D34"/>
    <mergeCell ref="E31:F31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2:N2"/>
    <mergeCell ref="A3:C3"/>
    <mergeCell ref="D3:F3"/>
    <mergeCell ref="A5:A6"/>
    <mergeCell ref="B5:C5"/>
    <mergeCell ref="D5:G6"/>
    <mergeCell ref="H5:J6"/>
    <mergeCell ref="K5:N6"/>
  </mergeCells>
  <phoneticPr fontId="1"/>
  <dataValidations count="6">
    <dataValidation allowBlank="1" showInputMessage="1" showErrorMessage="1" prompt="西暦年/月/日　を半角で入力_x000a_例）_x000a_2025年12月1日_x000a_→2025/12/1" sqref="L7:L27 N7:N27" xr:uid="{00000000-0002-0000-0D00-000000000000}"/>
    <dataValidation allowBlank="1" showInputMessage="1" showErrorMessage="1" promptTitle="入力不要" prompt="自動計算されます" sqref="J9 J12 J15 J18 J21 J24 J27 E30:F32 J30:J33 L30:L33 N30:N33" xr:uid="{00000000-0002-0000-0D00-000001000000}"/>
    <dataValidation type="list" allowBlank="1" showInputMessage="1" showErrorMessage="1" sqref="A7:A27" xr:uid="{00000000-0002-0000-0D00-000002000000}">
      <formula1>"１,２,３,４,５,６,７,８,９,10,11,12,13,14,15,16,17,18,19,20,21"</formula1>
    </dataValidation>
    <dataValidation type="list" allowBlank="1" showInputMessage="1" showErrorMessage="1" prompt="同じ費目を複数申請する場合、連番にしてください" sqref="C7:C27" xr:uid="{00000000-0002-0000-0D00-000003000000}">
      <formula1>"1,2,3,4,5,6,7,8,9,10,11,12,13,14,15,16,17,18,19,20,21"</formula1>
    </dataValidation>
    <dataValidation type="list" allowBlank="1" showErrorMessage="1" sqref="B7:B27" xr:uid="{00000000-0002-0000-0D00-000004000000}">
      <formula1>"　,出,材,送,通"</formula1>
    </dataValidation>
    <dataValidation type="list" allowBlank="1" showInputMessage="1" showErrorMessage="1" prompt="該当する内容をプルダウンで選択" sqref="E21 E24 E12 E15 E18 E9 E27" xr:uid="{00000000-0002-0000-0D00-000005000000}">
      <formula1>"金融機関口座からの振込,クレジットカード払い,現金払い（1契約税込10万円未満）"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  <pageSetUpPr fitToPage="1"/>
  </sheetPr>
  <dimension ref="A1:Q37"/>
  <sheetViews>
    <sheetView showGridLines="0" view="pageBreakPreview" zoomScale="110" zoomScaleNormal="100" zoomScaleSheetLayoutView="110" workbookViewId="0">
      <selection activeCell="Q17" sqref="Q17"/>
    </sheetView>
  </sheetViews>
  <sheetFormatPr defaultColWidth="9" defaultRowHeight="15" customHeight="1" x14ac:dyDescent="0.55000000000000004"/>
  <cols>
    <col min="1" max="1" width="3.83203125" style="27" customWidth="1"/>
    <col min="2" max="2" width="3.83203125" style="23" customWidth="1"/>
    <col min="3" max="3" width="3.83203125" style="94" customWidth="1"/>
    <col min="4" max="4" width="5.83203125" style="76" customWidth="1"/>
    <col min="5" max="6" width="6" style="76" customWidth="1"/>
    <col min="7" max="7" width="5.33203125" style="76" customWidth="1"/>
    <col min="8" max="9" width="5" style="27" customWidth="1"/>
    <col min="10" max="10" width="11.75" style="27" customWidth="1"/>
    <col min="11" max="11" width="3.33203125" style="27" customWidth="1"/>
    <col min="12" max="12" width="8.58203125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7" ht="15.5" customHeight="1" x14ac:dyDescent="0.55000000000000004">
      <c r="A1" s="73" t="s">
        <v>104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7" ht="15.5" customHeight="1" x14ac:dyDescent="0.55000000000000004">
      <c r="A2" s="438" t="s">
        <v>191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7" ht="15.5" customHeight="1" x14ac:dyDescent="0.55000000000000004">
      <c r="A3" s="326" t="s">
        <v>29</v>
      </c>
      <c r="B3" s="326"/>
      <c r="C3" s="326"/>
      <c r="D3" s="327" t="s">
        <v>86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163</v>
      </c>
    </row>
    <row r="4" spans="1:17" ht="4.5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7" ht="12.5" customHeight="1" x14ac:dyDescent="0.55000000000000004">
      <c r="A5" s="439" t="s">
        <v>85</v>
      </c>
      <c r="B5" s="332" t="s">
        <v>158</v>
      </c>
      <c r="C5" s="332"/>
      <c r="D5" s="333" t="s">
        <v>8</v>
      </c>
      <c r="E5" s="334"/>
      <c r="F5" s="334"/>
      <c r="G5" s="334"/>
      <c r="H5" s="328" t="s">
        <v>84</v>
      </c>
      <c r="I5" s="328"/>
      <c r="J5" s="328"/>
      <c r="K5" s="328" t="s">
        <v>9</v>
      </c>
      <c r="L5" s="328"/>
      <c r="M5" s="328"/>
      <c r="N5" s="441"/>
    </row>
    <row r="6" spans="1:17" ht="15.5" customHeight="1" x14ac:dyDescent="0.55000000000000004">
      <c r="A6" s="440"/>
      <c r="B6" s="85" t="s">
        <v>159</v>
      </c>
      <c r="C6" s="85" t="s">
        <v>6</v>
      </c>
      <c r="D6" s="335"/>
      <c r="E6" s="336"/>
      <c r="F6" s="336"/>
      <c r="G6" s="336"/>
      <c r="H6" s="329"/>
      <c r="I6" s="329"/>
      <c r="J6" s="329"/>
      <c r="K6" s="329"/>
      <c r="L6" s="329"/>
      <c r="M6" s="329"/>
      <c r="N6" s="442"/>
    </row>
    <row r="7" spans="1:17" ht="22" customHeight="1" x14ac:dyDescent="0.15">
      <c r="A7" s="431"/>
      <c r="B7" s="431"/>
      <c r="C7" s="431"/>
      <c r="D7" s="110" t="s">
        <v>5</v>
      </c>
      <c r="E7" s="323"/>
      <c r="F7" s="323"/>
      <c r="G7" s="323"/>
      <c r="H7" s="434" t="s">
        <v>188</v>
      </c>
      <c r="I7" s="435"/>
      <c r="J7" s="87"/>
      <c r="K7" s="110" t="s">
        <v>0</v>
      </c>
      <c r="L7" s="88"/>
      <c r="M7" s="110" t="s">
        <v>2</v>
      </c>
      <c r="N7" s="88"/>
    </row>
    <row r="8" spans="1:17" ht="22" customHeight="1" x14ac:dyDescent="0.15">
      <c r="A8" s="432"/>
      <c r="B8" s="432"/>
      <c r="C8" s="432"/>
      <c r="D8" s="89" t="s">
        <v>11</v>
      </c>
      <c r="E8" s="323"/>
      <c r="F8" s="323"/>
      <c r="G8" s="323"/>
      <c r="H8" s="418" t="s">
        <v>99</v>
      </c>
      <c r="I8" s="420"/>
      <c r="J8" s="87"/>
      <c r="K8" s="110" t="s">
        <v>1</v>
      </c>
      <c r="L8" s="88"/>
      <c r="M8" s="110" t="s">
        <v>3</v>
      </c>
      <c r="N8" s="88"/>
    </row>
    <row r="9" spans="1:17" ht="22" customHeight="1" x14ac:dyDescent="0.2">
      <c r="A9" s="433"/>
      <c r="B9" s="433"/>
      <c r="C9" s="433"/>
      <c r="D9" s="110" t="s">
        <v>7</v>
      </c>
      <c r="E9" s="208"/>
      <c r="F9" s="208"/>
      <c r="G9" s="208"/>
      <c r="H9" s="436" t="s">
        <v>100</v>
      </c>
      <c r="I9" s="437"/>
      <c r="J9" s="149" t="str">
        <f>IF(AND(J7="",J8=""),"",J7+J8)</f>
        <v/>
      </c>
      <c r="K9" s="110" t="s">
        <v>96</v>
      </c>
      <c r="L9" s="90"/>
      <c r="M9" s="91" t="s">
        <v>15</v>
      </c>
      <c r="N9" s="92"/>
    </row>
    <row r="10" spans="1:17" ht="22" customHeight="1" x14ac:dyDescent="0.15">
      <c r="A10" s="431"/>
      <c r="B10" s="431"/>
      <c r="C10" s="431"/>
      <c r="D10" s="110" t="s">
        <v>5</v>
      </c>
      <c r="E10" s="323"/>
      <c r="F10" s="323"/>
      <c r="G10" s="323"/>
      <c r="H10" s="434" t="s">
        <v>188</v>
      </c>
      <c r="I10" s="435"/>
      <c r="J10" s="87"/>
      <c r="K10" s="110" t="s">
        <v>0</v>
      </c>
      <c r="L10" s="88"/>
      <c r="M10" s="110" t="s">
        <v>2</v>
      </c>
      <c r="N10" s="88"/>
    </row>
    <row r="11" spans="1:17" ht="22" customHeight="1" x14ac:dyDescent="0.15">
      <c r="A11" s="432"/>
      <c r="B11" s="432"/>
      <c r="C11" s="432"/>
      <c r="D11" s="89" t="s">
        <v>11</v>
      </c>
      <c r="E11" s="323"/>
      <c r="F11" s="323"/>
      <c r="G11" s="323"/>
      <c r="H11" s="418" t="s">
        <v>99</v>
      </c>
      <c r="I11" s="420"/>
      <c r="J11" s="87"/>
      <c r="K11" s="110" t="s">
        <v>1</v>
      </c>
      <c r="L11" s="88"/>
      <c r="M11" s="110" t="s">
        <v>3</v>
      </c>
      <c r="N11" s="88"/>
      <c r="P11" s="38"/>
      <c r="Q11" s="38"/>
    </row>
    <row r="12" spans="1:17" ht="22" customHeight="1" x14ac:dyDescent="0.2">
      <c r="A12" s="433"/>
      <c r="B12" s="433"/>
      <c r="C12" s="433"/>
      <c r="D12" s="110" t="s">
        <v>7</v>
      </c>
      <c r="E12" s="208"/>
      <c r="F12" s="208"/>
      <c r="G12" s="208"/>
      <c r="H12" s="436" t="s">
        <v>100</v>
      </c>
      <c r="I12" s="437"/>
      <c r="J12" s="149" t="str">
        <f>IF(AND(J10="",J11=""),"",J10+J11)</f>
        <v/>
      </c>
      <c r="K12" s="110" t="s">
        <v>96</v>
      </c>
      <c r="L12" s="90"/>
      <c r="M12" s="91" t="s">
        <v>15</v>
      </c>
      <c r="N12" s="92"/>
    </row>
    <row r="13" spans="1:17" ht="22" customHeight="1" x14ac:dyDescent="0.15">
      <c r="A13" s="431"/>
      <c r="B13" s="431"/>
      <c r="C13" s="431"/>
      <c r="D13" s="110" t="s">
        <v>5</v>
      </c>
      <c r="E13" s="323"/>
      <c r="F13" s="323"/>
      <c r="G13" s="323"/>
      <c r="H13" s="434" t="s">
        <v>188</v>
      </c>
      <c r="I13" s="435"/>
      <c r="J13" s="87"/>
      <c r="K13" s="110" t="s">
        <v>0</v>
      </c>
      <c r="L13" s="88"/>
      <c r="M13" s="110" t="s">
        <v>2</v>
      </c>
      <c r="N13" s="88"/>
    </row>
    <row r="14" spans="1:17" ht="22" customHeight="1" x14ac:dyDescent="0.15">
      <c r="A14" s="432"/>
      <c r="B14" s="432"/>
      <c r="C14" s="432"/>
      <c r="D14" s="89" t="s">
        <v>11</v>
      </c>
      <c r="E14" s="323"/>
      <c r="F14" s="323"/>
      <c r="G14" s="323"/>
      <c r="H14" s="418" t="s">
        <v>99</v>
      </c>
      <c r="I14" s="420"/>
      <c r="J14" s="87"/>
      <c r="K14" s="110" t="s">
        <v>1</v>
      </c>
      <c r="L14" s="88"/>
      <c r="M14" s="110" t="s">
        <v>3</v>
      </c>
      <c r="N14" s="88"/>
    </row>
    <row r="15" spans="1:17" ht="22" customHeight="1" x14ac:dyDescent="0.2">
      <c r="A15" s="433"/>
      <c r="B15" s="433"/>
      <c r="C15" s="433"/>
      <c r="D15" s="110" t="s">
        <v>7</v>
      </c>
      <c r="E15" s="208"/>
      <c r="F15" s="208"/>
      <c r="G15" s="208"/>
      <c r="H15" s="436" t="s">
        <v>100</v>
      </c>
      <c r="I15" s="437"/>
      <c r="J15" s="149" t="str">
        <f>IF(AND(J13="",J14=""),"",J13+J14)</f>
        <v/>
      </c>
      <c r="K15" s="110" t="s">
        <v>96</v>
      </c>
      <c r="L15" s="90"/>
      <c r="M15" s="91" t="s">
        <v>15</v>
      </c>
      <c r="N15" s="92"/>
    </row>
    <row r="16" spans="1:17" ht="22" customHeight="1" x14ac:dyDescent="0.15">
      <c r="A16" s="431"/>
      <c r="B16" s="431"/>
      <c r="C16" s="431"/>
      <c r="D16" s="110" t="s">
        <v>5</v>
      </c>
      <c r="E16" s="323"/>
      <c r="F16" s="323"/>
      <c r="G16" s="323"/>
      <c r="H16" s="434" t="s">
        <v>188</v>
      </c>
      <c r="I16" s="435"/>
      <c r="J16" s="87"/>
      <c r="K16" s="110" t="s">
        <v>0</v>
      </c>
      <c r="L16" s="88"/>
      <c r="M16" s="110" t="s">
        <v>2</v>
      </c>
      <c r="N16" s="88"/>
    </row>
    <row r="17" spans="1:14" ht="22" customHeight="1" x14ac:dyDescent="0.15">
      <c r="A17" s="432"/>
      <c r="B17" s="432"/>
      <c r="C17" s="432"/>
      <c r="D17" s="89" t="s">
        <v>11</v>
      </c>
      <c r="E17" s="323"/>
      <c r="F17" s="323"/>
      <c r="G17" s="323"/>
      <c r="H17" s="418" t="s">
        <v>99</v>
      </c>
      <c r="I17" s="420"/>
      <c r="J17" s="87"/>
      <c r="K17" s="110" t="s">
        <v>1</v>
      </c>
      <c r="L17" s="88"/>
      <c r="M17" s="110" t="s">
        <v>3</v>
      </c>
      <c r="N17" s="88"/>
    </row>
    <row r="18" spans="1:14" ht="22" customHeight="1" x14ac:dyDescent="0.2">
      <c r="A18" s="433"/>
      <c r="B18" s="433"/>
      <c r="C18" s="433"/>
      <c r="D18" s="110" t="s">
        <v>7</v>
      </c>
      <c r="E18" s="208"/>
      <c r="F18" s="208"/>
      <c r="G18" s="208"/>
      <c r="H18" s="436" t="s">
        <v>100</v>
      </c>
      <c r="I18" s="437"/>
      <c r="J18" s="149" t="str">
        <f>IF(AND(J16="",J17=""),"",J16+J17)</f>
        <v/>
      </c>
      <c r="K18" s="110" t="s">
        <v>96</v>
      </c>
      <c r="L18" s="90"/>
      <c r="M18" s="91" t="s">
        <v>15</v>
      </c>
      <c r="N18" s="92"/>
    </row>
    <row r="19" spans="1:14" ht="22" customHeight="1" x14ac:dyDescent="0.15">
      <c r="A19" s="431"/>
      <c r="B19" s="431"/>
      <c r="C19" s="431"/>
      <c r="D19" s="110" t="s">
        <v>5</v>
      </c>
      <c r="E19" s="323"/>
      <c r="F19" s="323"/>
      <c r="G19" s="323"/>
      <c r="H19" s="434" t="s">
        <v>188</v>
      </c>
      <c r="I19" s="435"/>
      <c r="J19" s="87"/>
      <c r="K19" s="110" t="s">
        <v>0</v>
      </c>
      <c r="L19" s="88"/>
      <c r="M19" s="110" t="s">
        <v>2</v>
      </c>
      <c r="N19" s="88"/>
    </row>
    <row r="20" spans="1:14" ht="22" customHeight="1" x14ac:dyDescent="0.15">
      <c r="A20" s="432"/>
      <c r="B20" s="432"/>
      <c r="C20" s="432"/>
      <c r="D20" s="89" t="s">
        <v>11</v>
      </c>
      <c r="E20" s="323"/>
      <c r="F20" s="323"/>
      <c r="G20" s="323"/>
      <c r="H20" s="418" t="s">
        <v>99</v>
      </c>
      <c r="I20" s="420"/>
      <c r="J20" s="87"/>
      <c r="K20" s="110" t="s">
        <v>1</v>
      </c>
      <c r="L20" s="88"/>
      <c r="M20" s="110" t="s">
        <v>3</v>
      </c>
      <c r="N20" s="88"/>
    </row>
    <row r="21" spans="1:14" ht="22" customHeight="1" x14ac:dyDescent="0.2">
      <c r="A21" s="433"/>
      <c r="B21" s="433"/>
      <c r="C21" s="433"/>
      <c r="D21" s="110" t="s">
        <v>7</v>
      </c>
      <c r="E21" s="208"/>
      <c r="F21" s="208"/>
      <c r="G21" s="208"/>
      <c r="H21" s="436" t="s">
        <v>100</v>
      </c>
      <c r="I21" s="437"/>
      <c r="J21" s="149" t="str">
        <f>IF(AND(J19="",J20=""),"",J19+J20)</f>
        <v/>
      </c>
      <c r="K21" s="110" t="s">
        <v>96</v>
      </c>
      <c r="L21" s="90"/>
      <c r="M21" s="91" t="s">
        <v>15</v>
      </c>
      <c r="N21" s="92"/>
    </row>
    <row r="22" spans="1:14" ht="22" customHeight="1" x14ac:dyDescent="0.15">
      <c r="A22" s="431"/>
      <c r="B22" s="431"/>
      <c r="C22" s="431"/>
      <c r="D22" s="110" t="s">
        <v>5</v>
      </c>
      <c r="E22" s="323"/>
      <c r="F22" s="323"/>
      <c r="G22" s="323"/>
      <c r="H22" s="434" t="s">
        <v>188</v>
      </c>
      <c r="I22" s="435"/>
      <c r="J22" s="87"/>
      <c r="K22" s="110" t="s">
        <v>0</v>
      </c>
      <c r="L22" s="88"/>
      <c r="M22" s="110" t="s">
        <v>2</v>
      </c>
      <c r="N22" s="88"/>
    </row>
    <row r="23" spans="1:14" ht="22" customHeight="1" x14ac:dyDescent="0.15">
      <c r="A23" s="432"/>
      <c r="B23" s="432"/>
      <c r="C23" s="432"/>
      <c r="D23" s="89" t="s">
        <v>11</v>
      </c>
      <c r="E23" s="323"/>
      <c r="F23" s="323"/>
      <c r="G23" s="323"/>
      <c r="H23" s="418" t="s">
        <v>99</v>
      </c>
      <c r="I23" s="420"/>
      <c r="J23" s="87"/>
      <c r="K23" s="110" t="s">
        <v>1</v>
      </c>
      <c r="L23" s="88"/>
      <c r="M23" s="110" t="s">
        <v>3</v>
      </c>
      <c r="N23" s="88"/>
    </row>
    <row r="24" spans="1:14" ht="22" customHeight="1" x14ac:dyDescent="0.2">
      <c r="A24" s="433"/>
      <c r="B24" s="433"/>
      <c r="C24" s="433"/>
      <c r="D24" s="110" t="s">
        <v>7</v>
      </c>
      <c r="E24" s="208"/>
      <c r="F24" s="208"/>
      <c r="G24" s="208"/>
      <c r="H24" s="436" t="s">
        <v>100</v>
      </c>
      <c r="I24" s="437"/>
      <c r="J24" s="149" t="str">
        <f>IF(AND(J22="",J23=""),"",J22+J23)</f>
        <v/>
      </c>
      <c r="K24" s="110" t="s">
        <v>96</v>
      </c>
      <c r="L24" s="90"/>
      <c r="M24" s="91" t="s">
        <v>15</v>
      </c>
      <c r="N24" s="92"/>
    </row>
    <row r="25" spans="1:14" ht="22" customHeight="1" x14ac:dyDescent="0.15">
      <c r="A25" s="431"/>
      <c r="B25" s="431"/>
      <c r="C25" s="431"/>
      <c r="D25" s="110" t="s">
        <v>5</v>
      </c>
      <c r="E25" s="323"/>
      <c r="F25" s="323"/>
      <c r="G25" s="323"/>
      <c r="H25" s="434" t="s">
        <v>188</v>
      </c>
      <c r="I25" s="435"/>
      <c r="J25" s="87"/>
      <c r="K25" s="110" t="s">
        <v>0</v>
      </c>
      <c r="L25" s="88"/>
      <c r="M25" s="110" t="s">
        <v>2</v>
      </c>
      <c r="N25" s="88"/>
    </row>
    <row r="26" spans="1:14" ht="22" customHeight="1" x14ac:dyDescent="0.15">
      <c r="A26" s="432"/>
      <c r="B26" s="432"/>
      <c r="C26" s="432"/>
      <c r="D26" s="89" t="s">
        <v>11</v>
      </c>
      <c r="E26" s="323"/>
      <c r="F26" s="323"/>
      <c r="G26" s="323"/>
      <c r="H26" s="418" t="s">
        <v>99</v>
      </c>
      <c r="I26" s="420"/>
      <c r="J26" s="87"/>
      <c r="K26" s="110" t="s">
        <v>1</v>
      </c>
      <c r="L26" s="88"/>
      <c r="M26" s="110" t="s">
        <v>3</v>
      </c>
      <c r="N26" s="88"/>
    </row>
    <row r="27" spans="1:14" ht="22" customHeight="1" x14ac:dyDescent="0.2">
      <c r="A27" s="433"/>
      <c r="B27" s="433"/>
      <c r="C27" s="433"/>
      <c r="D27" s="110" t="s">
        <v>7</v>
      </c>
      <c r="E27" s="208"/>
      <c r="F27" s="208"/>
      <c r="G27" s="208"/>
      <c r="H27" s="436" t="s">
        <v>100</v>
      </c>
      <c r="I27" s="437"/>
      <c r="J27" s="149" t="str">
        <f>IF(AND(J25="",J26=""),"",J25+J26)</f>
        <v/>
      </c>
      <c r="K27" s="110" t="s">
        <v>96</v>
      </c>
      <c r="L27" s="90"/>
      <c r="M27" s="91" t="s">
        <v>15</v>
      </c>
      <c r="N27" s="92"/>
    </row>
    <row r="28" spans="1:14" ht="13" x14ac:dyDescent="0.55000000000000004">
      <c r="A28" s="406" t="s">
        <v>98</v>
      </c>
      <c r="B28" s="407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9"/>
    </row>
    <row r="29" spans="1:14" ht="13" x14ac:dyDescent="0.55000000000000004">
      <c r="A29" s="406"/>
      <c r="B29" s="410"/>
      <c r="C29" s="410"/>
      <c r="D29" s="410"/>
      <c r="E29" s="410"/>
      <c r="F29" s="410"/>
      <c r="G29" s="411"/>
      <c r="H29" s="411"/>
      <c r="I29" s="411"/>
      <c r="J29" s="411"/>
      <c r="K29" s="411"/>
      <c r="L29" s="411"/>
      <c r="M29" s="411"/>
      <c r="N29" s="411"/>
    </row>
    <row r="30" spans="1:14" ht="22" customHeight="1" x14ac:dyDescent="0.15">
      <c r="A30" s="412" t="s">
        <v>109</v>
      </c>
      <c r="B30" s="415" t="s">
        <v>101</v>
      </c>
      <c r="C30" s="416"/>
      <c r="D30" s="417"/>
      <c r="E30" s="339">
        <f>SUM(J30:J33)</f>
        <v>0</v>
      </c>
      <c r="F30" s="340"/>
      <c r="G30" s="385" t="s">
        <v>12</v>
      </c>
      <c r="H30" s="386"/>
      <c r="I30" s="397" t="s">
        <v>101</v>
      </c>
      <c r="J30" s="113">
        <f>SUM(IF(B7="出",J7,0),IF(B10="出",J10,0),IF(B13="出",J13,0),IF(B16="出",J16,0),IF(B19="出",J19,0),IF(B22="出",J22,0),IF(B25="出",J25,0))</f>
        <v>0</v>
      </c>
      <c r="K30" s="400" t="s">
        <v>103</v>
      </c>
      <c r="L30" s="114">
        <f>SUM(IF(B7="出",J8,0),IF(B10="出",J11,0),IF(B13="出",J14,0),IF(B16="出",J17,0),IF(B19="出",J20,0),IF(B22="出",J23,0),IF(B25="出",J26,0))</f>
        <v>0</v>
      </c>
      <c r="M30" s="403" t="s">
        <v>102</v>
      </c>
      <c r="N30" s="114">
        <f>J30+L30</f>
        <v>0</v>
      </c>
    </row>
    <row r="31" spans="1:14" ht="22" customHeight="1" x14ac:dyDescent="0.15">
      <c r="A31" s="413"/>
      <c r="B31" s="418" t="s">
        <v>99</v>
      </c>
      <c r="C31" s="419"/>
      <c r="D31" s="420"/>
      <c r="E31" s="341">
        <f>SUM(L30:L33)</f>
        <v>0</v>
      </c>
      <c r="F31" s="342"/>
      <c r="G31" s="385" t="s">
        <v>13</v>
      </c>
      <c r="H31" s="386"/>
      <c r="I31" s="398"/>
      <c r="J31" s="113">
        <f>SUM(IF(B7="材",J7,0),IF(B10="材",J10,0),IF(B13="材",J13,0),IF(B16="材",J16,0),IF(B19="材",J19,0),IF(B22="材",J22,0),IF(B25="材",J25,0))</f>
        <v>0</v>
      </c>
      <c r="K31" s="401"/>
      <c r="L31" s="114">
        <f>SUM(IF(B7="材",J8,0),IF(B10="材",J11,0),IF(B13="材",J14,0),IF(B16="材",J17,0),IF(B19="材",J20,0),IF(B22="材",J23,0),IF(B25="材",J26,0))</f>
        <v>0</v>
      </c>
      <c r="M31" s="404"/>
      <c r="N31" s="114">
        <f t="shared" ref="N31:N33" si="0">J31+L31</f>
        <v>0</v>
      </c>
    </row>
    <row r="32" spans="1:14" ht="22" customHeight="1" x14ac:dyDescent="0.15">
      <c r="A32" s="414"/>
      <c r="B32" s="387" t="s">
        <v>102</v>
      </c>
      <c r="C32" s="388"/>
      <c r="D32" s="389"/>
      <c r="E32" s="343">
        <f>SUM(N30:N33)</f>
        <v>0</v>
      </c>
      <c r="F32" s="344"/>
      <c r="G32" s="385" t="s">
        <v>4</v>
      </c>
      <c r="H32" s="386"/>
      <c r="I32" s="398"/>
      <c r="J32" s="113">
        <f>SUM(IF(B7="送",J7,0),IF(B10="送",J10,0),IF(B13="送",J13,0),IF(B16="送",J16,0),IF(B19="送",J19,0),IF(B22="送",J22,0),IF(B25="送",J25,0))</f>
        <v>0</v>
      </c>
      <c r="K32" s="401"/>
      <c r="L32" s="114">
        <f>SUM(IF(B7="送",J8,0),IF(B10="送",J11,0),IF(B13="送",J14,0),IF(B16="送",J17,0),IF(B19="送",J20,0),IF(B22="送",J23,0),IF(B25="送",J26,0))</f>
        <v>0</v>
      </c>
      <c r="M32" s="404"/>
      <c r="N32" s="114">
        <f t="shared" si="0"/>
        <v>0</v>
      </c>
    </row>
    <row r="33" spans="1:15" ht="22" customHeight="1" x14ac:dyDescent="0.15">
      <c r="A33" s="421"/>
      <c r="B33" s="423"/>
      <c r="C33" s="424"/>
      <c r="D33" s="425"/>
      <c r="E33" s="426"/>
      <c r="F33" s="427"/>
      <c r="G33" s="385" t="s">
        <v>14</v>
      </c>
      <c r="H33" s="386"/>
      <c r="I33" s="399"/>
      <c r="J33" s="113">
        <f>SUM(IF(B7="通",J7,0),IF(B10="通",J10,0),IF(B13="通",J13,0),IF(B16="通",J16,0),IF(B19="通",J19,0),IF(B22="通",J22,0),IF(B25="通",J25,0))</f>
        <v>0</v>
      </c>
      <c r="K33" s="402"/>
      <c r="L33" s="114">
        <f>SUM(IF(B7="通",J8,0),IF(B10="通",J11,0),IF(B13="通",J14,0),IF(B16="通",J17,0),IF(B19="通",J20,0),IF(B22="通",J23,0),IF(B25="通",J26,0))</f>
        <v>0</v>
      </c>
      <c r="M33" s="405"/>
      <c r="N33" s="114">
        <f t="shared" si="0"/>
        <v>0</v>
      </c>
    </row>
    <row r="34" spans="1:15" ht="16.5" customHeight="1" x14ac:dyDescent="0.15">
      <c r="A34" s="421"/>
      <c r="B34" s="428"/>
      <c r="C34" s="429"/>
      <c r="D34" s="430"/>
      <c r="E34" s="390"/>
      <c r="F34" s="391"/>
      <c r="G34" s="27"/>
    </row>
    <row r="35" spans="1:15" ht="16" customHeight="1" x14ac:dyDescent="0.15">
      <c r="A35" s="422"/>
      <c r="B35" s="392"/>
      <c r="C35" s="393"/>
      <c r="D35" s="394"/>
      <c r="E35" s="395"/>
      <c r="F35" s="396"/>
      <c r="G35" s="96"/>
      <c r="H35" s="97"/>
      <c r="I35" s="97"/>
      <c r="J35" s="97"/>
      <c r="K35" s="97"/>
      <c r="L35" s="97"/>
      <c r="M35" s="97"/>
      <c r="N35" s="97"/>
      <c r="O35" s="38"/>
    </row>
    <row r="36" spans="1:15" ht="13" x14ac:dyDescent="0.55000000000000004">
      <c r="A36" s="76" t="s">
        <v>105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107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7">
    <mergeCell ref="B35:D35"/>
    <mergeCell ref="E35:F35"/>
    <mergeCell ref="B36:N36"/>
    <mergeCell ref="B37:N37"/>
    <mergeCell ref="J3:M3"/>
    <mergeCell ref="G31:H31"/>
    <mergeCell ref="B32:D32"/>
    <mergeCell ref="E32:F32"/>
    <mergeCell ref="G32:H32"/>
    <mergeCell ref="E34:F34"/>
    <mergeCell ref="A28:A29"/>
    <mergeCell ref="B28:N29"/>
    <mergeCell ref="A30:A32"/>
    <mergeCell ref="B30:D30"/>
    <mergeCell ref="E30:F30"/>
    <mergeCell ref="G30:H30"/>
    <mergeCell ref="I30:I33"/>
    <mergeCell ref="K30:K33"/>
    <mergeCell ref="M30:M33"/>
    <mergeCell ref="B31:D31"/>
    <mergeCell ref="A33:A35"/>
    <mergeCell ref="B33:D33"/>
    <mergeCell ref="E33:F33"/>
    <mergeCell ref="G33:H33"/>
    <mergeCell ref="B34:D34"/>
    <mergeCell ref="E31:F31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2:N2"/>
    <mergeCell ref="A3:C3"/>
    <mergeCell ref="D3:F3"/>
    <mergeCell ref="A5:A6"/>
    <mergeCell ref="B5:C5"/>
    <mergeCell ref="D5:G6"/>
    <mergeCell ref="H5:J6"/>
    <mergeCell ref="K5:N6"/>
  </mergeCells>
  <phoneticPr fontId="1"/>
  <dataValidations count="6">
    <dataValidation type="list" allowBlank="1" showInputMessage="1" showErrorMessage="1" prompt="該当する内容をプルダウンで選択" sqref="E21 E24 E12 E15 E18 E9 E27" xr:uid="{00000000-0002-0000-0E00-000000000000}">
      <formula1>"金融機関口座からの振込,クレジットカード払い,現金払い（1契約税込10万円未満）"</formula1>
    </dataValidation>
    <dataValidation type="list" allowBlank="1" showErrorMessage="1" sqref="B7:B27" xr:uid="{00000000-0002-0000-0E00-000001000000}">
      <formula1>"　,出,材,送,通"</formula1>
    </dataValidation>
    <dataValidation type="list" allowBlank="1" showInputMessage="1" showErrorMessage="1" prompt="同じ費目を複数申請する場合、連番にしてください" sqref="C7:C27" xr:uid="{00000000-0002-0000-0E00-000002000000}">
      <formula1>"1,2,3,4,5,6,7,8,9,10,11,12,13,14,15,16,17,18,19,20,21,22,23,24,25,26,27,28"</formula1>
    </dataValidation>
    <dataValidation type="list" allowBlank="1" showInputMessage="1" showErrorMessage="1" sqref="A7:A27" xr:uid="{00000000-0002-0000-0E00-000003000000}">
      <formula1>"１,２,３,４,５,６,７,８,９,10,11,12,13,14,15,16,17,18,19,20,21,22,23,24,25,26,27,28"</formula1>
    </dataValidation>
    <dataValidation allowBlank="1" showInputMessage="1" showErrorMessage="1" promptTitle="入力不要" prompt="自動計算されます" sqref="J9 J12 J15 J18 J21 J24 J27 E30:F32 J30:J33 L30:L33 N30:N33" xr:uid="{00000000-0002-0000-0E00-000004000000}"/>
    <dataValidation allowBlank="1" showInputMessage="1" showErrorMessage="1" prompt="西暦年/月/日　を半角で入力_x000a_例）_x000a_2025年12月1日_x000a_→2025/12/1" sqref="L7:L27 N7:N27" xr:uid="{00000000-0002-0000-0E00-000005000000}"/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  <pageSetUpPr fitToPage="1"/>
  </sheetPr>
  <dimension ref="A1:Q37"/>
  <sheetViews>
    <sheetView showGridLines="0" view="pageBreakPreview" zoomScale="110" zoomScaleNormal="100" zoomScaleSheetLayoutView="110" workbookViewId="0">
      <selection activeCell="T17" sqref="T17"/>
    </sheetView>
  </sheetViews>
  <sheetFormatPr defaultColWidth="9" defaultRowHeight="15" customHeight="1" x14ac:dyDescent="0.55000000000000004"/>
  <cols>
    <col min="1" max="1" width="3.83203125" style="27" customWidth="1"/>
    <col min="2" max="2" width="3.83203125" style="23" customWidth="1"/>
    <col min="3" max="3" width="3.83203125" style="94" customWidth="1"/>
    <col min="4" max="4" width="5.83203125" style="76" customWidth="1"/>
    <col min="5" max="5" width="6" style="76" customWidth="1"/>
    <col min="6" max="6" width="6.1640625" style="76" customWidth="1"/>
    <col min="7" max="7" width="5.08203125" style="76" customWidth="1"/>
    <col min="8" max="9" width="5" style="27" customWidth="1"/>
    <col min="10" max="10" width="11.75" style="27" customWidth="1"/>
    <col min="11" max="11" width="3.33203125" style="27" customWidth="1"/>
    <col min="12" max="12" width="8.58203125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7" ht="15.5" customHeight="1" x14ac:dyDescent="0.55000000000000004">
      <c r="A1" s="73" t="s">
        <v>104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7" ht="15.5" customHeight="1" x14ac:dyDescent="0.55000000000000004">
      <c r="A2" s="438" t="s">
        <v>191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7" ht="15.5" customHeight="1" x14ac:dyDescent="0.55000000000000004">
      <c r="A3" s="326" t="s">
        <v>29</v>
      </c>
      <c r="B3" s="326"/>
      <c r="C3" s="326"/>
      <c r="D3" s="327" t="s">
        <v>86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164</v>
      </c>
    </row>
    <row r="4" spans="1:17" ht="4.5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7" ht="12.5" customHeight="1" x14ac:dyDescent="0.55000000000000004">
      <c r="A5" s="439" t="s">
        <v>85</v>
      </c>
      <c r="B5" s="332" t="s">
        <v>158</v>
      </c>
      <c r="C5" s="332"/>
      <c r="D5" s="333" t="s">
        <v>8</v>
      </c>
      <c r="E5" s="334"/>
      <c r="F5" s="334"/>
      <c r="G5" s="334"/>
      <c r="H5" s="328" t="s">
        <v>84</v>
      </c>
      <c r="I5" s="328"/>
      <c r="J5" s="328"/>
      <c r="K5" s="328" t="s">
        <v>9</v>
      </c>
      <c r="L5" s="328"/>
      <c r="M5" s="328"/>
      <c r="N5" s="441"/>
    </row>
    <row r="6" spans="1:17" ht="15.5" customHeight="1" x14ac:dyDescent="0.55000000000000004">
      <c r="A6" s="440"/>
      <c r="B6" s="85" t="s">
        <v>159</v>
      </c>
      <c r="C6" s="85" t="s">
        <v>6</v>
      </c>
      <c r="D6" s="335"/>
      <c r="E6" s="336"/>
      <c r="F6" s="336"/>
      <c r="G6" s="336"/>
      <c r="H6" s="329"/>
      <c r="I6" s="329"/>
      <c r="J6" s="329"/>
      <c r="K6" s="329"/>
      <c r="L6" s="329"/>
      <c r="M6" s="329"/>
      <c r="N6" s="442"/>
    </row>
    <row r="7" spans="1:17" ht="22" customHeight="1" x14ac:dyDescent="0.15">
      <c r="A7" s="431"/>
      <c r="B7" s="431"/>
      <c r="C7" s="431"/>
      <c r="D7" s="110" t="s">
        <v>5</v>
      </c>
      <c r="E7" s="323"/>
      <c r="F7" s="323"/>
      <c r="G7" s="323"/>
      <c r="H7" s="434" t="s">
        <v>188</v>
      </c>
      <c r="I7" s="435"/>
      <c r="J7" s="87"/>
      <c r="K7" s="110" t="s">
        <v>0</v>
      </c>
      <c r="L7" s="88"/>
      <c r="M7" s="110" t="s">
        <v>2</v>
      </c>
      <c r="N7" s="88"/>
    </row>
    <row r="8" spans="1:17" ht="22" customHeight="1" x14ac:dyDescent="0.15">
      <c r="A8" s="432"/>
      <c r="B8" s="432"/>
      <c r="C8" s="432"/>
      <c r="D8" s="89" t="s">
        <v>11</v>
      </c>
      <c r="E8" s="323"/>
      <c r="F8" s="323"/>
      <c r="G8" s="323"/>
      <c r="H8" s="418" t="s">
        <v>99</v>
      </c>
      <c r="I8" s="420"/>
      <c r="J8" s="87"/>
      <c r="K8" s="110" t="s">
        <v>1</v>
      </c>
      <c r="L8" s="88"/>
      <c r="M8" s="110" t="s">
        <v>3</v>
      </c>
      <c r="N8" s="88"/>
    </row>
    <row r="9" spans="1:17" ht="22" customHeight="1" x14ac:dyDescent="0.2">
      <c r="A9" s="433"/>
      <c r="B9" s="433"/>
      <c r="C9" s="433"/>
      <c r="D9" s="110" t="s">
        <v>7</v>
      </c>
      <c r="E9" s="208"/>
      <c r="F9" s="208"/>
      <c r="G9" s="208"/>
      <c r="H9" s="436" t="s">
        <v>100</v>
      </c>
      <c r="I9" s="437"/>
      <c r="J9" s="149" t="str">
        <f>IF(AND(J7="",J8=""),"",J7+J8)</f>
        <v/>
      </c>
      <c r="K9" s="110" t="s">
        <v>96</v>
      </c>
      <c r="L9" s="90"/>
      <c r="M9" s="91" t="s">
        <v>15</v>
      </c>
      <c r="N9" s="92"/>
    </row>
    <row r="10" spans="1:17" ht="22" customHeight="1" x14ac:dyDescent="0.15">
      <c r="A10" s="431"/>
      <c r="B10" s="431"/>
      <c r="C10" s="431"/>
      <c r="D10" s="110" t="s">
        <v>5</v>
      </c>
      <c r="E10" s="323"/>
      <c r="F10" s="323"/>
      <c r="G10" s="323"/>
      <c r="H10" s="434" t="s">
        <v>188</v>
      </c>
      <c r="I10" s="435"/>
      <c r="J10" s="87"/>
      <c r="K10" s="110" t="s">
        <v>0</v>
      </c>
      <c r="L10" s="88"/>
      <c r="M10" s="110" t="s">
        <v>2</v>
      </c>
      <c r="N10" s="88"/>
    </row>
    <row r="11" spans="1:17" ht="22" customHeight="1" x14ac:dyDescent="0.15">
      <c r="A11" s="432"/>
      <c r="B11" s="432"/>
      <c r="C11" s="432"/>
      <c r="D11" s="89" t="s">
        <v>11</v>
      </c>
      <c r="E11" s="323"/>
      <c r="F11" s="323"/>
      <c r="G11" s="323"/>
      <c r="H11" s="418" t="s">
        <v>99</v>
      </c>
      <c r="I11" s="420"/>
      <c r="J11" s="87"/>
      <c r="K11" s="110" t="s">
        <v>1</v>
      </c>
      <c r="L11" s="88"/>
      <c r="M11" s="110" t="s">
        <v>3</v>
      </c>
      <c r="N11" s="88"/>
      <c r="P11" s="38"/>
      <c r="Q11" s="38"/>
    </row>
    <row r="12" spans="1:17" ht="22" customHeight="1" x14ac:dyDescent="0.2">
      <c r="A12" s="433"/>
      <c r="B12" s="433"/>
      <c r="C12" s="433"/>
      <c r="D12" s="110" t="s">
        <v>7</v>
      </c>
      <c r="E12" s="208"/>
      <c r="F12" s="208"/>
      <c r="G12" s="208"/>
      <c r="H12" s="436" t="s">
        <v>100</v>
      </c>
      <c r="I12" s="437"/>
      <c r="J12" s="149" t="str">
        <f>IF(AND(J10="",J11=""),"",J10+J11)</f>
        <v/>
      </c>
      <c r="K12" s="110" t="s">
        <v>96</v>
      </c>
      <c r="L12" s="90"/>
      <c r="M12" s="91" t="s">
        <v>15</v>
      </c>
      <c r="N12" s="92"/>
    </row>
    <row r="13" spans="1:17" ht="22" customHeight="1" x14ac:dyDescent="0.15">
      <c r="A13" s="431"/>
      <c r="B13" s="431"/>
      <c r="C13" s="431"/>
      <c r="D13" s="110" t="s">
        <v>5</v>
      </c>
      <c r="E13" s="323"/>
      <c r="F13" s="323"/>
      <c r="G13" s="323"/>
      <c r="H13" s="434" t="s">
        <v>188</v>
      </c>
      <c r="I13" s="435"/>
      <c r="J13" s="87"/>
      <c r="K13" s="110" t="s">
        <v>0</v>
      </c>
      <c r="L13" s="88"/>
      <c r="M13" s="110" t="s">
        <v>2</v>
      </c>
      <c r="N13" s="88"/>
    </row>
    <row r="14" spans="1:17" ht="22" customHeight="1" x14ac:dyDescent="0.15">
      <c r="A14" s="432"/>
      <c r="B14" s="432"/>
      <c r="C14" s="432"/>
      <c r="D14" s="89" t="s">
        <v>11</v>
      </c>
      <c r="E14" s="323"/>
      <c r="F14" s="323"/>
      <c r="G14" s="323"/>
      <c r="H14" s="418" t="s">
        <v>99</v>
      </c>
      <c r="I14" s="420"/>
      <c r="J14" s="87"/>
      <c r="K14" s="110" t="s">
        <v>1</v>
      </c>
      <c r="L14" s="88"/>
      <c r="M14" s="110" t="s">
        <v>3</v>
      </c>
      <c r="N14" s="88"/>
    </row>
    <row r="15" spans="1:17" ht="22" customHeight="1" x14ac:dyDescent="0.2">
      <c r="A15" s="433"/>
      <c r="B15" s="433"/>
      <c r="C15" s="433"/>
      <c r="D15" s="110" t="s">
        <v>7</v>
      </c>
      <c r="E15" s="208"/>
      <c r="F15" s="208"/>
      <c r="G15" s="208"/>
      <c r="H15" s="436" t="s">
        <v>100</v>
      </c>
      <c r="I15" s="437"/>
      <c r="J15" s="149" t="str">
        <f>IF(AND(J13="",J14=""),"",J13+J14)</f>
        <v/>
      </c>
      <c r="K15" s="110" t="s">
        <v>96</v>
      </c>
      <c r="L15" s="90"/>
      <c r="M15" s="91" t="s">
        <v>15</v>
      </c>
      <c r="N15" s="92"/>
    </row>
    <row r="16" spans="1:17" ht="22" customHeight="1" x14ac:dyDescent="0.15">
      <c r="A16" s="431"/>
      <c r="B16" s="431"/>
      <c r="C16" s="431"/>
      <c r="D16" s="110" t="s">
        <v>5</v>
      </c>
      <c r="E16" s="323"/>
      <c r="F16" s="323"/>
      <c r="G16" s="323"/>
      <c r="H16" s="434" t="s">
        <v>188</v>
      </c>
      <c r="I16" s="435"/>
      <c r="J16" s="87"/>
      <c r="K16" s="110" t="s">
        <v>0</v>
      </c>
      <c r="L16" s="88"/>
      <c r="M16" s="110" t="s">
        <v>2</v>
      </c>
      <c r="N16" s="88"/>
    </row>
    <row r="17" spans="1:14" ht="22" customHeight="1" x14ac:dyDescent="0.15">
      <c r="A17" s="432"/>
      <c r="B17" s="432"/>
      <c r="C17" s="432"/>
      <c r="D17" s="89" t="s">
        <v>11</v>
      </c>
      <c r="E17" s="323"/>
      <c r="F17" s="323"/>
      <c r="G17" s="323"/>
      <c r="H17" s="418" t="s">
        <v>99</v>
      </c>
      <c r="I17" s="420"/>
      <c r="J17" s="87"/>
      <c r="K17" s="110" t="s">
        <v>1</v>
      </c>
      <c r="L17" s="88"/>
      <c r="M17" s="110" t="s">
        <v>3</v>
      </c>
      <c r="N17" s="88"/>
    </row>
    <row r="18" spans="1:14" ht="22" customHeight="1" x14ac:dyDescent="0.2">
      <c r="A18" s="433"/>
      <c r="B18" s="433"/>
      <c r="C18" s="433"/>
      <c r="D18" s="110" t="s">
        <v>7</v>
      </c>
      <c r="E18" s="208"/>
      <c r="F18" s="208"/>
      <c r="G18" s="208"/>
      <c r="H18" s="436" t="s">
        <v>100</v>
      </c>
      <c r="I18" s="437"/>
      <c r="J18" s="149" t="str">
        <f>IF(AND(J16="",J17=""),"",J16+J17)</f>
        <v/>
      </c>
      <c r="K18" s="110" t="s">
        <v>96</v>
      </c>
      <c r="L18" s="90"/>
      <c r="M18" s="91" t="s">
        <v>15</v>
      </c>
      <c r="N18" s="92"/>
    </row>
    <row r="19" spans="1:14" ht="22" customHeight="1" x14ac:dyDescent="0.15">
      <c r="A19" s="431"/>
      <c r="B19" s="431"/>
      <c r="C19" s="431"/>
      <c r="D19" s="110" t="s">
        <v>5</v>
      </c>
      <c r="E19" s="323"/>
      <c r="F19" s="323"/>
      <c r="G19" s="323"/>
      <c r="H19" s="434" t="s">
        <v>188</v>
      </c>
      <c r="I19" s="435"/>
      <c r="J19" s="87"/>
      <c r="K19" s="110" t="s">
        <v>0</v>
      </c>
      <c r="L19" s="88"/>
      <c r="M19" s="110" t="s">
        <v>2</v>
      </c>
      <c r="N19" s="88"/>
    </row>
    <row r="20" spans="1:14" ht="22" customHeight="1" x14ac:dyDescent="0.15">
      <c r="A20" s="432"/>
      <c r="B20" s="432"/>
      <c r="C20" s="432"/>
      <c r="D20" s="89" t="s">
        <v>11</v>
      </c>
      <c r="E20" s="323"/>
      <c r="F20" s="323"/>
      <c r="G20" s="323"/>
      <c r="H20" s="418" t="s">
        <v>99</v>
      </c>
      <c r="I20" s="420"/>
      <c r="J20" s="87"/>
      <c r="K20" s="110" t="s">
        <v>1</v>
      </c>
      <c r="L20" s="88"/>
      <c r="M20" s="110" t="s">
        <v>3</v>
      </c>
      <c r="N20" s="88"/>
    </row>
    <row r="21" spans="1:14" ht="22" customHeight="1" x14ac:dyDescent="0.2">
      <c r="A21" s="433"/>
      <c r="B21" s="433"/>
      <c r="C21" s="433"/>
      <c r="D21" s="110" t="s">
        <v>7</v>
      </c>
      <c r="E21" s="208"/>
      <c r="F21" s="208"/>
      <c r="G21" s="208"/>
      <c r="H21" s="436" t="s">
        <v>100</v>
      </c>
      <c r="I21" s="437"/>
      <c r="J21" s="149" t="str">
        <f>IF(AND(J19="",J20=""),"",J19+J20)</f>
        <v/>
      </c>
      <c r="K21" s="110" t="s">
        <v>96</v>
      </c>
      <c r="L21" s="90"/>
      <c r="M21" s="91" t="s">
        <v>15</v>
      </c>
      <c r="N21" s="92"/>
    </row>
    <row r="22" spans="1:14" ht="22" customHeight="1" x14ac:dyDescent="0.15">
      <c r="A22" s="431"/>
      <c r="B22" s="431"/>
      <c r="C22" s="431"/>
      <c r="D22" s="110" t="s">
        <v>5</v>
      </c>
      <c r="E22" s="323"/>
      <c r="F22" s="323"/>
      <c r="G22" s="323"/>
      <c r="H22" s="434" t="s">
        <v>188</v>
      </c>
      <c r="I22" s="435"/>
      <c r="J22" s="87"/>
      <c r="K22" s="110" t="s">
        <v>0</v>
      </c>
      <c r="L22" s="88"/>
      <c r="M22" s="110" t="s">
        <v>2</v>
      </c>
      <c r="N22" s="88"/>
    </row>
    <row r="23" spans="1:14" ht="22" customHeight="1" x14ac:dyDescent="0.15">
      <c r="A23" s="432"/>
      <c r="B23" s="432"/>
      <c r="C23" s="432"/>
      <c r="D23" s="89" t="s">
        <v>11</v>
      </c>
      <c r="E23" s="323"/>
      <c r="F23" s="323"/>
      <c r="G23" s="323"/>
      <c r="H23" s="418" t="s">
        <v>99</v>
      </c>
      <c r="I23" s="420"/>
      <c r="J23" s="87"/>
      <c r="K23" s="110" t="s">
        <v>1</v>
      </c>
      <c r="L23" s="88"/>
      <c r="M23" s="110" t="s">
        <v>3</v>
      </c>
      <c r="N23" s="88"/>
    </row>
    <row r="24" spans="1:14" ht="22" customHeight="1" x14ac:dyDescent="0.2">
      <c r="A24" s="433"/>
      <c r="B24" s="433"/>
      <c r="C24" s="433"/>
      <c r="D24" s="110" t="s">
        <v>7</v>
      </c>
      <c r="E24" s="208"/>
      <c r="F24" s="208"/>
      <c r="G24" s="208"/>
      <c r="H24" s="436" t="s">
        <v>100</v>
      </c>
      <c r="I24" s="437"/>
      <c r="J24" s="149" t="str">
        <f>IF(AND(J22="",J23=""),"",J22+J23)</f>
        <v/>
      </c>
      <c r="K24" s="110" t="s">
        <v>96</v>
      </c>
      <c r="L24" s="90"/>
      <c r="M24" s="91" t="s">
        <v>15</v>
      </c>
      <c r="N24" s="92"/>
    </row>
    <row r="25" spans="1:14" ht="22" customHeight="1" x14ac:dyDescent="0.15">
      <c r="A25" s="431"/>
      <c r="B25" s="431"/>
      <c r="C25" s="431"/>
      <c r="D25" s="110" t="s">
        <v>5</v>
      </c>
      <c r="E25" s="323"/>
      <c r="F25" s="323"/>
      <c r="G25" s="323"/>
      <c r="H25" s="434" t="s">
        <v>188</v>
      </c>
      <c r="I25" s="435"/>
      <c r="J25" s="87"/>
      <c r="K25" s="110" t="s">
        <v>0</v>
      </c>
      <c r="L25" s="88"/>
      <c r="M25" s="110" t="s">
        <v>2</v>
      </c>
      <c r="N25" s="88"/>
    </row>
    <row r="26" spans="1:14" ht="22" customHeight="1" x14ac:dyDescent="0.15">
      <c r="A26" s="432"/>
      <c r="B26" s="432"/>
      <c r="C26" s="432"/>
      <c r="D26" s="89" t="s">
        <v>11</v>
      </c>
      <c r="E26" s="323"/>
      <c r="F26" s="323"/>
      <c r="G26" s="323"/>
      <c r="H26" s="418" t="s">
        <v>99</v>
      </c>
      <c r="I26" s="420"/>
      <c r="J26" s="87"/>
      <c r="K26" s="110" t="s">
        <v>1</v>
      </c>
      <c r="L26" s="88"/>
      <c r="M26" s="110" t="s">
        <v>3</v>
      </c>
      <c r="N26" s="88"/>
    </row>
    <row r="27" spans="1:14" ht="22" customHeight="1" x14ac:dyDescent="0.2">
      <c r="A27" s="433"/>
      <c r="B27" s="433"/>
      <c r="C27" s="433"/>
      <c r="D27" s="110" t="s">
        <v>7</v>
      </c>
      <c r="E27" s="208"/>
      <c r="F27" s="208"/>
      <c r="G27" s="208"/>
      <c r="H27" s="436" t="s">
        <v>100</v>
      </c>
      <c r="I27" s="437"/>
      <c r="J27" s="149" t="str">
        <f>IF(AND(J25="",J26=""),"",J25+J26)</f>
        <v/>
      </c>
      <c r="K27" s="110" t="s">
        <v>96</v>
      </c>
      <c r="L27" s="90"/>
      <c r="M27" s="91" t="s">
        <v>15</v>
      </c>
      <c r="N27" s="92"/>
    </row>
    <row r="28" spans="1:14" ht="13" x14ac:dyDescent="0.55000000000000004">
      <c r="A28" s="406" t="s">
        <v>98</v>
      </c>
      <c r="B28" s="407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9"/>
    </row>
    <row r="29" spans="1:14" ht="13" x14ac:dyDescent="0.55000000000000004">
      <c r="A29" s="406"/>
      <c r="B29" s="410"/>
      <c r="C29" s="410"/>
      <c r="D29" s="410"/>
      <c r="E29" s="410"/>
      <c r="F29" s="410"/>
      <c r="G29" s="411"/>
      <c r="H29" s="411"/>
      <c r="I29" s="411"/>
      <c r="J29" s="411"/>
      <c r="K29" s="411"/>
      <c r="L29" s="411"/>
      <c r="M29" s="411"/>
      <c r="N29" s="411"/>
    </row>
    <row r="30" spans="1:14" ht="22" customHeight="1" x14ac:dyDescent="0.15">
      <c r="A30" s="412" t="s">
        <v>109</v>
      </c>
      <c r="B30" s="415" t="s">
        <v>101</v>
      </c>
      <c r="C30" s="416"/>
      <c r="D30" s="417"/>
      <c r="E30" s="339">
        <f>SUM(J30:J33)</f>
        <v>0</v>
      </c>
      <c r="F30" s="340"/>
      <c r="G30" s="385" t="s">
        <v>12</v>
      </c>
      <c r="H30" s="386"/>
      <c r="I30" s="397" t="s">
        <v>101</v>
      </c>
      <c r="J30" s="113">
        <f>SUM(IF(B7="出",J7,0),IF(B10="出",J10,0),IF(B13="出",J13,0),IF(B16="出",J16,0),IF(B19="出",J19,0),IF(B22="出",J22,0),IF(B25="出",J25,0))</f>
        <v>0</v>
      </c>
      <c r="K30" s="400" t="s">
        <v>103</v>
      </c>
      <c r="L30" s="114">
        <f>SUM(IF(B7="出",J8,0),IF(B10="出",J11,0),IF(B13="出",J14,0),IF(B16="出",J17,0),IF(B19="出",J20,0),IF(B22="出",J23,0),IF(B25="出",J26,0))</f>
        <v>0</v>
      </c>
      <c r="M30" s="403" t="s">
        <v>102</v>
      </c>
      <c r="N30" s="114">
        <f>J30+L30</f>
        <v>0</v>
      </c>
    </row>
    <row r="31" spans="1:14" ht="22" customHeight="1" x14ac:dyDescent="0.15">
      <c r="A31" s="413"/>
      <c r="B31" s="418" t="s">
        <v>99</v>
      </c>
      <c r="C31" s="419"/>
      <c r="D31" s="420"/>
      <c r="E31" s="341">
        <f>SUM(L30:L33)</f>
        <v>0</v>
      </c>
      <c r="F31" s="342"/>
      <c r="G31" s="385" t="s">
        <v>13</v>
      </c>
      <c r="H31" s="386"/>
      <c r="I31" s="398"/>
      <c r="J31" s="113">
        <f>SUM(IF(B7="材",J7,0),IF(B10="材",J10,0),IF(B13="材",J13,0),IF(B16="材",J16,0),IF(B19="材",J19,0),IF(B22="材",J22,0),IF(B25="材",J25,0))</f>
        <v>0</v>
      </c>
      <c r="K31" s="401"/>
      <c r="L31" s="114">
        <f>SUM(IF(B7="材",J8,0),IF(B10="材",J11,0),IF(B13="材",J14,0),IF(B16="材",J17,0),IF(B19="材",J20,0),IF(B22="材",J23,0),IF(B25="材",J26,0))</f>
        <v>0</v>
      </c>
      <c r="M31" s="404"/>
      <c r="N31" s="114">
        <f t="shared" ref="N31:N33" si="0">J31+L31</f>
        <v>0</v>
      </c>
    </row>
    <row r="32" spans="1:14" ht="22" customHeight="1" x14ac:dyDescent="0.15">
      <c r="A32" s="414"/>
      <c r="B32" s="387" t="s">
        <v>102</v>
      </c>
      <c r="C32" s="388"/>
      <c r="D32" s="389"/>
      <c r="E32" s="343">
        <f>SUM(N30:N33)</f>
        <v>0</v>
      </c>
      <c r="F32" s="344"/>
      <c r="G32" s="385" t="s">
        <v>4</v>
      </c>
      <c r="H32" s="386"/>
      <c r="I32" s="398"/>
      <c r="J32" s="113">
        <f>SUM(IF(B7="送",J7,0),IF(B10="送",J10,0),IF(B13="送",J13,0),IF(B16="送",J16,0),IF(B19="送",J19,0),IF(B22="送",J22,0),IF(B25="送",J25,0))</f>
        <v>0</v>
      </c>
      <c r="K32" s="401"/>
      <c r="L32" s="114">
        <f>SUM(IF(B7="送",J8,0),IF(B10="送",J11,0),IF(B13="送",J14,0),IF(B16="送",J17,0),IF(B19="送",J20,0),IF(B22="送",J23,0),IF(B25="送",J26,0))</f>
        <v>0</v>
      </c>
      <c r="M32" s="404"/>
      <c r="N32" s="114">
        <f t="shared" si="0"/>
        <v>0</v>
      </c>
    </row>
    <row r="33" spans="1:15" ht="22" customHeight="1" x14ac:dyDescent="0.15">
      <c r="A33" s="421"/>
      <c r="B33" s="423"/>
      <c r="C33" s="424"/>
      <c r="D33" s="425"/>
      <c r="E33" s="426"/>
      <c r="F33" s="427"/>
      <c r="G33" s="385" t="s">
        <v>14</v>
      </c>
      <c r="H33" s="386"/>
      <c r="I33" s="399"/>
      <c r="J33" s="113">
        <f>SUM(IF(B7="通",J7,0),IF(B10="通",J10,0),IF(B13="通",J13,0),IF(B16="通",J16,0),IF(B19="通",J19,0),IF(B22="通",J22,0),IF(B25="通",J25,0))</f>
        <v>0</v>
      </c>
      <c r="K33" s="402"/>
      <c r="L33" s="114">
        <f>SUM(IF(B7="通",J8,0),IF(B10="通",J11,0),IF(B13="通",J14,0),IF(B16="通",J17,0),IF(B19="通",J20,0),IF(B22="通",J23,0),IF(B25="通",J26,0))</f>
        <v>0</v>
      </c>
      <c r="M33" s="405"/>
      <c r="N33" s="114">
        <f t="shared" si="0"/>
        <v>0</v>
      </c>
    </row>
    <row r="34" spans="1:15" ht="16.5" customHeight="1" x14ac:dyDescent="0.15">
      <c r="A34" s="421"/>
      <c r="B34" s="428"/>
      <c r="C34" s="429"/>
      <c r="D34" s="430"/>
      <c r="E34" s="390"/>
      <c r="F34" s="391"/>
      <c r="G34" s="27"/>
    </row>
    <row r="35" spans="1:15" ht="16.5" customHeight="1" x14ac:dyDescent="0.15">
      <c r="A35" s="422"/>
      <c r="B35" s="392"/>
      <c r="C35" s="393"/>
      <c r="D35" s="394"/>
      <c r="E35" s="395"/>
      <c r="F35" s="396"/>
      <c r="G35" s="96"/>
      <c r="H35" s="97"/>
      <c r="I35" s="97"/>
      <c r="J35" s="97"/>
      <c r="K35" s="97"/>
      <c r="L35" s="97"/>
      <c r="M35" s="97"/>
      <c r="N35" s="97"/>
      <c r="O35" s="38"/>
    </row>
    <row r="36" spans="1:15" ht="13" x14ac:dyDescent="0.55000000000000004">
      <c r="A36" s="76" t="s">
        <v>105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107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7">
    <mergeCell ref="B35:D35"/>
    <mergeCell ref="E35:F35"/>
    <mergeCell ref="B36:N36"/>
    <mergeCell ref="B37:N37"/>
    <mergeCell ref="J3:M3"/>
    <mergeCell ref="G31:H31"/>
    <mergeCell ref="B32:D32"/>
    <mergeCell ref="E32:F32"/>
    <mergeCell ref="G32:H32"/>
    <mergeCell ref="E34:F34"/>
    <mergeCell ref="A28:A29"/>
    <mergeCell ref="B28:N29"/>
    <mergeCell ref="A30:A32"/>
    <mergeCell ref="B30:D30"/>
    <mergeCell ref="E30:F30"/>
    <mergeCell ref="G30:H30"/>
    <mergeCell ref="I30:I33"/>
    <mergeCell ref="K30:K33"/>
    <mergeCell ref="M30:M33"/>
    <mergeCell ref="B31:D31"/>
    <mergeCell ref="A33:A35"/>
    <mergeCell ref="B33:D33"/>
    <mergeCell ref="E33:F33"/>
    <mergeCell ref="G33:H33"/>
    <mergeCell ref="B34:D34"/>
    <mergeCell ref="E31:F31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2:N2"/>
    <mergeCell ref="A3:C3"/>
    <mergeCell ref="D3:F3"/>
    <mergeCell ref="A5:A6"/>
    <mergeCell ref="B5:C5"/>
    <mergeCell ref="D5:G6"/>
    <mergeCell ref="H5:J6"/>
    <mergeCell ref="K5:N6"/>
  </mergeCells>
  <phoneticPr fontId="1"/>
  <dataValidations count="6">
    <dataValidation allowBlank="1" showInputMessage="1" showErrorMessage="1" prompt="西暦年/月/日　を半角で入力_x000a_例）_x000a_2025年12月1日_x000a_→2025/12/1" sqref="L7:L27 N7:N27" xr:uid="{00000000-0002-0000-0F00-000000000000}"/>
    <dataValidation allowBlank="1" showInputMessage="1" showErrorMessage="1" promptTitle="入力不要" prompt="自動計算されます" sqref="J9 J12 J15 J18 J21 J24 J27 E30:F32 J30:J33 L30:L33 N30:N33" xr:uid="{00000000-0002-0000-0F00-000001000000}"/>
    <dataValidation type="list" allowBlank="1" showInputMessage="1" showErrorMessage="1" sqref="A7:A27" xr:uid="{00000000-0002-0000-0F00-000002000000}">
      <formula1>"１,２,３,４,５,６,７,８,９,10,11,12,13,14,15,16,17,18,19,20,21,22,23,24,25,26,27,28,29,30,31,32,33,34,35"</formula1>
    </dataValidation>
    <dataValidation type="list" allowBlank="1" showInputMessage="1" showErrorMessage="1" prompt="同じ費目を複数申請する場合、連番にしてください" sqref="C7:C27" xr:uid="{00000000-0002-0000-0F00-000003000000}">
      <formula1>"1,2,3,4,5,6,7,8,9,10,11,12,13,14,15,16,17,18,19,20,21,22,23,24,25,26,27,28,29,30,31,32,33,34,35"</formula1>
    </dataValidation>
    <dataValidation type="list" allowBlank="1" showErrorMessage="1" sqref="B7:B27" xr:uid="{00000000-0002-0000-0F00-000004000000}">
      <formula1>"　,出,材,送,通"</formula1>
    </dataValidation>
    <dataValidation type="list" allowBlank="1" showInputMessage="1" showErrorMessage="1" prompt="該当する内容をプルダウンで選択" sqref="E21 E24 E12 E15 E18 E9 E27" xr:uid="{00000000-0002-0000-0F00-000005000000}">
      <formula1>"金融機関口座からの振込,クレジットカード払い,現金払い（1契約税込10万円未満）"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theme="7" tint="0.79998168889431442"/>
    <pageSetUpPr fitToPage="1"/>
  </sheetPr>
  <dimension ref="A1:S37"/>
  <sheetViews>
    <sheetView showGridLines="0" view="pageBreakPreview" zoomScaleNormal="115" zoomScaleSheetLayoutView="100" workbookViewId="0">
      <selection activeCell="N23" sqref="N23"/>
    </sheetView>
  </sheetViews>
  <sheetFormatPr defaultColWidth="9" defaultRowHeight="15" customHeight="1" x14ac:dyDescent="0.55000000000000004"/>
  <cols>
    <col min="1" max="1" width="3.1640625" style="27" customWidth="1"/>
    <col min="2" max="2" width="3.1640625" style="23" customWidth="1"/>
    <col min="3" max="3" width="4.08203125" style="94" customWidth="1"/>
    <col min="4" max="4" width="5.83203125" style="76" customWidth="1"/>
    <col min="5" max="5" width="6.1640625" style="76" customWidth="1"/>
    <col min="6" max="6" width="6.25" style="76" customWidth="1"/>
    <col min="7" max="7" width="5.9140625" style="76" customWidth="1"/>
    <col min="8" max="9" width="5" style="27" customWidth="1"/>
    <col min="10" max="10" width="11.33203125" style="27" customWidth="1"/>
    <col min="11" max="11" width="3.33203125" style="27" customWidth="1"/>
    <col min="12" max="12" width="9.08203125" style="27" bestFit="1" customWidth="1"/>
    <col min="13" max="13" width="3.33203125" style="27" customWidth="1"/>
    <col min="14" max="14" width="9.08203125" style="27" customWidth="1"/>
    <col min="15" max="16384" width="9" style="27"/>
  </cols>
  <sheetData>
    <row r="1" spans="1:19" ht="15" customHeight="1" x14ac:dyDescent="0.55000000000000004">
      <c r="A1" s="73" t="s">
        <v>108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9" ht="15.65" customHeight="1" x14ac:dyDescent="0.55000000000000004">
      <c r="A2" s="337" t="s">
        <v>190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9" ht="15.65" customHeight="1" x14ac:dyDescent="0.55000000000000004">
      <c r="A3" s="449" t="s">
        <v>29</v>
      </c>
      <c r="B3" s="449"/>
      <c r="C3" s="449"/>
      <c r="D3" s="327" t="s">
        <v>36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157</v>
      </c>
    </row>
    <row r="4" spans="1:19" ht="7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9" ht="12.5" customHeight="1" x14ac:dyDescent="0.55000000000000004">
      <c r="A5" s="457" t="s">
        <v>158</v>
      </c>
      <c r="B5" s="457"/>
      <c r="C5" s="457"/>
      <c r="D5" s="458" t="s">
        <v>8</v>
      </c>
      <c r="E5" s="458"/>
      <c r="F5" s="458"/>
      <c r="G5" s="458"/>
      <c r="H5" s="460" t="s">
        <v>84</v>
      </c>
      <c r="I5" s="460"/>
      <c r="J5" s="460"/>
      <c r="K5" s="460" t="s">
        <v>9</v>
      </c>
      <c r="L5" s="460"/>
      <c r="M5" s="460"/>
      <c r="N5" s="460"/>
    </row>
    <row r="6" spans="1:19" ht="17.5" customHeight="1" x14ac:dyDescent="0.55000000000000004">
      <c r="A6" s="450" t="s">
        <v>159</v>
      </c>
      <c r="B6" s="450"/>
      <c r="C6" s="98" t="s">
        <v>6</v>
      </c>
      <c r="D6" s="459"/>
      <c r="E6" s="459"/>
      <c r="F6" s="459"/>
      <c r="G6" s="459"/>
      <c r="H6" s="461"/>
      <c r="I6" s="461"/>
      <c r="J6" s="461"/>
      <c r="K6" s="461"/>
      <c r="L6" s="461"/>
      <c r="M6" s="461"/>
      <c r="N6" s="461"/>
    </row>
    <row r="7" spans="1:19" ht="21.5" customHeight="1" x14ac:dyDescent="0.15">
      <c r="A7" s="443"/>
      <c r="B7" s="444"/>
      <c r="C7" s="325"/>
      <c r="D7" s="99" t="s">
        <v>5</v>
      </c>
      <c r="E7" s="323"/>
      <c r="F7" s="323"/>
      <c r="G7" s="323"/>
      <c r="H7" s="451" t="s">
        <v>189</v>
      </c>
      <c r="I7" s="452"/>
      <c r="J7" s="100"/>
      <c r="K7" s="143" t="s">
        <v>0</v>
      </c>
      <c r="L7" s="102"/>
      <c r="M7" s="143" t="s">
        <v>2</v>
      </c>
      <c r="N7" s="102"/>
    </row>
    <row r="8" spans="1:19" ht="22" customHeight="1" x14ac:dyDescent="0.15">
      <c r="A8" s="445"/>
      <c r="B8" s="446"/>
      <c r="C8" s="325"/>
      <c r="D8" s="103" t="s">
        <v>11</v>
      </c>
      <c r="E8" s="453"/>
      <c r="F8" s="453"/>
      <c r="G8" s="453"/>
      <c r="H8" s="454" t="s">
        <v>99</v>
      </c>
      <c r="I8" s="454"/>
      <c r="J8" s="100"/>
      <c r="K8" s="143" t="s">
        <v>1</v>
      </c>
      <c r="L8" s="102"/>
      <c r="M8" s="143" t="s">
        <v>3</v>
      </c>
      <c r="N8" s="102"/>
    </row>
    <row r="9" spans="1:19" ht="22" customHeight="1" x14ac:dyDescent="0.2">
      <c r="A9" s="447"/>
      <c r="B9" s="448"/>
      <c r="C9" s="325"/>
      <c r="D9" s="99" t="s">
        <v>7</v>
      </c>
      <c r="E9" s="208"/>
      <c r="F9" s="208"/>
      <c r="G9" s="208"/>
      <c r="H9" s="455" t="s">
        <v>100</v>
      </c>
      <c r="I9" s="456"/>
      <c r="J9" s="149" t="str">
        <f>IF(AND(J7="",J8=""),"",J7+J8)</f>
        <v/>
      </c>
      <c r="K9" s="143" t="s">
        <v>10</v>
      </c>
      <c r="L9" s="102"/>
      <c r="M9" s="104"/>
      <c r="N9" s="105"/>
    </row>
    <row r="10" spans="1:19" ht="22" customHeight="1" x14ac:dyDescent="0.15">
      <c r="A10" s="445"/>
      <c r="B10" s="446"/>
      <c r="C10" s="433"/>
      <c r="D10" s="145" t="s">
        <v>5</v>
      </c>
      <c r="E10" s="462"/>
      <c r="F10" s="462"/>
      <c r="G10" s="462"/>
      <c r="H10" s="463" t="s">
        <v>189</v>
      </c>
      <c r="I10" s="464"/>
      <c r="J10" s="146"/>
      <c r="K10" s="147" t="s">
        <v>0</v>
      </c>
      <c r="L10" s="148"/>
      <c r="M10" s="147" t="s">
        <v>2</v>
      </c>
      <c r="N10" s="148"/>
    </row>
    <row r="11" spans="1:19" ht="22" customHeight="1" x14ac:dyDescent="0.15">
      <c r="A11" s="445"/>
      <c r="B11" s="446"/>
      <c r="C11" s="325"/>
      <c r="D11" s="103" t="s">
        <v>11</v>
      </c>
      <c r="E11" s="453"/>
      <c r="F11" s="453"/>
      <c r="G11" s="453"/>
      <c r="H11" s="454" t="s">
        <v>99</v>
      </c>
      <c r="I11" s="454"/>
      <c r="J11" s="100"/>
      <c r="K11" s="101" t="s">
        <v>1</v>
      </c>
      <c r="L11" s="102"/>
      <c r="M11" s="101" t="s">
        <v>3</v>
      </c>
      <c r="N11" s="102"/>
    </row>
    <row r="12" spans="1:19" ht="22" customHeight="1" x14ac:dyDescent="0.2">
      <c r="A12" s="447"/>
      <c r="B12" s="448"/>
      <c r="C12" s="325"/>
      <c r="D12" s="99" t="s">
        <v>7</v>
      </c>
      <c r="E12" s="208"/>
      <c r="F12" s="208"/>
      <c r="G12" s="208"/>
      <c r="H12" s="455" t="s">
        <v>100</v>
      </c>
      <c r="I12" s="456"/>
      <c r="J12" s="149" t="str">
        <f>IF(AND(J10="",J11=""),"",J10+J11)</f>
        <v/>
      </c>
      <c r="K12" s="101" t="s">
        <v>10</v>
      </c>
      <c r="L12" s="102"/>
      <c r="M12" s="104"/>
      <c r="N12" s="105"/>
    </row>
    <row r="13" spans="1:19" ht="22" customHeight="1" x14ac:dyDescent="0.15">
      <c r="A13" s="443"/>
      <c r="B13" s="444"/>
      <c r="C13" s="325"/>
      <c r="D13" s="99" t="s">
        <v>5</v>
      </c>
      <c r="E13" s="323"/>
      <c r="F13" s="323"/>
      <c r="G13" s="323"/>
      <c r="H13" s="451" t="s">
        <v>189</v>
      </c>
      <c r="I13" s="452"/>
      <c r="J13" s="100"/>
      <c r="K13" s="101" t="s">
        <v>0</v>
      </c>
      <c r="L13" s="102"/>
      <c r="M13" s="101" t="s">
        <v>2</v>
      </c>
      <c r="N13" s="102"/>
    </row>
    <row r="14" spans="1:19" ht="22" customHeight="1" x14ac:dyDescent="0.15">
      <c r="A14" s="445"/>
      <c r="B14" s="446"/>
      <c r="C14" s="325"/>
      <c r="D14" s="103" t="s">
        <v>11</v>
      </c>
      <c r="E14" s="453"/>
      <c r="F14" s="453"/>
      <c r="G14" s="453"/>
      <c r="H14" s="454" t="s">
        <v>99</v>
      </c>
      <c r="I14" s="454"/>
      <c r="J14" s="100"/>
      <c r="K14" s="101" t="s">
        <v>1</v>
      </c>
      <c r="L14" s="102"/>
      <c r="M14" s="101" t="s">
        <v>3</v>
      </c>
      <c r="N14" s="102"/>
    </row>
    <row r="15" spans="1:19" ht="22" customHeight="1" x14ac:dyDescent="0.2">
      <c r="A15" s="447"/>
      <c r="B15" s="448"/>
      <c r="C15" s="325"/>
      <c r="D15" s="99" t="s">
        <v>7</v>
      </c>
      <c r="E15" s="208"/>
      <c r="F15" s="208"/>
      <c r="G15" s="208"/>
      <c r="H15" s="455" t="s">
        <v>100</v>
      </c>
      <c r="I15" s="456"/>
      <c r="J15" s="149" t="str">
        <f>IF(AND(J13="",J14=""),"",J13+J14)</f>
        <v/>
      </c>
      <c r="K15" s="101" t="s">
        <v>10</v>
      </c>
      <c r="L15" s="102"/>
      <c r="M15" s="104"/>
      <c r="N15" s="105"/>
    </row>
    <row r="16" spans="1:19" ht="22" customHeight="1" x14ac:dyDescent="0.15">
      <c r="A16" s="443"/>
      <c r="B16" s="444"/>
      <c r="C16" s="325"/>
      <c r="D16" s="99" t="s">
        <v>5</v>
      </c>
      <c r="E16" s="323"/>
      <c r="F16" s="323"/>
      <c r="G16" s="323"/>
      <c r="H16" s="451" t="s">
        <v>189</v>
      </c>
      <c r="I16" s="452"/>
      <c r="J16" s="100"/>
      <c r="K16" s="101" t="s">
        <v>0</v>
      </c>
      <c r="L16" s="102"/>
      <c r="M16" s="101" t="s">
        <v>2</v>
      </c>
      <c r="N16" s="102"/>
      <c r="S16" s="23"/>
    </row>
    <row r="17" spans="1:14" ht="22" customHeight="1" x14ac:dyDescent="0.15">
      <c r="A17" s="445"/>
      <c r="B17" s="446"/>
      <c r="C17" s="325"/>
      <c r="D17" s="103" t="s">
        <v>11</v>
      </c>
      <c r="E17" s="453"/>
      <c r="F17" s="453"/>
      <c r="G17" s="453"/>
      <c r="H17" s="454" t="s">
        <v>99</v>
      </c>
      <c r="I17" s="454"/>
      <c r="J17" s="100"/>
      <c r="K17" s="101" t="s">
        <v>1</v>
      </c>
      <c r="L17" s="102"/>
      <c r="M17" s="101" t="s">
        <v>3</v>
      </c>
      <c r="N17" s="102"/>
    </row>
    <row r="18" spans="1:14" ht="22" customHeight="1" x14ac:dyDescent="0.2">
      <c r="A18" s="447"/>
      <c r="B18" s="448"/>
      <c r="C18" s="325"/>
      <c r="D18" s="99" t="s">
        <v>7</v>
      </c>
      <c r="E18" s="208"/>
      <c r="F18" s="208"/>
      <c r="G18" s="208"/>
      <c r="H18" s="455" t="s">
        <v>100</v>
      </c>
      <c r="I18" s="456"/>
      <c r="J18" s="149" t="str">
        <f>IF(AND(J16="",J17=""),"",J16+J17)</f>
        <v/>
      </c>
      <c r="K18" s="101" t="s">
        <v>10</v>
      </c>
      <c r="L18" s="102"/>
      <c r="M18" s="104"/>
      <c r="N18" s="105"/>
    </row>
    <row r="19" spans="1:14" ht="22" customHeight="1" x14ac:dyDescent="0.15">
      <c r="A19" s="443"/>
      <c r="B19" s="444"/>
      <c r="C19" s="325"/>
      <c r="D19" s="99" t="s">
        <v>5</v>
      </c>
      <c r="E19" s="323"/>
      <c r="F19" s="323"/>
      <c r="G19" s="323"/>
      <c r="H19" s="451" t="s">
        <v>189</v>
      </c>
      <c r="I19" s="452"/>
      <c r="J19" s="100"/>
      <c r="K19" s="101" t="s">
        <v>0</v>
      </c>
      <c r="L19" s="102"/>
      <c r="M19" s="101" t="s">
        <v>2</v>
      </c>
      <c r="N19" s="102"/>
    </row>
    <row r="20" spans="1:14" ht="22" customHeight="1" x14ac:dyDescent="0.15">
      <c r="A20" s="445"/>
      <c r="B20" s="446"/>
      <c r="C20" s="325"/>
      <c r="D20" s="103" t="s">
        <v>11</v>
      </c>
      <c r="E20" s="453"/>
      <c r="F20" s="453"/>
      <c r="G20" s="453"/>
      <c r="H20" s="454" t="s">
        <v>99</v>
      </c>
      <c r="I20" s="454"/>
      <c r="J20" s="100"/>
      <c r="K20" s="101" t="s">
        <v>1</v>
      </c>
      <c r="L20" s="102"/>
      <c r="M20" s="101" t="s">
        <v>3</v>
      </c>
      <c r="N20" s="102"/>
    </row>
    <row r="21" spans="1:14" ht="22" customHeight="1" x14ac:dyDescent="0.2">
      <c r="A21" s="447"/>
      <c r="B21" s="448"/>
      <c r="C21" s="325"/>
      <c r="D21" s="99" t="s">
        <v>7</v>
      </c>
      <c r="E21" s="208"/>
      <c r="F21" s="208"/>
      <c r="G21" s="208"/>
      <c r="H21" s="455" t="s">
        <v>100</v>
      </c>
      <c r="I21" s="456"/>
      <c r="J21" s="149" t="str">
        <f>IF(AND(J19="",J20=""),"",J19+J20)</f>
        <v/>
      </c>
      <c r="K21" s="101" t="s">
        <v>10</v>
      </c>
      <c r="L21" s="102"/>
      <c r="M21" s="104"/>
      <c r="N21" s="105"/>
    </row>
    <row r="22" spans="1:14" ht="22" customHeight="1" x14ac:dyDescent="0.15">
      <c r="A22" s="443"/>
      <c r="B22" s="444"/>
      <c r="C22" s="325"/>
      <c r="D22" s="99" t="s">
        <v>5</v>
      </c>
      <c r="E22" s="323"/>
      <c r="F22" s="323"/>
      <c r="G22" s="323"/>
      <c r="H22" s="451" t="s">
        <v>189</v>
      </c>
      <c r="I22" s="452"/>
      <c r="J22" s="100"/>
      <c r="K22" s="101" t="s">
        <v>0</v>
      </c>
      <c r="L22" s="102"/>
      <c r="M22" s="101" t="s">
        <v>2</v>
      </c>
      <c r="N22" s="102"/>
    </row>
    <row r="23" spans="1:14" ht="22" customHeight="1" x14ac:dyDescent="0.15">
      <c r="A23" s="445"/>
      <c r="B23" s="446"/>
      <c r="C23" s="325"/>
      <c r="D23" s="103" t="s">
        <v>11</v>
      </c>
      <c r="E23" s="453"/>
      <c r="F23" s="453"/>
      <c r="G23" s="453"/>
      <c r="H23" s="454" t="s">
        <v>99</v>
      </c>
      <c r="I23" s="454"/>
      <c r="J23" s="100"/>
      <c r="K23" s="101" t="s">
        <v>1</v>
      </c>
      <c r="L23" s="102"/>
      <c r="M23" s="101" t="s">
        <v>3</v>
      </c>
      <c r="N23" s="102"/>
    </row>
    <row r="24" spans="1:14" ht="22" customHeight="1" x14ac:dyDescent="0.2">
      <c r="A24" s="447"/>
      <c r="B24" s="448"/>
      <c r="C24" s="325"/>
      <c r="D24" s="99" t="s">
        <v>7</v>
      </c>
      <c r="E24" s="208"/>
      <c r="F24" s="208"/>
      <c r="G24" s="208"/>
      <c r="H24" s="455" t="s">
        <v>100</v>
      </c>
      <c r="I24" s="456"/>
      <c r="J24" s="149" t="str">
        <f>IF(AND(J22="",J23=""),"",J22+J23)</f>
        <v/>
      </c>
      <c r="K24" s="101" t="s">
        <v>10</v>
      </c>
      <c r="L24" s="102"/>
      <c r="M24" s="104"/>
      <c r="N24" s="105"/>
    </row>
    <row r="25" spans="1:14" ht="22" customHeight="1" x14ac:dyDescent="0.15">
      <c r="A25" s="443"/>
      <c r="B25" s="444"/>
      <c r="C25" s="325"/>
      <c r="D25" s="99" t="s">
        <v>5</v>
      </c>
      <c r="E25" s="323"/>
      <c r="F25" s="323"/>
      <c r="G25" s="323"/>
      <c r="H25" s="451" t="s">
        <v>189</v>
      </c>
      <c r="I25" s="452"/>
      <c r="J25" s="100"/>
      <c r="K25" s="101" t="s">
        <v>0</v>
      </c>
      <c r="L25" s="102"/>
      <c r="M25" s="101" t="s">
        <v>2</v>
      </c>
      <c r="N25" s="102"/>
    </row>
    <row r="26" spans="1:14" ht="22" customHeight="1" x14ac:dyDescent="0.15">
      <c r="A26" s="445"/>
      <c r="B26" s="446"/>
      <c r="C26" s="325"/>
      <c r="D26" s="103" t="s">
        <v>11</v>
      </c>
      <c r="E26" s="453"/>
      <c r="F26" s="453"/>
      <c r="G26" s="453"/>
      <c r="H26" s="454" t="s">
        <v>99</v>
      </c>
      <c r="I26" s="454"/>
      <c r="J26" s="100"/>
      <c r="K26" s="101" t="s">
        <v>1</v>
      </c>
      <c r="L26" s="102"/>
      <c r="M26" s="101" t="s">
        <v>3</v>
      </c>
      <c r="N26" s="102"/>
    </row>
    <row r="27" spans="1:14" ht="22" customHeight="1" x14ac:dyDescent="0.2">
      <c r="A27" s="447"/>
      <c r="B27" s="448"/>
      <c r="C27" s="325"/>
      <c r="D27" s="99" t="s">
        <v>7</v>
      </c>
      <c r="E27" s="208"/>
      <c r="F27" s="208"/>
      <c r="G27" s="208"/>
      <c r="H27" s="455" t="s">
        <v>100</v>
      </c>
      <c r="I27" s="456"/>
      <c r="J27" s="149" t="str">
        <f>IF(AND(J25="",J26=""),"",J25+J26)</f>
        <v/>
      </c>
      <c r="K27" s="101" t="s">
        <v>10</v>
      </c>
      <c r="L27" s="102"/>
      <c r="M27" s="104"/>
      <c r="N27" s="105"/>
    </row>
    <row r="28" spans="1:14" ht="18.5" customHeight="1" x14ac:dyDescent="0.55000000000000004">
      <c r="A28" s="187" t="s">
        <v>98</v>
      </c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  <row r="29" spans="1:14" ht="18" customHeight="1" x14ac:dyDescent="0.55000000000000004">
      <c r="A29" s="320"/>
      <c r="B29" s="370"/>
      <c r="C29" s="370"/>
      <c r="D29" s="370"/>
      <c r="E29" s="370"/>
      <c r="F29" s="370"/>
      <c r="G29" s="369"/>
      <c r="H29" s="369"/>
      <c r="I29" s="369"/>
      <c r="J29" s="369"/>
      <c r="K29" s="369"/>
      <c r="L29" s="369"/>
      <c r="M29" s="369"/>
      <c r="N29" s="369"/>
    </row>
    <row r="30" spans="1:14" ht="22" customHeight="1" x14ac:dyDescent="0.15">
      <c r="A30" s="483" t="s">
        <v>109</v>
      </c>
      <c r="B30" s="486" t="s">
        <v>101</v>
      </c>
      <c r="C30" s="487"/>
      <c r="D30" s="488"/>
      <c r="E30" s="339">
        <f>SUM(J30:J34)</f>
        <v>0</v>
      </c>
      <c r="F30" s="340"/>
      <c r="G30" s="465" t="s">
        <v>130</v>
      </c>
      <c r="H30" s="466"/>
      <c r="I30" s="473" t="s">
        <v>101</v>
      </c>
      <c r="J30" s="113">
        <f>SUM(IF($A$7="店",$J$7,0),IF($A$10="店",$J$10,0),IF(A$13="店",$J$13,0),IF($A$16="店",$J$16,0),IF($A$19="店",$J$19,0),IF($A$22="店",$J$22,0),IF($A$25="店",$J$25,0))</f>
        <v>0</v>
      </c>
      <c r="K30" s="474" t="s">
        <v>103</v>
      </c>
      <c r="L30" s="114">
        <f>SUM(IF($A$7="店",$J$8,0),IF($A$10="店",$J$11,0),IF($A$13="店",$J$14,0),IF($A$16="店",$J$17,0),IF($A$19="店",$J$20,0),IF($A$22="店",$J$23,0),IF($A$25="店",$J$26,0))</f>
        <v>0</v>
      </c>
      <c r="M30" s="481" t="s">
        <v>102</v>
      </c>
      <c r="N30" s="114">
        <f>J30+L30</f>
        <v>0</v>
      </c>
    </row>
    <row r="31" spans="1:14" ht="22" customHeight="1" x14ac:dyDescent="0.15">
      <c r="A31" s="484"/>
      <c r="B31" s="475" t="s">
        <v>99</v>
      </c>
      <c r="C31" s="476"/>
      <c r="D31" s="477"/>
      <c r="E31" s="341">
        <f>SUM(L30:L34)</f>
        <v>0</v>
      </c>
      <c r="F31" s="342"/>
      <c r="G31" s="465" t="s">
        <v>175</v>
      </c>
      <c r="H31" s="466"/>
      <c r="I31" s="474"/>
      <c r="J31" s="113">
        <f>SUM(IF($A$7="サ",$J$7,0),IF($A$10="サ",$J$10,0),IF(A$13="サ",$J$13,0),IF($A$16="サ",$J$16,0),IF($A$19="サ",$J$19,0),IF($A$22="サ",$J$22,0),IF($A$25="サ",$J$25,0))</f>
        <v>0</v>
      </c>
      <c r="K31" s="474"/>
      <c r="L31" s="114">
        <f>SUM(IF($A$7="サ",$J$8,0),IF($A$10="サ",$J$11,0),IF($A$13="サ",$J$14,0),IF($A$16="サ",$J$17,0),IF($A$19="サ",$J$20,0),IF($A$22="サ",$J$23,0),IF($A$25="サ",$J$26,0))</f>
        <v>0</v>
      </c>
      <c r="M31" s="482"/>
      <c r="N31" s="114">
        <f t="shared" ref="N31:N34" si="0">J31+L31</f>
        <v>0</v>
      </c>
    </row>
    <row r="32" spans="1:14" ht="22" customHeight="1" x14ac:dyDescent="0.15">
      <c r="A32" s="485"/>
      <c r="B32" s="467" t="s">
        <v>102</v>
      </c>
      <c r="C32" s="468"/>
      <c r="D32" s="469"/>
      <c r="E32" s="343">
        <f>SUM(N30:N34)</f>
        <v>0</v>
      </c>
      <c r="F32" s="344"/>
      <c r="G32" s="465" t="s">
        <v>115</v>
      </c>
      <c r="H32" s="466"/>
      <c r="I32" s="474"/>
      <c r="J32" s="113">
        <f>SUM(IF($A$7="印",$J$7,0),IF($A$10="印",$J$10,0),IF(A$13="印",$J$13,0),IF($A$16="印",$J$16,0),IF($A$19="印",$J$19,0),IF($A$22="印",$J$22,0),IF($A$25="印",$J$25,0))</f>
        <v>0</v>
      </c>
      <c r="K32" s="474"/>
      <c r="L32" s="114">
        <f>SUM(IF($A$7="印",$J$8,0),IF($A$10="印",$J$11,0),IF($A$13="印",$J$14,0),IF($A$16="印",$J$17,0),IF($A$19="印",$J$20,0),IF($A$22="印",$J$23,0),IF($A$25="印",$J$26,0))</f>
        <v>0</v>
      </c>
      <c r="M32" s="482"/>
      <c r="N32" s="114">
        <f t="shared" si="0"/>
        <v>0</v>
      </c>
    </row>
    <row r="33" spans="1:15" ht="22" customHeight="1" x14ac:dyDescent="0.15">
      <c r="A33" s="484" t="s">
        <v>110</v>
      </c>
      <c r="B33" s="478" t="s">
        <v>101</v>
      </c>
      <c r="C33" s="479"/>
      <c r="D33" s="480"/>
      <c r="E33" s="360">
        <f>'付表2_3_経費別明細(販促費)①'!E30+'付表2_3_経費別明細(販促費)②'!E30+'付表2_3_経費別明細(販促費)③'!E30+'付表2_3_経費別明細(販促費)④'!E30+'付表2_3_経費別明細(販促費)⑤'!E30</f>
        <v>0</v>
      </c>
      <c r="F33" s="361"/>
      <c r="G33" s="465" t="s">
        <v>131</v>
      </c>
      <c r="H33" s="466"/>
      <c r="I33" s="474"/>
      <c r="J33" s="113">
        <f>SUM(IF($A$7="動",$J$7,0),IF($A$10="動",$J$10,0),IF(A$13="動",$J$13,0),IF($A$16="動",$J$16,0),IF($A$19="動",$J$19,0),IF($A$22="動",$J$22,0),IF($A$25="動",$J$25,0))</f>
        <v>0</v>
      </c>
      <c r="K33" s="474"/>
      <c r="L33" s="114">
        <f>SUM(IF($A$7="動",$J$8,0),IF($A$10="動",$J$11,0),IF($A$13="動",$J$14,0),IF($A$16="動",$J$17,0),IF($A$19="動",$J$20,0),IF($A$22="動",$J$23,0),IF($A$25="動",$J$26,0))</f>
        <v>0</v>
      </c>
      <c r="M33" s="482"/>
      <c r="N33" s="114">
        <f t="shared" si="0"/>
        <v>0</v>
      </c>
    </row>
    <row r="34" spans="1:15" ht="22" customHeight="1" x14ac:dyDescent="0.15">
      <c r="A34" s="484"/>
      <c r="B34" s="489" t="s">
        <v>99</v>
      </c>
      <c r="C34" s="490"/>
      <c r="D34" s="491"/>
      <c r="E34" s="360">
        <f>'付表2_3_経費別明細(販促費)①'!E31+'付表2_3_経費別明細(販促費)②'!E31+'付表2_3_経費別明細(販促費)③'!E31+'付表2_3_経費別明細(販促費)④'!E31+'付表2_3_経費別明細(販促費)⑤'!E31</f>
        <v>0</v>
      </c>
      <c r="F34" s="361"/>
      <c r="G34" s="465" t="s">
        <v>176</v>
      </c>
      <c r="H34" s="466"/>
      <c r="I34" s="474"/>
      <c r="J34" s="113">
        <f>SUM(IF($A$7="広",$J$7,0),IF($A$10="広",$J$10,0),IF(A$13="広",$J$13,0),IF($A$16="広",$J$16,0),IF($A$19="広",$J$19,0),IF($A$22="広",$J$22,0),IF($A$25="広",$J$25,0))</f>
        <v>0</v>
      </c>
      <c r="K34" s="474"/>
      <c r="L34" s="114">
        <f>SUM(IF($A$7="広",$J$8,0),IF($A$10="広",$J$11,0),IF($A$13="広",$J$14,0),IF($A$16="広",$J$17,0),IF($A$19="広",$J$20,0),IF($A$22="広",$J$23,0),IF($A$25="広",$J$26,0))</f>
        <v>0</v>
      </c>
      <c r="M34" s="482"/>
      <c r="N34" s="114">
        <f t="shared" si="0"/>
        <v>0</v>
      </c>
    </row>
    <row r="35" spans="1:15" ht="22" customHeight="1" x14ac:dyDescent="0.15">
      <c r="A35" s="485"/>
      <c r="B35" s="470" t="s">
        <v>102</v>
      </c>
      <c r="C35" s="471"/>
      <c r="D35" s="472"/>
      <c r="E35" s="360">
        <f>'付表2_3_経費別明細(販促費)①'!E32+'付表2_3_経費別明細(販促費)②'!E32+'付表2_3_経費別明細(販促費)③'!E32+'付表2_3_経費別明細(販促費)④'!E32+'付表2_3_経費別明細(販促費)⑤'!E32</f>
        <v>0</v>
      </c>
      <c r="F35" s="361"/>
      <c r="G35" s="93"/>
      <c r="H35" s="38"/>
      <c r="I35" s="38"/>
      <c r="J35" s="38"/>
      <c r="K35" s="38"/>
      <c r="L35" s="38"/>
      <c r="M35" s="38"/>
      <c r="N35" s="38"/>
      <c r="O35" s="38"/>
    </row>
    <row r="36" spans="1:15" ht="11.5" customHeight="1" x14ac:dyDescent="0.55000000000000004">
      <c r="A36" s="76" t="s">
        <v>105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1.5" customHeight="1" x14ac:dyDescent="0.55000000000000004">
      <c r="B37" s="338" t="s">
        <v>107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formatCells="0"/>
  <mergeCells count="91">
    <mergeCell ref="K30:K34"/>
    <mergeCell ref="M30:M34"/>
    <mergeCell ref="A28:A29"/>
    <mergeCell ref="A25:B27"/>
    <mergeCell ref="J3:M3"/>
    <mergeCell ref="K5:N6"/>
    <mergeCell ref="B28:N29"/>
    <mergeCell ref="A30:A32"/>
    <mergeCell ref="B30:D30"/>
    <mergeCell ref="E30:F30"/>
    <mergeCell ref="G30:H30"/>
    <mergeCell ref="A33:A35"/>
    <mergeCell ref="B34:D34"/>
    <mergeCell ref="A22:B24"/>
    <mergeCell ref="C25:C27"/>
    <mergeCell ref="E25:G25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  <mergeCell ref="I30:I34"/>
    <mergeCell ref="B31:D31"/>
    <mergeCell ref="B33:D33"/>
    <mergeCell ref="E33:F33"/>
    <mergeCell ref="G33:H33"/>
    <mergeCell ref="H25:I25"/>
    <mergeCell ref="E26:G26"/>
    <mergeCell ref="H26:I26"/>
    <mergeCell ref="E27:G27"/>
    <mergeCell ref="C22:C24"/>
    <mergeCell ref="E22:G22"/>
    <mergeCell ref="H22:I22"/>
    <mergeCell ref="E23:G23"/>
    <mergeCell ref="H23:I23"/>
    <mergeCell ref="E24:G24"/>
    <mergeCell ref="H24:I24"/>
    <mergeCell ref="H27:I27"/>
    <mergeCell ref="A19:B21"/>
    <mergeCell ref="C16:C18"/>
    <mergeCell ref="E16:G16"/>
    <mergeCell ref="H16:I16"/>
    <mergeCell ref="E17:G17"/>
    <mergeCell ref="H17:I17"/>
    <mergeCell ref="E18:G18"/>
    <mergeCell ref="H18:I18"/>
    <mergeCell ref="A16:B18"/>
    <mergeCell ref="C19:C21"/>
    <mergeCell ref="E19:G19"/>
    <mergeCell ref="H19:I19"/>
    <mergeCell ref="E20:G20"/>
    <mergeCell ref="H20:I20"/>
    <mergeCell ref="E21:G21"/>
    <mergeCell ref="H21:I21"/>
    <mergeCell ref="A13:B15"/>
    <mergeCell ref="C10:C12"/>
    <mergeCell ref="E10:G10"/>
    <mergeCell ref="H10:I10"/>
    <mergeCell ref="E11:G11"/>
    <mergeCell ref="H11:I11"/>
    <mergeCell ref="E12:G12"/>
    <mergeCell ref="H12:I12"/>
    <mergeCell ref="A10:B12"/>
    <mergeCell ref="C13:C15"/>
    <mergeCell ref="E13:G13"/>
    <mergeCell ref="H13:I13"/>
    <mergeCell ref="E14:G14"/>
    <mergeCell ref="H14:I14"/>
    <mergeCell ref="E15:G15"/>
    <mergeCell ref="H15:I15"/>
    <mergeCell ref="A7:B9"/>
    <mergeCell ref="A2:N2"/>
    <mergeCell ref="A3:C3"/>
    <mergeCell ref="D3:F3"/>
    <mergeCell ref="A6:B6"/>
    <mergeCell ref="C7:C9"/>
    <mergeCell ref="E7:G7"/>
    <mergeCell ref="H7:I7"/>
    <mergeCell ref="E8:G8"/>
    <mergeCell ref="H8:I8"/>
    <mergeCell ref="E9:G9"/>
    <mergeCell ref="H9:I9"/>
    <mergeCell ref="A5:C5"/>
    <mergeCell ref="D5:G6"/>
    <mergeCell ref="H5:J6"/>
  </mergeCells>
  <phoneticPr fontId="1"/>
  <dataValidations xWindow="340" yWindow="336" count="7">
    <dataValidation type="list" allowBlank="1" showInputMessage="1" showErrorMessage="1" prompt="同じ費目を複数申請する場合、連番にしてください" sqref="C7:C27" xr:uid="{00000000-0002-0000-1000-000000000000}">
      <formula1>"1,2,3,4,5,6,7,8,9,10"</formula1>
    </dataValidation>
    <dataValidation allowBlank="1" showInputMessage="1" showErrorMessage="1" prompt="助成対象とならない経費を入力してください" sqref="J8 J11 J14 J17 J20 J23 J26" xr:uid="{00000000-0002-0000-1000-000001000000}"/>
    <dataValidation allowBlank="1" showInputMessage="1" showErrorMessage="1" prompt="助成対象経費（税抜金額等）の金額を入力してください" sqref="J7 J10 J13 J16 J19 J22 J25" xr:uid="{00000000-0002-0000-1000-000002000000}"/>
    <dataValidation type="list" allowBlank="1" showInputMessage="1" showErrorMessage="1" prompt="該当する内容をプルダウンで選択" sqref="E9 E12 E15 E18 E21 E24 E27" xr:uid="{00000000-0002-0000-1000-000003000000}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4 J27" xr:uid="{00000000-0002-0000-1000-000004000000}"/>
    <dataValidation type="list" allowBlank="1" showInputMessage="1" showErrorMessage="1" sqref="A7:B27" xr:uid="{00000000-0002-0000-1000-000005000000}">
      <formula1>"店,サ,印,動,広"</formula1>
    </dataValidation>
    <dataValidation allowBlank="1" showInputMessage="1" showErrorMessage="1" prompt="西暦年/月/日　を半角で入力_x000a_例）_x000a_2025年12月1日_x000a_→2025/12/1" sqref="L7:L27 N7:N8 N10:N11 N13:N14 N16:N17 N19:N20 N22:N23 N25:N26" xr:uid="{00000000-0002-0000-1000-000008000000}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0.79998168889431442"/>
    <pageSetUpPr fitToPage="1"/>
  </sheetPr>
  <dimension ref="A1:P37"/>
  <sheetViews>
    <sheetView showGridLines="0" view="pageBreakPreview" zoomScaleNormal="100" zoomScaleSheetLayoutView="100" workbookViewId="0">
      <selection activeCell="P6" sqref="P6"/>
    </sheetView>
  </sheetViews>
  <sheetFormatPr defaultColWidth="9" defaultRowHeight="15" customHeight="1" x14ac:dyDescent="0.55000000000000004"/>
  <cols>
    <col min="1" max="1" width="3.08203125" style="27" customWidth="1"/>
    <col min="2" max="2" width="3.08203125" style="23" customWidth="1"/>
    <col min="3" max="3" width="4.08203125" style="94" customWidth="1"/>
    <col min="4" max="4" width="5.83203125" style="76" customWidth="1"/>
    <col min="5" max="6" width="6" style="76" customWidth="1"/>
    <col min="7" max="7" width="6.33203125" style="76" customWidth="1"/>
    <col min="8" max="9" width="5" style="27" customWidth="1"/>
    <col min="10" max="10" width="11.33203125" style="27" customWidth="1"/>
    <col min="11" max="11" width="3.33203125" style="27" customWidth="1"/>
    <col min="12" max="12" width="9.08203125" style="27" customWidth="1"/>
    <col min="13" max="13" width="3.33203125" style="27" customWidth="1"/>
    <col min="14" max="14" width="9.08203125" style="27" customWidth="1"/>
    <col min="15" max="16384" width="9" style="27"/>
  </cols>
  <sheetData>
    <row r="1" spans="1:16" ht="15" customHeight="1" x14ac:dyDescent="0.55000000000000004">
      <c r="A1" s="73" t="s">
        <v>108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6" ht="15" customHeight="1" x14ac:dyDescent="0.55000000000000004">
      <c r="A2" s="438" t="s">
        <v>192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6" ht="15" customHeight="1" x14ac:dyDescent="0.55000000000000004">
      <c r="A3" s="449" t="s">
        <v>134</v>
      </c>
      <c r="B3" s="449"/>
      <c r="C3" s="449"/>
      <c r="D3" s="327" t="s">
        <v>135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160</v>
      </c>
    </row>
    <row r="4" spans="1:16" ht="7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6" ht="12" customHeight="1" x14ac:dyDescent="0.55000000000000004">
      <c r="A5" s="516" t="s">
        <v>158</v>
      </c>
      <c r="B5" s="517"/>
      <c r="C5" s="517"/>
      <c r="D5" s="458" t="s">
        <v>137</v>
      </c>
      <c r="E5" s="458"/>
      <c r="F5" s="458"/>
      <c r="G5" s="458"/>
      <c r="H5" s="460" t="s">
        <v>138</v>
      </c>
      <c r="I5" s="460"/>
      <c r="J5" s="460"/>
      <c r="K5" s="460" t="s">
        <v>139</v>
      </c>
      <c r="L5" s="460"/>
      <c r="M5" s="460"/>
      <c r="N5" s="460"/>
    </row>
    <row r="6" spans="1:16" ht="17.5" customHeight="1" x14ac:dyDescent="0.55000000000000004">
      <c r="A6" s="514" t="s">
        <v>161</v>
      </c>
      <c r="B6" s="515"/>
      <c r="C6" s="142" t="s">
        <v>136</v>
      </c>
      <c r="D6" s="459"/>
      <c r="E6" s="459"/>
      <c r="F6" s="459"/>
      <c r="G6" s="459"/>
      <c r="H6" s="461"/>
      <c r="I6" s="461"/>
      <c r="J6" s="461"/>
      <c r="K6" s="461"/>
      <c r="L6" s="461"/>
      <c r="M6" s="461"/>
      <c r="N6" s="461"/>
    </row>
    <row r="7" spans="1:16" ht="21.5" customHeight="1" x14ac:dyDescent="0.15">
      <c r="A7" s="443"/>
      <c r="B7" s="444"/>
      <c r="C7" s="325"/>
      <c r="D7" s="99" t="s">
        <v>140</v>
      </c>
      <c r="E7" s="323"/>
      <c r="F7" s="323"/>
      <c r="G7" s="323"/>
      <c r="H7" s="451" t="s">
        <v>141</v>
      </c>
      <c r="I7" s="452"/>
      <c r="J7" s="87"/>
      <c r="K7" s="99" t="s">
        <v>142</v>
      </c>
      <c r="L7" s="88"/>
      <c r="M7" s="99" t="s">
        <v>143</v>
      </c>
      <c r="N7" s="88"/>
    </row>
    <row r="8" spans="1:16" ht="23" customHeight="1" x14ac:dyDescent="0.15">
      <c r="A8" s="445"/>
      <c r="B8" s="446"/>
      <c r="C8" s="325"/>
      <c r="D8" s="103" t="s">
        <v>11</v>
      </c>
      <c r="E8" s="323"/>
      <c r="F8" s="323"/>
      <c r="G8" s="323"/>
      <c r="H8" s="454" t="s">
        <v>144</v>
      </c>
      <c r="I8" s="454"/>
      <c r="J8" s="87"/>
      <c r="K8" s="99" t="s">
        <v>145</v>
      </c>
      <c r="L8" s="88"/>
      <c r="M8" s="99" t="s">
        <v>146</v>
      </c>
      <c r="N8" s="88"/>
    </row>
    <row r="9" spans="1:16" ht="22" customHeight="1" x14ac:dyDescent="0.2">
      <c r="A9" s="447"/>
      <c r="B9" s="448"/>
      <c r="C9" s="325"/>
      <c r="D9" s="99" t="s">
        <v>147</v>
      </c>
      <c r="E9" s="208"/>
      <c r="F9" s="208"/>
      <c r="G9" s="208"/>
      <c r="H9" s="455" t="s">
        <v>148</v>
      </c>
      <c r="I9" s="456"/>
      <c r="J9" s="149" t="str">
        <f>IF(AND(J7="",J8=""),"",J7+J8)</f>
        <v/>
      </c>
      <c r="K9" s="99" t="s">
        <v>149</v>
      </c>
      <c r="L9" s="88"/>
      <c r="M9" s="106"/>
      <c r="N9" s="107"/>
    </row>
    <row r="10" spans="1:16" ht="22" customHeight="1" x14ac:dyDescent="0.15">
      <c r="A10" s="443"/>
      <c r="B10" s="444"/>
      <c r="C10" s="325"/>
      <c r="D10" s="99" t="s">
        <v>140</v>
      </c>
      <c r="E10" s="323"/>
      <c r="F10" s="323"/>
      <c r="G10" s="323"/>
      <c r="H10" s="451" t="s">
        <v>141</v>
      </c>
      <c r="I10" s="452"/>
      <c r="J10" s="87"/>
      <c r="K10" s="99" t="s">
        <v>142</v>
      </c>
      <c r="L10" s="88"/>
      <c r="M10" s="99" t="s">
        <v>143</v>
      </c>
      <c r="N10" s="88"/>
    </row>
    <row r="11" spans="1:16" ht="21" customHeight="1" x14ac:dyDescent="0.15">
      <c r="A11" s="445"/>
      <c r="B11" s="446"/>
      <c r="C11" s="325"/>
      <c r="D11" s="103" t="s">
        <v>11</v>
      </c>
      <c r="E11" s="323"/>
      <c r="F11" s="323"/>
      <c r="G11" s="323"/>
      <c r="H11" s="454" t="s">
        <v>144</v>
      </c>
      <c r="I11" s="454"/>
      <c r="J11" s="87"/>
      <c r="K11" s="99" t="s">
        <v>145</v>
      </c>
      <c r="L11" s="88"/>
      <c r="M11" s="99" t="s">
        <v>146</v>
      </c>
      <c r="N11" s="88"/>
    </row>
    <row r="12" spans="1:16" ht="22" customHeight="1" x14ac:dyDescent="0.2">
      <c r="A12" s="447"/>
      <c r="B12" s="448"/>
      <c r="C12" s="325"/>
      <c r="D12" s="99" t="s">
        <v>147</v>
      </c>
      <c r="E12" s="208"/>
      <c r="F12" s="208"/>
      <c r="G12" s="208"/>
      <c r="H12" s="455" t="s">
        <v>148</v>
      </c>
      <c r="I12" s="456"/>
      <c r="J12" s="149" t="str">
        <f>IF(AND(J10="",J11=""),"",J10+J11)</f>
        <v/>
      </c>
      <c r="K12" s="99" t="s">
        <v>149</v>
      </c>
      <c r="L12" s="88"/>
      <c r="M12" s="106"/>
      <c r="N12" s="107"/>
    </row>
    <row r="13" spans="1:16" ht="22" customHeight="1" x14ac:dyDescent="0.15">
      <c r="A13" s="443"/>
      <c r="B13" s="444"/>
      <c r="C13" s="325"/>
      <c r="D13" s="99" t="s">
        <v>140</v>
      </c>
      <c r="E13" s="323"/>
      <c r="F13" s="323"/>
      <c r="G13" s="323"/>
      <c r="H13" s="451" t="s">
        <v>141</v>
      </c>
      <c r="I13" s="452"/>
      <c r="J13" s="87"/>
      <c r="K13" s="99" t="s">
        <v>142</v>
      </c>
      <c r="L13" s="88"/>
      <c r="M13" s="99" t="s">
        <v>143</v>
      </c>
      <c r="N13" s="88"/>
    </row>
    <row r="14" spans="1:16" ht="22" customHeight="1" x14ac:dyDescent="0.15">
      <c r="A14" s="445"/>
      <c r="B14" s="446"/>
      <c r="C14" s="325"/>
      <c r="D14" s="103" t="s">
        <v>11</v>
      </c>
      <c r="E14" s="323"/>
      <c r="F14" s="323"/>
      <c r="G14" s="323"/>
      <c r="H14" s="454" t="s">
        <v>144</v>
      </c>
      <c r="I14" s="454"/>
      <c r="J14" s="87"/>
      <c r="K14" s="99" t="s">
        <v>145</v>
      </c>
      <c r="L14" s="88"/>
      <c r="M14" s="99" t="s">
        <v>146</v>
      </c>
      <c r="N14" s="88"/>
    </row>
    <row r="15" spans="1:16" ht="22" customHeight="1" x14ac:dyDescent="0.2">
      <c r="A15" s="447"/>
      <c r="B15" s="448"/>
      <c r="C15" s="325"/>
      <c r="D15" s="99" t="s">
        <v>147</v>
      </c>
      <c r="E15" s="208"/>
      <c r="F15" s="208"/>
      <c r="G15" s="208"/>
      <c r="H15" s="455" t="s">
        <v>148</v>
      </c>
      <c r="I15" s="456"/>
      <c r="J15" s="149" t="str">
        <f>IF(AND(J13="",J14=""),"",J13+J14)</f>
        <v/>
      </c>
      <c r="K15" s="99" t="s">
        <v>149</v>
      </c>
      <c r="L15" s="88"/>
      <c r="M15" s="106"/>
      <c r="N15" s="107"/>
      <c r="P15" s="150"/>
    </row>
    <row r="16" spans="1:16" ht="22" customHeight="1" x14ac:dyDescent="0.15">
      <c r="A16" s="443"/>
      <c r="B16" s="444"/>
      <c r="C16" s="325"/>
      <c r="D16" s="99" t="s">
        <v>140</v>
      </c>
      <c r="E16" s="323"/>
      <c r="F16" s="323"/>
      <c r="G16" s="323"/>
      <c r="H16" s="451" t="s">
        <v>141</v>
      </c>
      <c r="I16" s="452"/>
      <c r="J16" s="87"/>
      <c r="K16" s="99" t="s">
        <v>142</v>
      </c>
      <c r="L16" s="88"/>
      <c r="M16" s="99" t="s">
        <v>143</v>
      </c>
      <c r="N16" s="88"/>
    </row>
    <row r="17" spans="1:14" ht="22" customHeight="1" x14ac:dyDescent="0.15">
      <c r="A17" s="445"/>
      <c r="B17" s="446"/>
      <c r="C17" s="325"/>
      <c r="D17" s="103" t="s">
        <v>11</v>
      </c>
      <c r="E17" s="323"/>
      <c r="F17" s="323"/>
      <c r="G17" s="323"/>
      <c r="H17" s="454" t="s">
        <v>144</v>
      </c>
      <c r="I17" s="454"/>
      <c r="J17" s="87"/>
      <c r="K17" s="99" t="s">
        <v>145</v>
      </c>
      <c r="L17" s="88"/>
      <c r="M17" s="99" t="s">
        <v>146</v>
      </c>
      <c r="N17" s="88"/>
    </row>
    <row r="18" spans="1:14" ht="22" customHeight="1" x14ac:dyDescent="0.2">
      <c r="A18" s="447"/>
      <c r="B18" s="448"/>
      <c r="C18" s="325"/>
      <c r="D18" s="99" t="s">
        <v>147</v>
      </c>
      <c r="E18" s="208"/>
      <c r="F18" s="208"/>
      <c r="G18" s="208"/>
      <c r="H18" s="455" t="s">
        <v>148</v>
      </c>
      <c r="I18" s="456"/>
      <c r="J18" s="149" t="str">
        <f>IF(AND(J16="",J17=""),"",J16+J17)</f>
        <v/>
      </c>
      <c r="K18" s="99" t="s">
        <v>149</v>
      </c>
      <c r="L18" s="88"/>
      <c r="M18" s="106"/>
      <c r="N18" s="107"/>
    </row>
    <row r="19" spans="1:14" ht="22" customHeight="1" x14ac:dyDescent="0.15">
      <c r="A19" s="443"/>
      <c r="B19" s="444"/>
      <c r="C19" s="325"/>
      <c r="D19" s="99" t="s">
        <v>140</v>
      </c>
      <c r="E19" s="323"/>
      <c r="F19" s="323"/>
      <c r="G19" s="323"/>
      <c r="H19" s="451" t="s">
        <v>141</v>
      </c>
      <c r="I19" s="452"/>
      <c r="J19" s="87"/>
      <c r="K19" s="99" t="s">
        <v>142</v>
      </c>
      <c r="L19" s="88"/>
      <c r="M19" s="99" t="s">
        <v>143</v>
      </c>
      <c r="N19" s="88"/>
    </row>
    <row r="20" spans="1:14" ht="22" customHeight="1" x14ac:dyDescent="0.15">
      <c r="A20" s="445"/>
      <c r="B20" s="446"/>
      <c r="C20" s="325"/>
      <c r="D20" s="103" t="s">
        <v>11</v>
      </c>
      <c r="E20" s="323"/>
      <c r="F20" s="323"/>
      <c r="G20" s="323"/>
      <c r="H20" s="454" t="s">
        <v>144</v>
      </c>
      <c r="I20" s="454"/>
      <c r="J20" s="87"/>
      <c r="K20" s="99" t="s">
        <v>145</v>
      </c>
      <c r="L20" s="88"/>
      <c r="M20" s="99" t="s">
        <v>146</v>
      </c>
      <c r="N20" s="88"/>
    </row>
    <row r="21" spans="1:14" ht="22" customHeight="1" x14ac:dyDescent="0.2">
      <c r="A21" s="447"/>
      <c r="B21" s="448"/>
      <c r="C21" s="325"/>
      <c r="D21" s="99" t="s">
        <v>147</v>
      </c>
      <c r="E21" s="208"/>
      <c r="F21" s="208"/>
      <c r="G21" s="208"/>
      <c r="H21" s="455" t="s">
        <v>148</v>
      </c>
      <c r="I21" s="456"/>
      <c r="J21" s="149" t="str">
        <f>IF(AND(J19="",J20=""),"",J19+J20)</f>
        <v/>
      </c>
      <c r="K21" s="99" t="s">
        <v>149</v>
      </c>
      <c r="L21" s="88"/>
      <c r="M21" s="106"/>
      <c r="N21" s="107"/>
    </row>
    <row r="22" spans="1:14" ht="22" customHeight="1" x14ac:dyDescent="0.15">
      <c r="A22" s="443"/>
      <c r="B22" s="444"/>
      <c r="C22" s="325"/>
      <c r="D22" s="99" t="s">
        <v>140</v>
      </c>
      <c r="E22" s="323"/>
      <c r="F22" s="323"/>
      <c r="G22" s="323"/>
      <c r="H22" s="451" t="s">
        <v>141</v>
      </c>
      <c r="I22" s="452"/>
      <c r="J22" s="87"/>
      <c r="K22" s="99" t="s">
        <v>142</v>
      </c>
      <c r="L22" s="88"/>
      <c r="M22" s="99" t="s">
        <v>143</v>
      </c>
      <c r="N22" s="88"/>
    </row>
    <row r="23" spans="1:14" ht="22" customHeight="1" x14ac:dyDescent="0.15">
      <c r="A23" s="445"/>
      <c r="B23" s="446"/>
      <c r="C23" s="325"/>
      <c r="D23" s="103" t="s">
        <v>11</v>
      </c>
      <c r="E23" s="323"/>
      <c r="F23" s="323"/>
      <c r="G23" s="323"/>
      <c r="H23" s="454" t="s">
        <v>144</v>
      </c>
      <c r="I23" s="454"/>
      <c r="J23" s="87"/>
      <c r="K23" s="99" t="s">
        <v>145</v>
      </c>
      <c r="L23" s="88"/>
      <c r="M23" s="99" t="s">
        <v>146</v>
      </c>
      <c r="N23" s="88"/>
    </row>
    <row r="24" spans="1:14" ht="22" customHeight="1" x14ac:dyDescent="0.2">
      <c r="A24" s="447"/>
      <c r="B24" s="448"/>
      <c r="C24" s="325"/>
      <c r="D24" s="99" t="s">
        <v>147</v>
      </c>
      <c r="E24" s="208"/>
      <c r="F24" s="208"/>
      <c r="G24" s="208"/>
      <c r="H24" s="455" t="s">
        <v>148</v>
      </c>
      <c r="I24" s="456"/>
      <c r="J24" s="149" t="str">
        <f>IF(AND(J22="",J23=""),"",J22+J23)</f>
        <v/>
      </c>
      <c r="K24" s="99" t="s">
        <v>149</v>
      </c>
      <c r="L24" s="88"/>
      <c r="M24" s="106"/>
      <c r="N24" s="107"/>
    </row>
    <row r="25" spans="1:14" ht="22" customHeight="1" x14ac:dyDescent="0.15">
      <c r="A25" s="443"/>
      <c r="B25" s="444"/>
      <c r="C25" s="325"/>
      <c r="D25" s="99" t="s">
        <v>140</v>
      </c>
      <c r="E25" s="323"/>
      <c r="F25" s="323"/>
      <c r="G25" s="323"/>
      <c r="H25" s="451" t="s">
        <v>141</v>
      </c>
      <c r="I25" s="452"/>
      <c r="J25" s="87"/>
      <c r="K25" s="99" t="s">
        <v>142</v>
      </c>
      <c r="L25" s="88"/>
      <c r="M25" s="99" t="s">
        <v>143</v>
      </c>
      <c r="N25" s="88"/>
    </row>
    <row r="26" spans="1:14" ht="22.5" customHeight="1" x14ac:dyDescent="0.15">
      <c r="A26" s="445"/>
      <c r="B26" s="446"/>
      <c r="C26" s="325"/>
      <c r="D26" s="103" t="s">
        <v>11</v>
      </c>
      <c r="E26" s="323"/>
      <c r="F26" s="323"/>
      <c r="G26" s="323"/>
      <c r="H26" s="454" t="s">
        <v>144</v>
      </c>
      <c r="I26" s="454"/>
      <c r="J26" s="87"/>
      <c r="K26" s="99" t="s">
        <v>145</v>
      </c>
      <c r="L26" s="88"/>
      <c r="M26" s="99" t="s">
        <v>146</v>
      </c>
      <c r="N26" s="88"/>
    </row>
    <row r="27" spans="1:14" ht="22" customHeight="1" x14ac:dyDescent="0.2">
      <c r="A27" s="447"/>
      <c r="B27" s="448"/>
      <c r="C27" s="325"/>
      <c r="D27" s="99" t="s">
        <v>147</v>
      </c>
      <c r="E27" s="208"/>
      <c r="F27" s="208"/>
      <c r="G27" s="208"/>
      <c r="H27" s="455" t="s">
        <v>148</v>
      </c>
      <c r="I27" s="456"/>
      <c r="J27" s="149" t="str">
        <f>IF(AND(J25="",J26=""),"",J25+J26)</f>
        <v/>
      </c>
      <c r="K27" s="99" t="s">
        <v>149</v>
      </c>
      <c r="L27" s="88"/>
      <c r="M27" s="106"/>
      <c r="N27" s="107"/>
    </row>
    <row r="28" spans="1:14" ht="15" customHeight="1" x14ac:dyDescent="0.55000000000000004">
      <c r="A28" s="187" t="s">
        <v>150</v>
      </c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  <row r="29" spans="1:14" ht="15" customHeight="1" x14ac:dyDescent="0.55000000000000004">
      <c r="A29" s="320"/>
      <c r="B29" s="370"/>
      <c r="C29" s="370"/>
      <c r="D29" s="370"/>
      <c r="E29" s="370"/>
      <c r="F29" s="370"/>
      <c r="G29" s="369"/>
      <c r="H29" s="369"/>
      <c r="I29" s="369"/>
      <c r="J29" s="369"/>
      <c r="K29" s="369"/>
      <c r="L29" s="369"/>
      <c r="M29" s="369"/>
      <c r="N29" s="369"/>
    </row>
    <row r="30" spans="1:14" ht="19.5" customHeight="1" x14ac:dyDescent="0.15">
      <c r="A30" s="483" t="s">
        <v>151</v>
      </c>
      <c r="B30" s="486" t="s">
        <v>141</v>
      </c>
      <c r="C30" s="487"/>
      <c r="D30" s="488"/>
      <c r="E30" s="339">
        <f>SUM(J30:J34)</f>
        <v>0</v>
      </c>
      <c r="F30" s="340"/>
      <c r="G30" s="492" t="s">
        <v>129</v>
      </c>
      <c r="H30" s="493"/>
      <c r="I30" s="473" t="s">
        <v>141</v>
      </c>
      <c r="J30" s="113">
        <f>SUM(IF($A$7="店",$J$7,0),IF($A$10="店",$J$10,0),IF(A$13="店",$J$13,0),IF($A$16="店",$J$16,0),IF($A$19="店",$J$19,0),IF($A$22="店",$J$22,0),IF($A$25="店",$J$25,0))</f>
        <v>0</v>
      </c>
      <c r="K30" s="501" t="s">
        <v>144</v>
      </c>
      <c r="L30" s="114">
        <f>SUM(IF($A$7="店",$J$8,0),IF($A$10="店",$J$11,0),IF($A$13="店",$J$14,0),IF($A$16="店",$J$17,0),IF($A$19="店",$J$20,0),IF($A$22="店",$J$23,0),IF($A$25="店",$J$26,0))</f>
        <v>0</v>
      </c>
      <c r="M30" s="502" t="s">
        <v>148</v>
      </c>
      <c r="N30" s="114">
        <f>J30+L30</f>
        <v>0</v>
      </c>
    </row>
    <row r="31" spans="1:14" ht="20" customHeight="1" x14ac:dyDescent="0.15">
      <c r="A31" s="484"/>
      <c r="B31" s="475" t="s">
        <v>144</v>
      </c>
      <c r="C31" s="476"/>
      <c r="D31" s="477"/>
      <c r="E31" s="341">
        <f>SUM(L30:L34)</f>
        <v>0</v>
      </c>
      <c r="F31" s="342"/>
      <c r="G31" s="492" t="s">
        <v>175</v>
      </c>
      <c r="H31" s="493"/>
      <c r="I31" s="474"/>
      <c r="J31" s="113">
        <f>SUM(IF($A$7="サ",$J$7,0),IF($A$10="サ",$J$10,0),IF(A$13="サ",$J$13,0),IF($A$16="サ",$J$16,0),IF($A$19="サ",$J$19,0),IF($A$22="サ",$J$22,0),IF($A$25="サ",$J$25,0))</f>
        <v>0</v>
      </c>
      <c r="K31" s="501"/>
      <c r="L31" s="114">
        <f>SUM(IF($A$7="サ",$J$8,0),IF($A$10="サ",$J$11,0),IF($A$13="サ",$J$14,0),IF($A$16="サ",$J$17,0),IF($A$19="サ",$J$20,0),IF($A$22="サ",$J$23,0),IF($A$25="サ",$J$26,0))</f>
        <v>0</v>
      </c>
      <c r="M31" s="503"/>
      <c r="N31" s="114">
        <f t="shared" ref="N31:N34" si="0">J31+L31</f>
        <v>0</v>
      </c>
    </row>
    <row r="32" spans="1:14" ht="20" customHeight="1" x14ac:dyDescent="0.15">
      <c r="A32" s="485"/>
      <c r="B32" s="467" t="s">
        <v>148</v>
      </c>
      <c r="C32" s="468"/>
      <c r="D32" s="469"/>
      <c r="E32" s="343">
        <f>SUM(N30:N34)</f>
        <v>0</v>
      </c>
      <c r="F32" s="344"/>
      <c r="G32" s="492" t="s">
        <v>126</v>
      </c>
      <c r="H32" s="493"/>
      <c r="I32" s="474"/>
      <c r="J32" s="113">
        <f>SUM(IF($A$7="印",$J$7,0),IF($A$10="印",$J$10,0),IF(A$13="印",$J$13,0),IF($A$16="印",$J$16,0),IF($A$19="印",$J$19,0),IF($A$22="印",$J$22,0),IF($A$25="印",$J$25,0))</f>
        <v>0</v>
      </c>
      <c r="K32" s="501"/>
      <c r="L32" s="114">
        <f>SUM(IF($A$7="印",$J$8,0),IF($A$10="印",$J$11,0),IF($A$13="印",$J$14,0),IF($A$16="印",$J$17,0),IF($A$19="印",$J$20,0),IF($A$22="印",$J$23,0),IF($A$25="印",$J$26,0))</f>
        <v>0</v>
      </c>
      <c r="M32" s="503"/>
      <c r="N32" s="114">
        <f t="shared" si="0"/>
        <v>0</v>
      </c>
    </row>
    <row r="33" spans="1:15" ht="21" customHeight="1" x14ac:dyDescent="0.15">
      <c r="A33" s="504"/>
      <c r="B33" s="506"/>
      <c r="C33" s="507"/>
      <c r="D33" s="508"/>
      <c r="E33" s="509"/>
      <c r="F33" s="510"/>
      <c r="G33" s="492" t="s">
        <v>127</v>
      </c>
      <c r="H33" s="493"/>
      <c r="I33" s="474"/>
      <c r="J33" s="113">
        <f>SUM(IF($A$7="動",$J$7,0),IF($A$10="動",$J$10,0),IF(A$13="動",$J$13,0),IF($A$16="動",$J$16,0),IF($A$19="動",$J$19,0),IF($A$22="動",$J$22,0),IF($A$25="動",$J$25,0))</f>
        <v>0</v>
      </c>
      <c r="K33" s="501"/>
      <c r="L33" s="114">
        <f>SUM(IF($A$7="動",$J$8,0),IF($A$10="動",$J$11,0),IF($A$13="動",$J$14,0),IF($A$16="動",$J$17,0),IF($A$19="動",$J$20,0),IF($A$22="動",$J$23,0),IF($A$25="動",$J$26,0))</f>
        <v>0</v>
      </c>
      <c r="M33" s="503"/>
      <c r="N33" s="114">
        <f t="shared" si="0"/>
        <v>0</v>
      </c>
    </row>
    <row r="34" spans="1:15" ht="20" customHeight="1" x14ac:dyDescent="0.15">
      <c r="A34" s="504"/>
      <c r="B34" s="511"/>
      <c r="C34" s="512"/>
      <c r="D34" s="513"/>
      <c r="E34" s="494"/>
      <c r="F34" s="495"/>
      <c r="G34" s="492" t="s">
        <v>197</v>
      </c>
      <c r="H34" s="493"/>
      <c r="I34" s="474"/>
      <c r="J34" s="113">
        <f>SUM(IF($A$7="広",$J$7,0),IF($A$10="広",$J$10,0),IF(A$13="広",$J$13,0),IF($A$16="広",$J$16,0),IF($A$19="広",$J$19,0),IF($A$22="広",$J$22,0),IF($A$25="広",$J$25,0))</f>
        <v>0</v>
      </c>
      <c r="K34" s="501"/>
      <c r="L34" s="114">
        <f>SUM(IF($A$7="広",$J$8,0),IF($A$10="広",$J$11,0),IF($A$13="広",$J$14,0),IF($A$16="広",$J$17,0),IF($A$19="広",$J$20,0),IF($A$22="広",$J$23,0),IF($A$25="広",$J$26,0))</f>
        <v>0</v>
      </c>
      <c r="M34" s="503"/>
      <c r="N34" s="114">
        <f t="shared" si="0"/>
        <v>0</v>
      </c>
    </row>
    <row r="35" spans="1:15" ht="14" customHeight="1" x14ac:dyDescent="0.15">
      <c r="A35" s="505"/>
      <c r="B35" s="496"/>
      <c r="C35" s="497"/>
      <c r="D35" s="498"/>
      <c r="E35" s="499"/>
      <c r="F35" s="500"/>
      <c r="G35" s="93"/>
      <c r="H35" s="38"/>
      <c r="I35" s="38"/>
      <c r="J35" s="38"/>
      <c r="K35" s="38"/>
      <c r="L35" s="38"/>
      <c r="M35" s="38"/>
      <c r="N35" s="38"/>
      <c r="O35" s="38"/>
    </row>
    <row r="36" spans="1:15" ht="13" x14ac:dyDescent="0.55000000000000004">
      <c r="A36" s="76" t="s">
        <v>152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153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1">
    <mergeCell ref="A2:N2"/>
    <mergeCell ref="A3:C3"/>
    <mergeCell ref="D3:F3"/>
    <mergeCell ref="A6:B6"/>
    <mergeCell ref="A5:C5"/>
    <mergeCell ref="D5:G6"/>
    <mergeCell ref="H5:J6"/>
    <mergeCell ref="K5:N6"/>
    <mergeCell ref="J3:M3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xWindow="660" yWindow="531" count="7">
    <dataValidation type="list" allowBlank="1" showInputMessage="1" showErrorMessage="1" sqref="A7:B27" xr:uid="{00000000-0002-0000-1100-000000000000}">
      <formula1>"店,サ,印,動,広"</formula1>
    </dataValidation>
    <dataValidation type="list" allowBlank="1" showInputMessage="1" showErrorMessage="1" prompt="同じ費目を複数申請する場合、連番にしてください" sqref="C7:C27" xr:uid="{00000000-0002-0000-1100-000001000000}">
      <formula1>"1,2,3,4,5,6,7,8,9,10"</formula1>
    </dataValidation>
    <dataValidation allowBlank="1" showInputMessage="1" showErrorMessage="1" prompt="助成対象とならない経費を入力してください" sqref="J8 J11 J14 J17 J20 J23 J26" xr:uid="{00000000-0002-0000-1100-000002000000}"/>
    <dataValidation allowBlank="1" showInputMessage="1" showErrorMessage="1" prompt="助成対象経費（税抜金額等）の金額を入力してください" sqref="J7 J10 J13 J16 J19 J22 J25" xr:uid="{00000000-0002-0000-1100-000003000000}"/>
    <dataValidation type="list" allowBlank="1" showInputMessage="1" showErrorMessage="1" prompt="該当する内容をプルダウンで選択" sqref="E24 E27 E15 E18 E21 E9 E12" xr:uid="{00000000-0002-0000-1100-000004000000}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4 J27" xr:uid="{00000000-0002-0000-1100-000005000000}"/>
    <dataValidation allowBlank="1" showInputMessage="1" showErrorMessage="1" prompt="西暦年/月/日　を半角で入力_x000a_例）_x000a_2025年12月1日_x000a_→2025/12/1" sqref="N25:N26 N7:N8 N10:N11 N13:N14 N16:N17 N19:N20 N22:N23 L7:L27" xr:uid="{00000000-0002-0000-1100-000006000000}"/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7" tint="0.79998168889431442"/>
    <pageSetUpPr fitToPage="1"/>
  </sheetPr>
  <dimension ref="A1:O37"/>
  <sheetViews>
    <sheetView showGridLines="0" view="pageBreakPreview" zoomScale="90" zoomScaleNormal="100" zoomScaleSheetLayoutView="90" workbookViewId="0">
      <selection activeCell="B28" sqref="B28:N29"/>
    </sheetView>
  </sheetViews>
  <sheetFormatPr defaultColWidth="9" defaultRowHeight="15" customHeight="1" x14ac:dyDescent="0.55000000000000004"/>
  <cols>
    <col min="1" max="1" width="3.33203125" style="27" customWidth="1"/>
    <col min="2" max="2" width="3.33203125" style="23" customWidth="1"/>
    <col min="3" max="3" width="4.08203125" style="94" customWidth="1"/>
    <col min="4" max="4" width="5.83203125" style="76" customWidth="1"/>
    <col min="5" max="6" width="6.25" style="76" customWidth="1"/>
    <col min="7" max="7" width="6.58203125" style="76" customWidth="1"/>
    <col min="8" max="9" width="5" style="27" customWidth="1"/>
    <col min="10" max="10" width="11.33203125" style="27" customWidth="1"/>
    <col min="11" max="11" width="3.33203125" style="27" customWidth="1"/>
    <col min="12" max="12" width="8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4" ht="15" customHeight="1" x14ac:dyDescent="0.55000000000000004">
      <c r="A1" s="73" t="s">
        <v>108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4" ht="15" customHeight="1" x14ac:dyDescent="0.55000000000000004">
      <c r="A2" s="438" t="s">
        <v>192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4" ht="15" customHeight="1" x14ac:dyDescent="0.55000000000000004">
      <c r="A3" s="449" t="s">
        <v>134</v>
      </c>
      <c r="B3" s="449"/>
      <c r="C3" s="449"/>
      <c r="D3" s="327" t="s">
        <v>135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162</v>
      </c>
    </row>
    <row r="4" spans="1:14" ht="7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4" ht="12" customHeight="1" x14ac:dyDescent="0.55000000000000004">
      <c r="A5" s="517" t="s">
        <v>158</v>
      </c>
      <c r="B5" s="517"/>
      <c r="C5" s="517"/>
      <c r="D5" s="458" t="s">
        <v>137</v>
      </c>
      <c r="E5" s="458"/>
      <c r="F5" s="458"/>
      <c r="G5" s="458"/>
      <c r="H5" s="460" t="s">
        <v>138</v>
      </c>
      <c r="I5" s="460"/>
      <c r="J5" s="460"/>
      <c r="K5" s="460" t="s">
        <v>139</v>
      </c>
      <c r="L5" s="460"/>
      <c r="M5" s="460"/>
      <c r="N5" s="460"/>
    </row>
    <row r="6" spans="1:14" ht="17.5" customHeight="1" x14ac:dyDescent="0.55000000000000004">
      <c r="A6" s="514" t="s">
        <v>161</v>
      </c>
      <c r="B6" s="515"/>
      <c r="C6" s="111" t="s">
        <v>136</v>
      </c>
      <c r="D6" s="459"/>
      <c r="E6" s="459"/>
      <c r="F6" s="459"/>
      <c r="G6" s="459"/>
      <c r="H6" s="461"/>
      <c r="I6" s="461"/>
      <c r="J6" s="461"/>
      <c r="K6" s="461"/>
      <c r="L6" s="461"/>
      <c r="M6" s="461"/>
      <c r="N6" s="461"/>
    </row>
    <row r="7" spans="1:14" ht="21.5" customHeight="1" x14ac:dyDescent="0.15">
      <c r="A7" s="443"/>
      <c r="B7" s="444"/>
      <c r="C7" s="325"/>
      <c r="D7" s="99" t="s">
        <v>140</v>
      </c>
      <c r="E7" s="323"/>
      <c r="F7" s="323"/>
      <c r="G7" s="323"/>
      <c r="H7" s="451" t="s">
        <v>141</v>
      </c>
      <c r="I7" s="452"/>
      <c r="J7" s="87"/>
      <c r="K7" s="99" t="s">
        <v>142</v>
      </c>
      <c r="L7" s="88"/>
      <c r="M7" s="99" t="s">
        <v>143</v>
      </c>
      <c r="N7" s="88"/>
    </row>
    <row r="8" spans="1:14" ht="21.5" customHeight="1" x14ac:dyDescent="0.15">
      <c r="A8" s="445"/>
      <c r="B8" s="446"/>
      <c r="C8" s="325"/>
      <c r="D8" s="103" t="s">
        <v>11</v>
      </c>
      <c r="E8" s="323"/>
      <c r="F8" s="323"/>
      <c r="G8" s="323"/>
      <c r="H8" s="454" t="s">
        <v>144</v>
      </c>
      <c r="I8" s="454"/>
      <c r="J8" s="87"/>
      <c r="K8" s="99" t="s">
        <v>145</v>
      </c>
      <c r="L8" s="88"/>
      <c r="M8" s="99" t="s">
        <v>146</v>
      </c>
      <c r="N8" s="88"/>
    </row>
    <row r="9" spans="1:14" ht="21.5" customHeight="1" x14ac:dyDescent="0.2">
      <c r="A9" s="447"/>
      <c r="B9" s="448"/>
      <c r="C9" s="325"/>
      <c r="D9" s="99" t="s">
        <v>147</v>
      </c>
      <c r="E9" s="208"/>
      <c r="F9" s="208"/>
      <c r="G9" s="208"/>
      <c r="H9" s="455" t="s">
        <v>148</v>
      </c>
      <c r="I9" s="456"/>
      <c r="J9" s="149" t="str">
        <f>IF(AND(J7="",J8=""),"",J7+J8)</f>
        <v/>
      </c>
      <c r="K9" s="99" t="s">
        <v>149</v>
      </c>
      <c r="L9" s="88"/>
      <c r="M9" s="106"/>
      <c r="N9" s="107"/>
    </row>
    <row r="10" spans="1:14" ht="21.5" customHeight="1" x14ac:dyDescent="0.15">
      <c r="A10" s="443"/>
      <c r="B10" s="444"/>
      <c r="C10" s="325"/>
      <c r="D10" s="99" t="s">
        <v>140</v>
      </c>
      <c r="E10" s="323"/>
      <c r="F10" s="323"/>
      <c r="G10" s="323"/>
      <c r="H10" s="451" t="s">
        <v>141</v>
      </c>
      <c r="I10" s="452"/>
      <c r="J10" s="87"/>
      <c r="K10" s="99" t="s">
        <v>142</v>
      </c>
      <c r="L10" s="88"/>
      <c r="M10" s="99" t="s">
        <v>143</v>
      </c>
      <c r="N10" s="88"/>
    </row>
    <row r="11" spans="1:14" ht="21.5" customHeight="1" x14ac:dyDescent="0.15">
      <c r="A11" s="445"/>
      <c r="B11" s="446"/>
      <c r="C11" s="325"/>
      <c r="D11" s="103" t="s">
        <v>11</v>
      </c>
      <c r="E11" s="323"/>
      <c r="F11" s="323"/>
      <c r="G11" s="323"/>
      <c r="H11" s="454" t="s">
        <v>144</v>
      </c>
      <c r="I11" s="454"/>
      <c r="J11" s="87"/>
      <c r="K11" s="99" t="s">
        <v>145</v>
      </c>
      <c r="L11" s="88"/>
      <c r="M11" s="99" t="s">
        <v>146</v>
      </c>
      <c r="N11" s="88"/>
    </row>
    <row r="12" spans="1:14" ht="21.5" customHeight="1" x14ac:dyDescent="0.2">
      <c r="A12" s="447"/>
      <c r="B12" s="448"/>
      <c r="C12" s="325"/>
      <c r="D12" s="99" t="s">
        <v>147</v>
      </c>
      <c r="E12" s="208"/>
      <c r="F12" s="208"/>
      <c r="G12" s="208"/>
      <c r="H12" s="455" t="s">
        <v>148</v>
      </c>
      <c r="I12" s="456"/>
      <c r="J12" s="149" t="str">
        <f>IF(AND(J10="",J11=""),"",J10+J11)</f>
        <v/>
      </c>
      <c r="K12" s="99" t="s">
        <v>149</v>
      </c>
      <c r="L12" s="88"/>
      <c r="M12" s="106"/>
      <c r="N12" s="107"/>
    </row>
    <row r="13" spans="1:14" ht="21.5" customHeight="1" x14ac:dyDescent="0.15">
      <c r="A13" s="443"/>
      <c r="B13" s="444"/>
      <c r="C13" s="325"/>
      <c r="D13" s="99" t="s">
        <v>140</v>
      </c>
      <c r="E13" s="323"/>
      <c r="F13" s="323"/>
      <c r="G13" s="323"/>
      <c r="H13" s="451" t="s">
        <v>141</v>
      </c>
      <c r="I13" s="452"/>
      <c r="J13" s="87"/>
      <c r="K13" s="99" t="s">
        <v>142</v>
      </c>
      <c r="L13" s="88"/>
      <c r="M13" s="99" t="s">
        <v>143</v>
      </c>
      <c r="N13" s="88"/>
    </row>
    <row r="14" spans="1:14" ht="21.5" customHeight="1" x14ac:dyDescent="0.15">
      <c r="A14" s="445"/>
      <c r="B14" s="446"/>
      <c r="C14" s="325"/>
      <c r="D14" s="103" t="s">
        <v>11</v>
      </c>
      <c r="E14" s="323"/>
      <c r="F14" s="323"/>
      <c r="G14" s="323"/>
      <c r="H14" s="454" t="s">
        <v>144</v>
      </c>
      <c r="I14" s="454"/>
      <c r="J14" s="87"/>
      <c r="K14" s="99" t="s">
        <v>145</v>
      </c>
      <c r="L14" s="88"/>
      <c r="M14" s="99" t="s">
        <v>146</v>
      </c>
      <c r="N14" s="88"/>
    </row>
    <row r="15" spans="1:14" ht="21.5" customHeight="1" x14ac:dyDescent="0.2">
      <c r="A15" s="447"/>
      <c r="B15" s="448"/>
      <c r="C15" s="325"/>
      <c r="D15" s="99" t="s">
        <v>147</v>
      </c>
      <c r="E15" s="208"/>
      <c r="F15" s="208"/>
      <c r="G15" s="208"/>
      <c r="H15" s="455" t="s">
        <v>148</v>
      </c>
      <c r="I15" s="456"/>
      <c r="J15" s="149" t="str">
        <f>IF(AND(J13="",J14=""),"",J13+J14)</f>
        <v/>
      </c>
      <c r="K15" s="99" t="s">
        <v>149</v>
      </c>
      <c r="L15" s="88"/>
      <c r="M15" s="106"/>
      <c r="N15" s="107"/>
    </row>
    <row r="16" spans="1:14" ht="21.5" customHeight="1" x14ac:dyDescent="0.15">
      <c r="A16" s="443"/>
      <c r="B16" s="444"/>
      <c r="C16" s="325"/>
      <c r="D16" s="99" t="s">
        <v>140</v>
      </c>
      <c r="E16" s="323"/>
      <c r="F16" s="323"/>
      <c r="G16" s="323"/>
      <c r="H16" s="451" t="s">
        <v>141</v>
      </c>
      <c r="I16" s="452"/>
      <c r="J16" s="87"/>
      <c r="K16" s="99" t="s">
        <v>142</v>
      </c>
      <c r="L16" s="88"/>
      <c r="M16" s="99" t="s">
        <v>143</v>
      </c>
      <c r="N16" s="88"/>
    </row>
    <row r="17" spans="1:14" ht="21.5" customHeight="1" x14ac:dyDescent="0.15">
      <c r="A17" s="445"/>
      <c r="B17" s="446"/>
      <c r="C17" s="325"/>
      <c r="D17" s="103" t="s">
        <v>11</v>
      </c>
      <c r="E17" s="323"/>
      <c r="F17" s="323"/>
      <c r="G17" s="323"/>
      <c r="H17" s="454" t="s">
        <v>144</v>
      </c>
      <c r="I17" s="454"/>
      <c r="J17" s="87"/>
      <c r="K17" s="99" t="s">
        <v>145</v>
      </c>
      <c r="L17" s="88"/>
      <c r="M17" s="99" t="s">
        <v>146</v>
      </c>
      <c r="N17" s="88"/>
    </row>
    <row r="18" spans="1:14" ht="21.5" customHeight="1" x14ac:dyDescent="0.2">
      <c r="A18" s="447"/>
      <c r="B18" s="448"/>
      <c r="C18" s="325"/>
      <c r="D18" s="99" t="s">
        <v>147</v>
      </c>
      <c r="E18" s="208"/>
      <c r="F18" s="208"/>
      <c r="G18" s="208"/>
      <c r="H18" s="455" t="s">
        <v>148</v>
      </c>
      <c r="I18" s="456"/>
      <c r="J18" s="149" t="str">
        <f>IF(AND(J16="",J17=""),"",J16+J17)</f>
        <v/>
      </c>
      <c r="K18" s="99" t="s">
        <v>149</v>
      </c>
      <c r="L18" s="88"/>
      <c r="M18" s="106"/>
      <c r="N18" s="107"/>
    </row>
    <row r="19" spans="1:14" ht="21.5" customHeight="1" x14ac:dyDescent="0.15">
      <c r="A19" s="443"/>
      <c r="B19" s="444"/>
      <c r="C19" s="325"/>
      <c r="D19" s="99" t="s">
        <v>140</v>
      </c>
      <c r="E19" s="323"/>
      <c r="F19" s="323"/>
      <c r="G19" s="323"/>
      <c r="H19" s="451" t="s">
        <v>141</v>
      </c>
      <c r="I19" s="452"/>
      <c r="J19" s="87"/>
      <c r="K19" s="99" t="s">
        <v>142</v>
      </c>
      <c r="L19" s="88"/>
      <c r="M19" s="99" t="s">
        <v>143</v>
      </c>
      <c r="N19" s="88"/>
    </row>
    <row r="20" spans="1:14" ht="21.5" customHeight="1" x14ac:dyDescent="0.15">
      <c r="A20" s="445"/>
      <c r="B20" s="446"/>
      <c r="C20" s="325"/>
      <c r="D20" s="103" t="s">
        <v>11</v>
      </c>
      <c r="E20" s="323"/>
      <c r="F20" s="323"/>
      <c r="G20" s="323"/>
      <c r="H20" s="454" t="s">
        <v>144</v>
      </c>
      <c r="I20" s="454"/>
      <c r="J20" s="87"/>
      <c r="K20" s="99" t="s">
        <v>145</v>
      </c>
      <c r="L20" s="88"/>
      <c r="M20" s="99" t="s">
        <v>146</v>
      </c>
      <c r="N20" s="88"/>
    </row>
    <row r="21" spans="1:14" ht="21.5" customHeight="1" x14ac:dyDescent="0.2">
      <c r="A21" s="447"/>
      <c r="B21" s="448"/>
      <c r="C21" s="325"/>
      <c r="D21" s="99" t="s">
        <v>147</v>
      </c>
      <c r="E21" s="208"/>
      <c r="F21" s="208"/>
      <c r="G21" s="208"/>
      <c r="H21" s="455" t="s">
        <v>148</v>
      </c>
      <c r="I21" s="456"/>
      <c r="J21" s="149" t="str">
        <f>IF(AND(J19="",J20=""),"",J19+J20)</f>
        <v/>
      </c>
      <c r="K21" s="99" t="s">
        <v>149</v>
      </c>
      <c r="L21" s="88"/>
      <c r="M21" s="106"/>
      <c r="N21" s="107"/>
    </row>
    <row r="22" spans="1:14" ht="21.5" customHeight="1" x14ac:dyDescent="0.15">
      <c r="A22" s="443"/>
      <c r="B22" s="444"/>
      <c r="C22" s="325"/>
      <c r="D22" s="99" t="s">
        <v>140</v>
      </c>
      <c r="E22" s="323"/>
      <c r="F22" s="323"/>
      <c r="G22" s="323"/>
      <c r="H22" s="451" t="s">
        <v>141</v>
      </c>
      <c r="I22" s="452"/>
      <c r="J22" s="87"/>
      <c r="K22" s="99" t="s">
        <v>142</v>
      </c>
      <c r="L22" s="88"/>
      <c r="M22" s="99" t="s">
        <v>143</v>
      </c>
      <c r="N22" s="88"/>
    </row>
    <row r="23" spans="1:14" ht="21.5" customHeight="1" x14ac:dyDescent="0.15">
      <c r="A23" s="445"/>
      <c r="B23" s="446"/>
      <c r="C23" s="325"/>
      <c r="D23" s="103" t="s">
        <v>11</v>
      </c>
      <c r="E23" s="323"/>
      <c r="F23" s="323"/>
      <c r="G23" s="323"/>
      <c r="H23" s="454" t="s">
        <v>144</v>
      </c>
      <c r="I23" s="454"/>
      <c r="J23" s="87"/>
      <c r="K23" s="99" t="s">
        <v>145</v>
      </c>
      <c r="L23" s="88"/>
      <c r="M23" s="99" t="s">
        <v>146</v>
      </c>
      <c r="N23" s="88"/>
    </row>
    <row r="24" spans="1:14" ht="21.5" customHeight="1" x14ac:dyDescent="0.2">
      <c r="A24" s="447"/>
      <c r="B24" s="448"/>
      <c r="C24" s="325"/>
      <c r="D24" s="99" t="s">
        <v>147</v>
      </c>
      <c r="E24" s="208"/>
      <c r="F24" s="208"/>
      <c r="G24" s="208"/>
      <c r="H24" s="455" t="s">
        <v>148</v>
      </c>
      <c r="I24" s="456"/>
      <c r="J24" s="149" t="str">
        <f>IF(AND(J22="",J23=""),"",J22+J23)</f>
        <v/>
      </c>
      <c r="K24" s="99" t="s">
        <v>149</v>
      </c>
      <c r="L24" s="88"/>
      <c r="M24" s="106"/>
      <c r="N24" s="107"/>
    </row>
    <row r="25" spans="1:14" ht="21.5" customHeight="1" x14ac:dyDescent="0.15">
      <c r="A25" s="443"/>
      <c r="B25" s="444"/>
      <c r="C25" s="325"/>
      <c r="D25" s="99" t="s">
        <v>140</v>
      </c>
      <c r="E25" s="323"/>
      <c r="F25" s="323"/>
      <c r="G25" s="323"/>
      <c r="H25" s="451" t="s">
        <v>141</v>
      </c>
      <c r="I25" s="452"/>
      <c r="J25" s="87"/>
      <c r="K25" s="99" t="s">
        <v>142</v>
      </c>
      <c r="L25" s="88"/>
      <c r="M25" s="99" t="s">
        <v>143</v>
      </c>
      <c r="N25" s="88"/>
    </row>
    <row r="26" spans="1:14" ht="21.5" customHeight="1" x14ac:dyDescent="0.15">
      <c r="A26" s="445"/>
      <c r="B26" s="446"/>
      <c r="C26" s="325"/>
      <c r="D26" s="103" t="s">
        <v>11</v>
      </c>
      <c r="E26" s="323"/>
      <c r="F26" s="323"/>
      <c r="G26" s="323"/>
      <c r="H26" s="454" t="s">
        <v>144</v>
      </c>
      <c r="I26" s="454"/>
      <c r="J26" s="87"/>
      <c r="K26" s="99" t="s">
        <v>145</v>
      </c>
      <c r="L26" s="88"/>
      <c r="M26" s="99" t="s">
        <v>146</v>
      </c>
      <c r="N26" s="88"/>
    </row>
    <row r="27" spans="1:14" ht="21.5" customHeight="1" x14ac:dyDescent="0.2">
      <c r="A27" s="447"/>
      <c r="B27" s="448"/>
      <c r="C27" s="325"/>
      <c r="D27" s="99" t="s">
        <v>147</v>
      </c>
      <c r="E27" s="208"/>
      <c r="F27" s="208"/>
      <c r="G27" s="208"/>
      <c r="H27" s="455" t="s">
        <v>148</v>
      </c>
      <c r="I27" s="456"/>
      <c r="J27" s="149" t="str">
        <f>IF(AND(J25="",J26=""),"",J25+J26)</f>
        <v/>
      </c>
      <c r="K27" s="99" t="s">
        <v>149</v>
      </c>
      <c r="L27" s="88"/>
      <c r="M27" s="106"/>
      <c r="N27" s="107"/>
    </row>
    <row r="28" spans="1:14" ht="18" customHeight="1" x14ac:dyDescent="0.55000000000000004">
      <c r="A28" s="187" t="s">
        <v>150</v>
      </c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  <row r="29" spans="1:14" ht="18" customHeight="1" x14ac:dyDescent="0.55000000000000004">
      <c r="A29" s="320"/>
      <c r="B29" s="370"/>
      <c r="C29" s="370"/>
      <c r="D29" s="370"/>
      <c r="E29" s="370"/>
      <c r="F29" s="370"/>
      <c r="G29" s="369"/>
      <c r="H29" s="369"/>
      <c r="I29" s="369"/>
      <c r="J29" s="369"/>
      <c r="K29" s="369"/>
      <c r="L29" s="369"/>
      <c r="M29" s="369"/>
      <c r="N29" s="369"/>
    </row>
    <row r="30" spans="1:14" ht="20" customHeight="1" x14ac:dyDescent="0.15">
      <c r="A30" s="483" t="s">
        <v>151</v>
      </c>
      <c r="B30" s="486" t="s">
        <v>141</v>
      </c>
      <c r="C30" s="487"/>
      <c r="D30" s="488"/>
      <c r="E30" s="339">
        <f>SUM(J30:J34)</f>
        <v>0</v>
      </c>
      <c r="F30" s="340"/>
      <c r="G30" s="492" t="s">
        <v>129</v>
      </c>
      <c r="H30" s="493"/>
      <c r="I30" s="473" t="s">
        <v>141</v>
      </c>
      <c r="J30" s="113">
        <f>SUM(IF($A$7="店",$J$7,0),IF($A$10="店",$J$10,0),IF(A$13="店",$J$13,0),IF($A$16="店",$J$16,0),IF($A$19="店",$J$19,0),IF($A$22="店",$J$22,0),IF($A$25="店",$J$25,0))</f>
        <v>0</v>
      </c>
      <c r="K30" s="501" t="s">
        <v>144</v>
      </c>
      <c r="L30" s="114">
        <f>SUM(IF($A$7="店",$J$8,0),IF($A$10="店",$J$11,0),IF($A$13="店",$J$14,0),IF($A$16="店",$J$17,0),IF($A$19="店",$J$20,0),IF($A$22="店",$J$23,0),IF($A$25="店",$J$26,0))</f>
        <v>0</v>
      </c>
      <c r="M30" s="502" t="s">
        <v>148</v>
      </c>
      <c r="N30" s="114">
        <f>J30+L30</f>
        <v>0</v>
      </c>
    </row>
    <row r="31" spans="1:14" ht="20" customHeight="1" x14ac:dyDescent="0.15">
      <c r="A31" s="484"/>
      <c r="B31" s="475" t="s">
        <v>144</v>
      </c>
      <c r="C31" s="476"/>
      <c r="D31" s="477"/>
      <c r="E31" s="341">
        <f>SUM(L30:L34)</f>
        <v>0</v>
      </c>
      <c r="F31" s="342"/>
      <c r="G31" s="492" t="s">
        <v>175</v>
      </c>
      <c r="H31" s="493"/>
      <c r="I31" s="474"/>
      <c r="J31" s="113">
        <f>SUM(IF($A$7="サ",$J$7,0),IF($A$10="サ",$J$10,0),IF(A$13="サ",$J$13,0),IF($A$16="サ",$J$16,0),IF($A$19="サ",$J$19,0),IF($A$22="サ",$J$22,0),IF($A$25="サ",$J$25,0))</f>
        <v>0</v>
      </c>
      <c r="K31" s="501"/>
      <c r="L31" s="114">
        <f>SUM(IF($A$7="サ",$J$8,0),IF($A$10="サ",$J$11,0),IF($A$13="サ",$J$14,0),IF($A$16="サ",$J$17,0),IF($A$19="サ",$J$20,0),IF($A$22="サ",$J$23,0),IF($A$25="サ",$J$26,0))</f>
        <v>0</v>
      </c>
      <c r="M31" s="503"/>
      <c r="N31" s="114">
        <f t="shared" ref="N31:N34" si="0">J31+L31</f>
        <v>0</v>
      </c>
    </row>
    <row r="32" spans="1:14" ht="20" customHeight="1" x14ac:dyDescent="0.15">
      <c r="A32" s="485"/>
      <c r="B32" s="467" t="s">
        <v>148</v>
      </c>
      <c r="C32" s="468"/>
      <c r="D32" s="469"/>
      <c r="E32" s="343">
        <f>SUM(N30:N34)</f>
        <v>0</v>
      </c>
      <c r="F32" s="344"/>
      <c r="G32" s="492" t="s">
        <v>126</v>
      </c>
      <c r="H32" s="493"/>
      <c r="I32" s="474"/>
      <c r="J32" s="113">
        <f>SUM(IF($A$7="印",$J$7,0),IF($A$10="印",$J$10,0),IF(A$13="印",$J$13,0),IF($A$16="印",$J$16,0),IF($A$19="印",$J$19,0),IF($A$22="印",$J$22,0),IF($A$25="印",$J$25,0))</f>
        <v>0</v>
      </c>
      <c r="K32" s="501"/>
      <c r="L32" s="114">
        <f>SUM(IF($A$7="印",$J$8,0),IF($A$10="印",$J$11,0),IF($A$13="印",$J$14,0),IF($A$16="印",$J$17,0),IF($A$19="印",$J$20,0),IF($A$22="印",$J$23,0),IF($A$25="印",$J$26,0))</f>
        <v>0</v>
      </c>
      <c r="M32" s="503"/>
      <c r="N32" s="114">
        <f t="shared" si="0"/>
        <v>0</v>
      </c>
    </row>
    <row r="33" spans="1:15" ht="20" customHeight="1" x14ac:dyDescent="0.15">
      <c r="A33" s="504"/>
      <c r="B33" s="506"/>
      <c r="C33" s="507"/>
      <c r="D33" s="508"/>
      <c r="E33" s="509"/>
      <c r="F33" s="510"/>
      <c r="G33" s="492" t="s">
        <v>127</v>
      </c>
      <c r="H33" s="493"/>
      <c r="I33" s="474"/>
      <c r="J33" s="113">
        <f>SUM(IF($A$7="動",$J$7,0),IF($A$10="動",$J$10,0),IF(A$13="動",$J$13,0),IF($A$16="動",$J$16,0),IF($A$19="動",$J$19,0),IF($A$22="動",$J$22,0),IF($A$25="動",$J$25,0))</f>
        <v>0</v>
      </c>
      <c r="K33" s="501"/>
      <c r="L33" s="114">
        <f>SUM(IF($A$7="動",$J$8,0),IF($A$10="動",$J$11,0),IF($A$13="動",$J$14,0),IF($A$16="動",$J$17,0),IF($A$19="動",$J$20,0),IF($A$22="動",$J$23,0),IF($A$25="動",$J$26,0))</f>
        <v>0</v>
      </c>
      <c r="M33" s="503"/>
      <c r="N33" s="114">
        <f t="shared" si="0"/>
        <v>0</v>
      </c>
    </row>
    <row r="34" spans="1:15" ht="20" customHeight="1" x14ac:dyDescent="0.15">
      <c r="A34" s="504"/>
      <c r="B34" s="511"/>
      <c r="C34" s="512"/>
      <c r="D34" s="513"/>
      <c r="E34" s="494"/>
      <c r="F34" s="495"/>
      <c r="G34" s="492" t="s">
        <v>197</v>
      </c>
      <c r="H34" s="493"/>
      <c r="I34" s="474"/>
      <c r="J34" s="113">
        <f>SUM(IF($A$7="広",$J$7,0),IF($A$10="広",$J$10,0),IF(A$13="広",$J$13,0),IF($A$16="広",$J$16,0),IF($A$19="広",$J$19,0),IF($A$22="広",$J$22,0),IF($A$25="広",$J$25,0))</f>
        <v>0</v>
      </c>
      <c r="K34" s="501"/>
      <c r="L34" s="114">
        <f>SUM(IF($A$7="広",$J$8,0),IF($A$10="広",$J$11,0),IF($A$13="広",$J$14,0),IF($A$16="広",$J$17,0),IF($A$19="広",$J$20,0),IF($A$22="広",$J$23,0),IF($A$25="広",$J$26,0))</f>
        <v>0</v>
      </c>
      <c r="M34" s="503"/>
      <c r="N34" s="114">
        <f t="shared" si="0"/>
        <v>0</v>
      </c>
    </row>
    <row r="35" spans="1:15" ht="19" customHeight="1" x14ac:dyDescent="0.15">
      <c r="A35" s="505"/>
      <c r="B35" s="496"/>
      <c r="C35" s="497"/>
      <c r="D35" s="498"/>
      <c r="E35" s="499"/>
      <c r="F35" s="500"/>
      <c r="G35" s="93"/>
      <c r="H35" s="38"/>
      <c r="I35" s="38"/>
      <c r="J35" s="38"/>
      <c r="K35" s="38"/>
      <c r="L35" s="38"/>
      <c r="M35" s="38"/>
      <c r="N35" s="38"/>
      <c r="O35" s="38"/>
    </row>
    <row r="36" spans="1:15" ht="13" x14ac:dyDescent="0.55000000000000004">
      <c r="A36" s="76" t="s">
        <v>152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153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1"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A25:B27"/>
    <mergeCell ref="C25:C27"/>
    <mergeCell ref="E25:G25"/>
    <mergeCell ref="H25:I25"/>
    <mergeCell ref="E26:G26"/>
    <mergeCell ref="H26:I26"/>
    <mergeCell ref="E27:G27"/>
    <mergeCell ref="H27:I27"/>
    <mergeCell ref="A22:B24"/>
    <mergeCell ref="C22:C24"/>
    <mergeCell ref="E22:G22"/>
    <mergeCell ref="H22:I22"/>
    <mergeCell ref="E23:G23"/>
    <mergeCell ref="H23:I23"/>
    <mergeCell ref="E24:G24"/>
    <mergeCell ref="H24:I24"/>
    <mergeCell ref="A19:B21"/>
    <mergeCell ref="C19:C21"/>
    <mergeCell ref="E19:G19"/>
    <mergeCell ref="H19:I19"/>
    <mergeCell ref="E20:G20"/>
    <mergeCell ref="H20:I20"/>
    <mergeCell ref="E21:G21"/>
    <mergeCell ref="H21:I21"/>
    <mergeCell ref="A16:B18"/>
    <mergeCell ref="C16:C18"/>
    <mergeCell ref="E16:G16"/>
    <mergeCell ref="H16:I16"/>
    <mergeCell ref="E17:G17"/>
    <mergeCell ref="H17:I17"/>
    <mergeCell ref="E18:G18"/>
    <mergeCell ref="H18:I18"/>
    <mergeCell ref="A13:B15"/>
    <mergeCell ref="C13:C15"/>
    <mergeCell ref="E13:G13"/>
    <mergeCell ref="H13:I13"/>
    <mergeCell ref="E14:G14"/>
    <mergeCell ref="H14:I14"/>
    <mergeCell ref="E15:G15"/>
    <mergeCell ref="H15:I15"/>
    <mergeCell ref="A10:B12"/>
    <mergeCell ref="C10:C12"/>
    <mergeCell ref="E10:G10"/>
    <mergeCell ref="H10:I10"/>
    <mergeCell ref="E11:G11"/>
    <mergeCell ref="H11:I11"/>
    <mergeCell ref="E12:G12"/>
    <mergeCell ref="H12:I12"/>
    <mergeCell ref="A7:B9"/>
    <mergeCell ref="C7:C9"/>
    <mergeCell ref="E7:G7"/>
    <mergeCell ref="H7:I7"/>
    <mergeCell ref="E8:G8"/>
    <mergeCell ref="H8:I8"/>
    <mergeCell ref="E9:G9"/>
    <mergeCell ref="H9:I9"/>
    <mergeCell ref="A2:N2"/>
    <mergeCell ref="A3:C3"/>
    <mergeCell ref="D3:F3"/>
    <mergeCell ref="A5:C5"/>
    <mergeCell ref="D5:G6"/>
    <mergeCell ref="H5:J6"/>
    <mergeCell ref="K5:N6"/>
    <mergeCell ref="A6:B6"/>
    <mergeCell ref="J3:M3"/>
  </mergeCells>
  <phoneticPr fontId="1"/>
  <dataValidations count="7">
    <dataValidation allowBlank="1" showInputMessage="1" showErrorMessage="1" prompt="西暦年/月/日　を半角で入力_x000a_例）_x000a_2025年12月1日_x000a_→2025/12/1" sqref="L7:L27 N7:N8 N10:N11 N13:N14 N16:N17 N19:N20 N22:N23 N25:N26" xr:uid="{00000000-0002-0000-1200-000000000000}"/>
    <dataValidation allowBlank="1" showInputMessage="1" showErrorMessage="1" prompt="入力不要_x000a_(自動計算されます)" sqref="J9 J12 J15 J18 J21 J24 J27" xr:uid="{00000000-0002-0000-1200-000001000000}"/>
    <dataValidation type="list" allowBlank="1" showInputMessage="1" showErrorMessage="1" prompt="該当する内容をプルダウンで選択" sqref="E24 E27 E15 E18 E21 E9 E12" xr:uid="{00000000-0002-0000-1200-000002000000}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 xr:uid="{00000000-0002-0000-1200-000003000000}"/>
    <dataValidation allowBlank="1" showInputMessage="1" showErrorMessage="1" prompt="助成対象とならない経費を入力してください" sqref="J8 J11 J14 J17 J20 J23 J26" xr:uid="{00000000-0002-0000-1200-000004000000}"/>
    <dataValidation type="list" allowBlank="1" showInputMessage="1" showErrorMessage="1" prompt="同じ費目を複数申請する場合、連番にしてください" sqref="C7:C27" xr:uid="{00000000-0002-0000-1200-000005000000}">
      <formula1>"1,2,3,4,5,6,7,8,9,10"</formula1>
    </dataValidation>
    <dataValidation type="list" allowBlank="1" showInputMessage="1" showErrorMessage="1" sqref="A7:B27" xr:uid="{00000000-0002-0000-1200-000006000000}">
      <formula1>"店,サ,印,動,広"</formula1>
    </dataValidation>
  </dataValidations>
  <pageMargins left="0.7" right="0.7" top="0.75" bottom="0.75" header="0.3" footer="0.3"/>
  <pageSetup paperSize="9" scale="9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7" tint="0.79998168889431442"/>
    <pageSetUpPr fitToPage="1"/>
  </sheetPr>
  <dimension ref="A1:O37"/>
  <sheetViews>
    <sheetView showGridLines="0" view="pageBreakPreview" zoomScaleNormal="100" zoomScaleSheetLayoutView="100" workbookViewId="0">
      <selection activeCell="R31" sqref="R31"/>
    </sheetView>
  </sheetViews>
  <sheetFormatPr defaultColWidth="9" defaultRowHeight="15" customHeight="1" x14ac:dyDescent="0.55000000000000004"/>
  <cols>
    <col min="1" max="1" width="3.33203125" style="27" customWidth="1"/>
    <col min="2" max="2" width="3.33203125" style="23" customWidth="1"/>
    <col min="3" max="3" width="4.08203125" style="94" customWidth="1"/>
    <col min="4" max="4" width="5.83203125" style="76" customWidth="1"/>
    <col min="5" max="6" width="6.1640625" style="76" customWidth="1"/>
    <col min="7" max="7" width="5.6640625" style="76" customWidth="1"/>
    <col min="8" max="9" width="5" style="27" customWidth="1"/>
    <col min="10" max="10" width="11.33203125" style="27" customWidth="1"/>
    <col min="11" max="11" width="3.33203125" style="27" customWidth="1"/>
    <col min="12" max="12" width="8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4" ht="15" customHeight="1" x14ac:dyDescent="0.55000000000000004">
      <c r="A1" s="73" t="s">
        <v>108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4" ht="15" customHeight="1" x14ac:dyDescent="0.55000000000000004">
      <c r="A2" s="438" t="s">
        <v>192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4" ht="15" customHeight="1" x14ac:dyDescent="0.55000000000000004">
      <c r="A3" s="449" t="s">
        <v>134</v>
      </c>
      <c r="B3" s="449"/>
      <c r="C3" s="449"/>
      <c r="D3" s="327" t="s">
        <v>135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163</v>
      </c>
    </row>
    <row r="4" spans="1:14" ht="7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4" ht="12" customHeight="1" x14ac:dyDescent="0.55000000000000004">
      <c r="A5" s="517" t="s">
        <v>158</v>
      </c>
      <c r="B5" s="517"/>
      <c r="C5" s="517"/>
      <c r="D5" s="458" t="s">
        <v>137</v>
      </c>
      <c r="E5" s="458"/>
      <c r="F5" s="458"/>
      <c r="G5" s="458"/>
      <c r="H5" s="460" t="s">
        <v>138</v>
      </c>
      <c r="I5" s="460"/>
      <c r="J5" s="460"/>
      <c r="K5" s="460" t="s">
        <v>139</v>
      </c>
      <c r="L5" s="460"/>
      <c r="M5" s="460"/>
      <c r="N5" s="460"/>
    </row>
    <row r="6" spans="1:14" ht="17.5" customHeight="1" x14ac:dyDescent="0.55000000000000004">
      <c r="A6" s="514" t="s">
        <v>161</v>
      </c>
      <c r="B6" s="515"/>
      <c r="C6" s="111" t="s">
        <v>136</v>
      </c>
      <c r="D6" s="459"/>
      <c r="E6" s="459"/>
      <c r="F6" s="459"/>
      <c r="G6" s="459"/>
      <c r="H6" s="461"/>
      <c r="I6" s="461"/>
      <c r="J6" s="461"/>
      <c r="K6" s="461"/>
      <c r="L6" s="461"/>
      <c r="M6" s="461"/>
      <c r="N6" s="461"/>
    </row>
    <row r="7" spans="1:14" ht="21" customHeight="1" x14ac:dyDescent="0.15">
      <c r="A7" s="443"/>
      <c r="B7" s="444"/>
      <c r="C7" s="325"/>
      <c r="D7" s="99" t="s">
        <v>140</v>
      </c>
      <c r="E7" s="323"/>
      <c r="F7" s="323"/>
      <c r="G7" s="323"/>
      <c r="H7" s="451" t="s">
        <v>141</v>
      </c>
      <c r="I7" s="452"/>
      <c r="J7" s="87"/>
      <c r="K7" s="99" t="s">
        <v>142</v>
      </c>
      <c r="L7" s="88"/>
      <c r="M7" s="99" t="s">
        <v>143</v>
      </c>
      <c r="N7" s="88"/>
    </row>
    <row r="8" spans="1:14" ht="21" customHeight="1" x14ac:dyDescent="0.15">
      <c r="A8" s="445"/>
      <c r="B8" s="446"/>
      <c r="C8" s="325"/>
      <c r="D8" s="103" t="s">
        <v>11</v>
      </c>
      <c r="E8" s="323"/>
      <c r="F8" s="323"/>
      <c r="G8" s="323"/>
      <c r="H8" s="454" t="s">
        <v>144</v>
      </c>
      <c r="I8" s="454"/>
      <c r="J8" s="87"/>
      <c r="K8" s="99" t="s">
        <v>145</v>
      </c>
      <c r="L8" s="88"/>
      <c r="M8" s="99" t="s">
        <v>146</v>
      </c>
      <c r="N8" s="88"/>
    </row>
    <row r="9" spans="1:14" ht="21" customHeight="1" x14ac:dyDescent="0.2">
      <c r="A9" s="447"/>
      <c r="B9" s="448"/>
      <c r="C9" s="325"/>
      <c r="D9" s="99" t="s">
        <v>147</v>
      </c>
      <c r="E9" s="208"/>
      <c r="F9" s="208"/>
      <c r="G9" s="208"/>
      <c r="H9" s="455" t="s">
        <v>148</v>
      </c>
      <c r="I9" s="456"/>
      <c r="J9" s="149" t="str">
        <f>IF(AND(J7="",J8=""),"",J7+J8)</f>
        <v/>
      </c>
      <c r="K9" s="99" t="s">
        <v>149</v>
      </c>
      <c r="L9" s="88"/>
      <c r="M9" s="106"/>
      <c r="N9" s="107"/>
    </row>
    <row r="10" spans="1:14" ht="21" customHeight="1" x14ac:dyDescent="0.15">
      <c r="A10" s="443"/>
      <c r="B10" s="444"/>
      <c r="C10" s="325"/>
      <c r="D10" s="99" t="s">
        <v>140</v>
      </c>
      <c r="E10" s="323"/>
      <c r="F10" s="323"/>
      <c r="G10" s="323"/>
      <c r="H10" s="451" t="s">
        <v>141</v>
      </c>
      <c r="I10" s="452"/>
      <c r="J10" s="87"/>
      <c r="K10" s="99" t="s">
        <v>142</v>
      </c>
      <c r="L10" s="88"/>
      <c r="M10" s="99" t="s">
        <v>143</v>
      </c>
      <c r="N10" s="88"/>
    </row>
    <row r="11" spans="1:14" ht="21" customHeight="1" x14ac:dyDescent="0.15">
      <c r="A11" s="445"/>
      <c r="B11" s="446"/>
      <c r="C11" s="325"/>
      <c r="D11" s="103" t="s">
        <v>11</v>
      </c>
      <c r="E11" s="323"/>
      <c r="F11" s="323"/>
      <c r="G11" s="323"/>
      <c r="H11" s="454" t="s">
        <v>144</v>
      </c>
      <c r="I11" s="454"/>
      <c r="J11" s="87"/>
      <c r="K11" s="99" t="s">
        <v>145</v>
      </c>
      <c r="L11" s="88"/>
      <c r="M11" s="99" t="s">
        <v>146</v>
      </c>
      <c r="N11" s="88"/>
    </row>
    <row r="12" spans="1:14" ht="21" customHeight="1" x14ac:dyDescent="0.2">
      <c r="A12" s="447"/>
      <c r="B12" s="448"/>
      <c r="C12" s="325"/>
      <c r="D12" s="99" t="s">
        <v>147</v>
      </c>
      <c r="E12" s="208"/>
      <c r="F12" s="208"/>
      <c r="G12" s="208"/>
      <c r="H12" s="455" t="s">
        <v>148</v>
      </c>
      <c r="I12" s="456"/>
      <c r="J12" s="149" t="str">
        <f>IF(AND(J10="",J11=""),"",J10+J11)</f>
        <v/>
      </c>
      <c r="K12" s="99" t="s">
        <v>149</v>
      </c>
      <c r="L12" s="88"/>
      <c r="M12" s="106"/>
      <c r="N12" s="107"/>
    </row>
    <row r="13" spans="1:14" ht="21" customHeight="1" x14ac:dyDescent="0.15">
      <c r="A13" s="443"/>
      <c r="B13" s="444"/>
      <c r="C13" s="325"/>
      <c r="D13" s="99" t="s">
        <v>140</v>
      </c>
      <c r="E13" s="323"/>
      <c r="F13" s="323"/>
      <c r="G13" s="323"/>
      <c r="H13" s="451" t="s">
        <v>141</v>
      </c>
      <c r="I13" s="452"/>
      <c r="J13" s="87"/>
      <c r="K13" s="99" t="s">
        <v>142</v>
      </c>
      <c r="L13" s="88"/>
      <c r="M13" s="99" t="s">
        <v>143</v>
      </c>
      <c r="N13" s="88"/>
    </row>
    <row r="14" spans="1:14" ht="21" customHeight="1" x14ac:dyDescent="0.15">
      <c r="A14" s="445"/>
      <c r="B14" s="446"/>
      <c r="C14" s="325"/>
      <c r="D14" s="103" t="s">
        <v>11</v>
      </c>
      <c r="E14" s="323"/>
      <c r="F14" s="323"/>
      <c r="G14" s="323"/>
      <c r="H14" s="454" t="s">
        <v>144</v>
      </c>
      <c r="I14" s="454"/>
      <c r="J14" s="87"/>
      <c r="K14" s="99" t="s">
        <v>145</v>
      </c>
      <c r="L14" s="88"/>
      <c r="M14" s="99" t="s">
        <v>146</v>
      </c>
      <c r="N14" s="88"/>
    </row>
    <row r="15" spans="1:14" ht="21" customHeight="1" x14ac:dyDescent="0.2">
      <c r="A15" s="447"/>
      <c r="B15" s="448"/>
      <c r="C15" s="325"/>
      <c r="D15" s="99" t="s">
        <v>147</v>
      </c>
      <c r="E15" s="208"/>
      <c r="F15" s="208"/>
      <c r="G15" s="208"/>
      <c r="H15" s="455" t="s">
        <v>148</v>
      </c>
      <c r="I15" s="456"/>
      <c r="J15" s="149" t="str">
        <f>IF(AND(J13="",J14=""),"",J13+J14)</f>
        <v/>
      </c>
      <c r="K15" s="99" t="s">
        <v>149</v>
      </c>
      <c r="L15" s="88"/>
      <c r="M15" s="106"/>
      <c r="N15" s="107"/>
    </row>
    <row r="16" spans="1:14" ht="21" customHeight="1" x14ac:dyDescent="0.15">
      <c r="A16" s="443"/>
      <c r="B16" s="444"/>
      <c r="C16" s="325"/>
      <c r="D16" s="99" t="s">
        <v>140</v>
      </c>
      <c r="E16" s="323"/>
      <c r="F16" s="323"/>
      <c r="G16" s="323"/>
      <c r="H16" s="451" t="s">
        <v>141</v>
      </c>
      <c r="I16" s="452"/>
      <c r="J16" s="87"/>
      <c r="K16" s="99" t="s">
        <v>142</v>
      </c>
      <c r="L16" s="88"/>
      <c r="M16" s="99" t="s">
        <v>143</v>
      </c>
      <c r="N16" s="88"/>
    </row>
    <row r="17" spans="1:14" ht="21" customHeight="1" x14ac:dyDescent="0.15">
      <c r="A17" s="445"/>
      <c r="B17" s="446"/>
      <c r="C17" s="325"/>
      <c r="D17" s="103" t="s">
        <v>11</v>
      </c>
      <c r="E17" s="323"/>
      <c r="F17" s="323"/>
      <c r="G17" s="323"/>
      <c r="H17" s="454" t="s">
        <v>144</v>
      </c>
      <c r="I17" s="454"/>
      <c r="J17" s="87"/>
      <c r="K17" s="99" t="s">
        <v>145</v>
      </c>
      <c r="L17" s="88"/>
      <c r="M17" s="99" t="s">
        <v>146</v>
      </c>
      <c r="N17" s="88"/>
    </row>
    <row r="18" spans="1:14" ht="21" customHeight="1" x14ac:dyDescent="0.2">
      <c r="A18" s="447"/>
      <c r="B18" s="448"/>
      <c r="C18" s="325"/>
      <c r="D18" s="99" t="s">
        <v>147</v>
      </c>
      <c r="E18" s="208"/>
      <c r="F18" s="208"/>
      <c r="G18" s="208"/>
      <c r="H18" s="455" t="s">
        <v>148</v>
      </c>
      <c r="I18" s="456"/>
      <c r="J18" s="149" t="str">
        <f>IF(AND(J16="",J17=""),"",J16+J17)</f>
        <v/>
      </c>
      <c r="K18" s="99" t="s">
        <v>149</v>
      </c>
      <c r="L18" s="88"/>
      <c r="M18" s="106"/>
      <c r="N18" s="107"/>
    </row>
    <row r="19" spans="1:14" ht="21" customHeight="1" x14ac:dyDescent="0.15">
      <c r="A19" s="443"/>
      <c r="B19" s="444"/>
      <c r="C19" s="325"/>
      <c r="D19" s="99" t="s">
        <v>140</v>
      </c>
      <c r="E19" s="323"/>
      <c r="F19" s="323"/>
      <c r="G19" s="323"/>
      <c r="H19" s="451" t="s">
        <v>141</v>
      </c>
      <c r="I19" s="452"/>
      <c r="J19" s="87"/>
      <c r="K19" s="99" t="s">
        <v>142</v>
      </c>
      <c r="L19" s="88"/>
      <c r="M19" s="99" t="s">
        <v>143</v>
      </c>
      <c r="N19" s="88"/>
    </row>
    <row r="20" spans="1:14" ht="21" customHeight="1" x14ac:dyDescent="0.15">
      <c r="A20" s="445"/>
      <c r="B20" s="446"/>
      <c r="C20" s="325"/>
      <c r="D20" s="103" t="s">
        <v>11</v>
      </c>
      <c r="E20" s="323"/>
      <c r="F20" s="323"/>
      <c r="G20" s="323"/>
      <c r="H20" s="454" t="s">
        <v>144</v>
      </c>
      <c r="I20" s="454"/>
      <c r="J20" s="87"/>
      <c r="K20" s="99" t="s">
        <v>145</v>
      </c>
      <c r="L20" s="88"/>
      <c r="M20" s="99" t="s">
        <v>146</v>
      </c>
      <c r="N20" s="88"/>
    </row>
    <row r="21" spans="1:14" ht="21" customHeight="1" x14ac:dyDescent="0.2">
      <c r="A21" s="447"/>
      <c r="B21" s="448"/>
      <c r="C21" s="325"/>
      <c r="D21" s="99" t="s">
        <v>147</v>
      </c>
      <c r="E21" s="208"/>
      <c r="F21" s="208"/>
      <c r="G21" s="208"/>
      <c r="H21" s="455" t="s">
        <v>148</v>
      </c>
      <c r="I21" s="456"/>
      <c r="J21" s="149" t="str">
        <f>IF(AND(J19="",J20=""),"",J19+J20)</f>
        <v/>
      </c>
      <c r="K21" s="99" t="s">
        <v>149</v>
      </c>
      <c r="L21" s="88"/>
      <c r="M21" s="106"/>
      <c r="N21" s="107"/>
    </row>
    <row r="22" spans="1:14" ht="21" customHeight="1" x14ac:dyDescent="0.15">
      <c r="A22" s="443"/>
      <c r="B22" s="444"/>
      <c r="C22" s="325"/>
      <c r="D22" s="99" t="s">
        <v>140</v>
      </c>
      <c r="E22" s="323"/>
      <c r="F22" s="323"/>
      <c r="G22" s="323"/>
      <c r="H22" s="451" t="s">
        <v>141</v>
      </c>
      <c r="I22" s="452"/>
      <c r="J22" s="87"/>
      <c r="K22" s="99" t="s">
        <v>142</v>
      </c>
      <c r="L22" s="88"/>
      <c r="M22" s="99" t="s">
        <v>143</v>
      </c>
      <c r="N22" s="88"/>
    </row>
    <row r="23" spans="1:14" ht="21" customHeight="1" x14ac:dyDescent="0.15">
      <c r="A23" s="445"/>
      <c r="B23" s="446"/>
      <c r="C23" s="325"/>
      <c r="D23" s="103" t="s">
        <v>11</v>
      </c>
      <c r="E23" s="323"/>
      <c r="F23" s="323"/>
      <c r="G23" s="323"/>
      <c r="H23" s="454" t="s">
        <v>144</v>
      </c>
      <c r="I23" s="454"/>
      <c r="J23" s="87"/>
      <c r="K23" s="99" t="s">
        <v>145</v>
      </c>
      <c r="L23" s="88"/>
      <c r="M23" s="99" t="s">
        <v>146</v>
      </c>
      <c r="N23" s="88"/>
    </row>
    <row r="24" spans="1:14" ht="21" customHeight="1" x14ac:dyDescent="0.2">
      <c r="A24" s="447"/>
      <c r="B24" s="448"/>
      <c r="C24" s="325"/>
      <c r="D24" s="99" t="s">
        <v>147</v>
      </c>
      <c r="E24" s="208"/>
      <c r="F24" s="208"/>
      <c r="G24" s="208"/>
      <c r="H24" s="455" t="s">
        <v>148</v>
      </c>
      <c r="I24" s="456"/>
      <c r="J24" s="149" t="str">
        <f>IF(AND(J22="",J23=""),"",J22+J23)</f>
        <v/>
      </c>
      <c r="K24" s="99" t="s">
        <v>149</v>
      </c>
      <c r="L24" s="88"/>
      <c r="M24" s="106"/>
      <c r="N24" s="107"/>
    </row>
    <row r="25" spans="1:14" ht="21" customHeight="1" x14ac:dyDescent="0.15">
      <c r="A25" s="443"/>
      <c r="B25" s="444"/>
      <c r="C25" s="325"/>
      <c r="D25" s="99" t="s">
        <v>140</v>
      </c>
      <c r="E25" s="323"/>
      <c r="F25" s="323"/>
      <c r="G25" s="323"/>
      <c r="H25" s="451" t="s">
        <v>141</v>
      </c>
      <c r="I25" s="452"/>
      <c r="J25" s="87"/>
      <c r="K25" s="99" t="s">
        <v>142</v>
      </c>
      <c r="L25" s="88"/>
      <c r="M25" s="99" t="s">
        <v>143</v>
      </c>
      <c r="N25" s="88"/>
    </row>
    <row r="26" spans="1:14" ht="21" customHeight="1" x14ac:dyDescent="0.15">
      <c r="A26" s="445"/>
      <c r="B26" s="446"/>
      <c r="C26" s="325"/>
      <c r="D26" s="103" t="s">
        <v>11</v>
      </c>
      <c r="E26" s="323"/>
      <c r="F26" s="323"/>
      <c r="G26" s="323"/>
      <c r="H26" s="454" t="s">
        <v>144</v>
      </c>
      <c r="I26" s="454"/>
      <c r="J26" s="87"/>
      <c r="K26" s="99" t="s">
        <v>145</v>
      </c>
      <c r="L26" s="88"/>
      <c r="M26" s="99" t="s">
        <v>146</v>
      </c>
      <c r="N26" s="88"/>
    </row>
    <row r="27" spans="1:14" ht="21" customHeight="1" x14ac:dyDescent="0.2">
      <c r="A27" s="447"/>
      <c r="B27" s="448"/>
      <c r="C27" s="325"/>
      <c r="D27" s="99" t="s">
        <v>147</v>
      </c>
      <c r="E27" s="208"/>
      <c r="F27" s="208"/>
      <c r="G27" s="208"/>
      <c r="H27" s="455" t="s">
        <v>148</v>
      </c>
      <c r="I27" s="456"/>
      <c r="J27" s="149" t="str">
        <f>IF(AND(J25="",J26=""),"",J25+J26)</f>
        <v/>
      </c>
      <c r="K27" s="99" t="s">
        <v>149</v>
      </c>
      <c r="L27" s="88"/>
      <c r="M27" s="106"/>
      <c r="N27" s="107"/>
    </row>
    <row r="28" spans="1:14" ht="17.5" customHeight="1" x14ac:dyDescent="0.55000000000000004">
      <c r="A28" s="187" t="s">
        <v>150</v>
      </c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  <row r="29" spans="1:14" ht="17.5" customHeight="1" x14ac:dyDescent="0.55000000000000004">
      <c r="A29" s="320"/>
      <c r="B29" s="370"/>
      <c r="C29" s="370"/>
      <c r="D29" s="370"/>
      <c r="E29" s="370"/>
      <c r="F29" s="370"/>
      <c r="G29" s="369"/>
      <c r="H29" s="369"/>
      <c r="I29" s="369"/>
      <c r="J29" s="369"/>
      <c r="K29" s="369"/>
      <c r="L29" s="369"/>
      <c r="M29" s="369"/>
      <c r="N29" s="369"/>
    </row>
    <row r="30" spans="1:14" ht="22" customHeight="1" x14ac:dyDescent="0.15">
      <c r="A30" s="483" t="s">
        <v>151</v>
      </c>
      <c r="B30" s="486" t="s">
        <v>141</v>
      </c>
      <c r="C30" s="487"/>
      <c r="D30" s="488"/>
      <c r="E30" s="339">
        <f>SUM(J30:J34)</f>
        <v>0</v>
      </c>
      <c r="F30" s="340"/>
      <c r="G30" s="492" t="s">
        <v>129</v>
      </c>
      <c r="H30" s="493"/>
      <c r="I30" s="473" t="s">
        <v>141</v>
      </c>
      <c r="J30" s="113">
        <f>SUM(IF($A$7="店",$J$7,0),IF($A$10="店",$J$10,0),IF(A$13="店",$J$13,0),IF($A$16="店",$J$16,0),IF($A$19="店",$J$19,0),IF($A$22="店",$J$22,0),IF($A$25="店",$J$25,0))</f>
        <v>0</v>
      </c>
      <c r="K30" s="501" t="s">
        <v>144</v>
      </c>
      <c r="L30" s="114">
        <f>SUM(IF($A$7="店",$J$8,0),IF($A$10="店",$J$11,0),IF($A$13="店",$J$14,0),IF($A$16="店",$J$17,0),IF($A$19="店",$J$20,0),IF($A$22="店",$J$23,0),IF($A$25="店",$J$26,0))</f>
        <v>0</v>
      </c>
      <c r="M30" s="502" t="s">
        <v>148</v>
      </c>
      <c r="N30" s="114">
        <f>J30+L30</f>
        <v>0</v>
      </c>
    </row>
    <row r="31" spans="1:14" ht="22" customHeight="1" x14ac:dyDescent="0.15">
      <c r="A31" s="484"/>
      <c r="B31" s="475" t="s">
        <v>144</v>
      </c>
      <c r="C31" s="476"/>
      <c r="D31" s="477"/>
      <c r="E31" s="341">
        <f>SUM(L30:L34)</f>
        <v>0</v>
      </c>
      <c r="F31" s="342"/>
      <c r="G31" s="492" t="s">
        <v>175</v>
      </c>
      <c r="H31" s="493"/>
      <c r="I31" s="474"/>
      <c r="J31" s="113">
        <f>SUM(IF($A$7="サ",$J$7,0),IF($A$10="サ",$J$10,0),IF(A$13="サ",$J$13,0),IF($A$16="サ",$J$16,0),IF($A$19="サ",$J$19,0),IF($A$22="サ",$J$22,0),IF($A$25="サ",$J$25,0))</f>
        <v>0</v>
      </c>
      <c r="K31" s="501"/>
      <c r="L31" s="114">
        <f>SUM(IF($A$7="サ",$J$8,0),IF($A$10="サ",$J$11,0),IF($A$13="サ",$J$14,0),IF($A$16="サ",$J$17,0),IF($A$19="サ",$J$20,0),IF($A$22="サ",$J$23,0),IF($A$25="サ",$J$26,0))</f>
        <v>0</v>
      </c>
      <c r="M31" s="503"/>
      <c r="N31" s="114">
        <f t="shared" ref="N31:N34" si="0">J31+L31</f>
        <v>0</v>
      </c>
    </row>
    <row r="32" spans="1:14" ht="22" customHeight="1" x14ac:dyDescent="0.15">
      <c r="A32" s="485"/>
      <c r="B32" s="467" t="s">
        <v>148</v>
      </c>
      <c r="C32" s="468"/>
      <c r="D32" s="469"/>
      <c r="E32" s="343">
        <f>SUM(N30:N34)</f>
        <v>0</v>
      </c>
      <c r="F32" s="344"/>
      <c r="G32" s="492" t="s">
        <v>126</v>
      </c>
      <c r="H32" s="493"/>
      <c r="I32" s="474"/>
      <c r="J32" s="113">
        <f>SUM(IF($A$7="印",$J$7,0),IF($A$10="印",$J$10,0),IF(A$13="印",$J$13,0),IF($A$16="印",$J$16,0),IF($A$19="印",$J$19,0),IF($A$22="印",$J$22,0),IF($A$25="印",$J$25,0))</f>
        <v>0</v>
      </c>
      <c r="K32" s="501"/>
      <c r="L32" s="114">
        <f>SUM(IF($A$7="印",$J$8,0),IF($A$10="印",$J$11,0),IF($A$13="印",$J$14,0),IF($A$16="印",$J$17,0),IF($A$19="印",$J$20,0),IF($A$22="印",$J$23,0),IF($A$25="印",$J$26,0))</f>
        <v>0</v>
      </c>
      <c r="M32" s="503"/>
      <c r="N32" s="114">
        <f t="shared" si="0"/>
        <v>0</v>
      </c>
    </row>
    <row r="33" spans="1:15" ht="22" customHeight="1" x14ac:dyDescent="0.15">
      <c r="A33" s="504"/>
      <c r="B33" s="506"/>
      <c r="C33" s="507"/>
      <c r="D33" s="508"/>
      <c r="E33" s="509"/>
      <c r="F33" s="510"/>
      <c r="G33" s="492" t="s">
        <v>127</v>
      </c>
      <c r="H33" s="493"/>
      <c r="I33" s="474"/>
      <c r="J33" s="113">
        <f>SUM(IF($A$7="動",$J$7,0),IF($A$10="動",$J$10,0),IF(A$13="動",$J$13,0),IF($A$16="動",$J$16,0),IF($A$19="動",$J$19,0),IF($A$22="動",$J$22,0),IF($A$25="動",$J$25,0))</f>
        <v>0</v>
      </c>
      <c r="K33" s="501"/>
      <c r="L33" s="114">
        <f>SUM(IF($A$7="動",$J$8,0),IF($A$10="動",$J$11,0),IF($A$13="動",$J$14,0),IF($A$16="動",$J$17,0),IF($A$19="動",$J$20,0),IF($A$22="動",$J$23,0),IF($A$25="動",$J$26,0))</f>
        <v>0</v>
      </c>
      <c r="M33" s="503"/>
      <c r="N33" s="114">
        <f t="shared" si="0"/>
        <v>0</v>
      </c>
    </row>
    <row r="34" spans="1:15" ht="22" customHeight="1" x14ac:dyDescent="0.15">
      <c r="A34" s="504"/>
      <c r="B34" s="511"/>
      <c r="C34" s="512"/>
      <c r="D34" s="513"/>
      <c r="E34" s="494"/>
      <c r="F34" s="495"/>
      <c r="G34" s="492" t="s">
        <v>197</v>
      </c>
      <c r="H34" s="493"/>
      <c r="I34" s="474"/>
      <c r="J34" s="113">
        <f>SUM(IF($A$7="広",$J$7,0),IF($A$10="広",$J$10,0),IF(A$13="広",$J$13,0),IF($A$16="広",$J$16,0),IF($A$19="広",$J$19,0),IF($A$22="広",$J$22,0),IF($A$25="広",$J$25,0))</f>
        <v>0</v>
      </c>
      <c r="K34" s="501"/>
      <c r="L34" s="114">
        <f>SUM(IF($A$7="広",$J$8,0),IF($A$10="広",$J$11,0),IF($A$13="広",$J$14,0),IF($A$16="広",$J$17,0),IF($A$19="広",$J$20,0),IF($A$22="広",$J$23,0),IF($A$25="広",$J$26,0))</f>
        <v>0</v>
      </c>
      <c r="M34" s="503"/>
      <c r="N34" s="114">
        <f t="shared" si="0"/>
        <v>0</v>
      </c>
    </row>
    <row r="35" spans="1:15" ht="22" customHeight="1" x14ac:dyDescent="0.15">
      <c r="A35" s="505"/>
      <c r="B35" s="496"/>
      <c r="C35" s="497"/>
      <c r="D35" s="498"/>
      <c r="E35" s="499"/>
      <c r="F35" s="500"/>
      <c r="G35" s="93"/>
      <c r="H35" s="38"/>
      <c r="I35" s="38"/>
      <c r="J35" s="38"/>
      <c r="K35" s="38"/>
      <c r="L35" s="38"/>
      <c r="M35" s="38"/>
      <c r="N35" s="38"/>
      <c r="O35" s="38"/>
    </row>
    <row r="36" spans="1:15" ht="13" x14ac:dyDescent="0.55000000000000004">
      <c r="A36" s="76" t="s">
        <v>152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153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1"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A25:B27"/>
    <mergeCell ref="C25:C27"/>
    <mergeCell ref="E25:G25"/>
    <mergeCell ref="H25:I25"/>
    <mergeCell ref="E26:G26"/>
    <mergeCell ref="H26:I26"/>
    <mergeCell ref="E27:G27"/>
    <mergeCell ref="H27:I27"/>
    <mergeCell ref="A22:B24"/>
    <mergeCell ref="C22:C24"/>
    <mergeCell ref="E22:G22"/>
    <mergeCell ref="H22:I22"/>
    <mergeCell ref="E23:G23"/>
    <mergeCell ref="H23:I23"/>
    <mergeCell ref="E24:G24"/>
    <mergeCell ref="H24:I24"/>
    <mergeCell ref="A19:B21"/>
    <mergeCell ref="C19:C21"/>
    <mergeCell ref="E19:G19"/>
    <mergeCell ref="H19:I19"/>
    <mergeCell ref="E20:G20"/>
    <mergeCell ref="H20:I20"/>
    <mergeCell ref="E21:G21"/>
    <mergeCell ref="H21:I21"/>
    <mergeCell ref="A16:B18"/>
    <mergeCell ref="C16:C18"/>
    <mergeCell ref="E16:G16"/>
    <mergeCell ref="H16:I16"/>
    <mergeCell ref="E17:G17"/>
    <mergeCell ref="H17:I17"/>
    <mergeCell ref="E18:G18"/>
    <mergeCell ref="H18:I18"/>
    <mergeCell ref="A13:B15"/>
    <mergeCell ref="C13:C15"/>
    <mergeCell ref="E13:G13"/>
    <mergeCell ref="H13:I13"/>
    <mergeCell ref="E14:G14"/>
    <mergeCell ref="H14:I14"/>
    <mergeCell ref="E15:G15"/>
    <mergeCell ref="H15:I15"/>
    <mergeCell ref="A10:B12"/>
    <mergeCell ref="C10:C12"/>
    <mergeCell ref="E10:G10"/>
    <mergeCell ref="H10:I10"/>
    <mergeCell ref="E11:G11"/>
    <mergeCell ref="H11:I11"/>
    <mergeCell ref="E12:G12"/>
    <mergeCell ref="H12:I12"/>
    <mergeCell ref="A7:B9"/>
    <mergeCell ref="C7:C9"/>
    <mergeCell ref="E7:G7"/>
    <mergeCell ref="H7:I7"/>
    <mergeCell ref="E8:G8"/>
    <mergeCell ref="H8:I8"/>
    <mergeCell ref="E9:G9"/>
    <mergeCell ref="H9:I9"/>
    <mergeCell ref="A2:N2"/>
    <mergeCell ref="A3:C3"/>
    <mergeCell ref="D3:F3"/>
    <mergeCell ref="A5:C5"/>
    <mergeCell ref="D5:G6"/>
    <mergeCell ref="H5:J6"/>
    <mergeCell ref="K5:N6"/>
    <mergeCell ref="A6:B6"/>
    <mergeCell ref="J3:M3"/>
  </mergeCells>
  <phoneticPr fontId="1"/>
  <dataValidations count="7">
    <dataValidation allowBlank="1" showInputMessage="1" showErrorMessage="1" prompt="西暦年/月/日　を半角で入力_x000a_例）_x000a_2025年12月1日_x000a_→2025/12/1" sqref="L7:L27 N7:N8 N10:N11 N13:N14 N16:N17 N19:N20 N22:N23 N25:N26" xr:uid="{00000000-0002-0000-1300-000000000000}"/>
    <dataValidation allowBlank="1" showInputMessage="1" showErrorMessage="1" prompt="入力不要_x000a_(自動計算されます)" sqref="J9 J12 J15 J18 J21 J24 J27" xr:uid="{00000000-0002-0000-1300-000001000000}"/>
    <dataValidation type="list" allowBlank="1" showInputMessage="1" showErrorMessage="1" prompt="該当する内容をプルダウンで選択" sqref="E24 E27 E15 E18 E21 E9 E12" xr:uid="{00000000-0002-0000-1300-000002000000}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 xr:uid="{00000000-0002-0000-1300-000003000000}"/>
    <dataValidation allowBlank="1" showInputMessage="1" showErrorMessage="1" prompt="助成対象とならない経費を入力してください" sqref="J8 J11 J14 J17 J20 J23 J26" xr:uid="{00000000-0002-0000-1300-000004000000}"/>
    <dataValidation type="list" allowBlank="1" showInputMessage="1" showErrorMessage="1" prompt="同じ費目を複数申請する場合、連番にしてください" sqref="C7:C27" xr:uid="{00000000-0002-0000-1300-000005000000}">
      <formula1>"1,2,3,4,5,6,7,8,9,10"</formula1>
    </dataValidation>
    <dataValidation type="list" allowBlank="1" showInputMessage="1" showErrorMessage="1" sqref="A7:B27" xr:uid="{00000000-0002-0000-1300-000006000000}">
      <formula1>"店,サ,印,動,広"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79998168889431442"/>
    <pageSetUpPr fitToPage="1"/>
  </sheetPr>
  <dimension ref="A1:U43"/>
  <sheetViews>
    <sheetView showGridLines="0" view="pageBreakPreview" zoomScaleNormal="100" zoomScaleSheetLayoutView="100" workbookViewId="0">
      <selection activeCell="B26" sqref="B26:U43"/>
    </sheetView>
  </sheetViews>
  <sheetFormatPr defaultColWidth="9" defaultRowHeight="15" customHeight="1" x14ac:dyDescent="0.55000000000000004"/>
  <cols>
    <col min="1" max="1" width="2.83203125" style="4" customWidth="1"/>
    <col min="2" max="2" width="2.25" style="4" customWidth="1"/>
    <col min="3" max="3" width="2.58203125" style="4" customWidth="1"/>
    <col min="4" max="4" width="10.08203125" style="4" customWidth="1"/>
    <col min="5" max="5" width="2.33203125" style="4" customWidth="1"/>
    <col min="6" max="6" width="9.75" style="4" customWidth="1"/>
    <col min="7" max="7" width="4.33203125" style="4" customWidth="1"/>
    <col min="8" max="8" width="3.75" style="4" customWidth="1"/>
    <col min="9" max="9" width="2.33203125" style="4" customWidth="1"/>
    <col min="10" max="10" width="3.75" style="4" customWidth="1"/>
    <col min="11" max="11" width="2.33203125" style="4" customWidth="1"/>
    <col min="12" max="12" width="3.75" style="4" customWidth="1"/>
    <col min="13" max="13" width="2.33203125" style="4" customWidth="1"/>
    <col min="14" max="14" width="2.83203125" style="4" customWidth="1"/>
    <col min="15" max="15" width="4.33203125" style="4" customWidth="1"/>
    <col min="16" max="16" width="3.75" style="4" customWidth="1"/>
    <col min="17" max="17" width="2.33203125" style="4" customWidth="1"/>
    <col min="18" max="18" width="3.75" style="4" customWidth="1"/>
    <col min="19" max="19" width="2.33203125" style="4" customWidth="1"/>
    <col min="20" max="20" width="3.75" style="20" customWidth="1"/>
    <col min="21" max="21" width="2.33203125" style="4" customWidth="1"/>
    <col min="22" max="16384" width="9" style="4"/>
  </cols>
  <sheetData>
    <row r="1" spans="1:21" ht="15" customHeight="1" x14ac:dyDescent="0.55000000000000004">
      <c r="A1" s="3" t="s">
        <v>88</v>
      </c>
      <c r="B1" s="3"/>
      <c r="C1" s="3"/>
      <c r="D1" s="3"/>
      <c r="E1" s="3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5"/>
    </row>
    <row r="2" spans="1:21" ht="7.5" customHeight="1" x14ac:dyDescent="0.55000000000000004">
      <c r="A2" s="5"/>
      <c r="B2" s="5"/>
      <c r="C2" s="5"/>
      <c r="D2" s="5"/>
      <c r="E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5"/>
    </row>
    <row r="3" spans="1:21" ht="12.5" x14ac:dyDescent="0.55000000000000004">
      <c r="A3" s="18" t="s">
        <v>18</v>
      </c>
      <c r="B3" s="18"/>
      <c r="C3" s="18"/>
      <c r="D3" s="18"/>
      <c r="E3" s="1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6"/>
      <c r="U3" s="5"/>
    </row>
    <row r="4" spans="1:21" ht="21" customHeight="1" x14ac:dyDescent="0.55000000000000004">
      <c r="A4" s="21"/>
      <c r="B4" s="156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8"/>
    </row>
    <row r="5" spans="1:21" ht="12.5" x14ac:dyDescent="0.55000000000000004">
      <c r="B5" s="159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1"/>
    </row>
    <row r="6" spans="1:21" ht="12.5" x14ac:dyDescent="0.55000000000000004"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1"/>
    </row>
    <row r="7" spans="1:21" ht="12.5" x14ac:dyDescent="0.55000000000000004">
      <c r="B7" s="159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1"/>
    </row>
    <row r="8" spans="1:21" ht="12.5" x14ac:dyDescent="0.55000000000000004">
      <c r="B8" s="159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1"/>
    </row>
    <row r="9" spans="1:21" ht="12.5" x14ac:dyDescent="0.55000000000000004">
      <c r="B9" s="159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</row>
    <row r="10" spans="1:21" ht="12.5" x14ac:dyDescent="0.55000000000000004"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1"/>
    </row>
    <row r="11" spans="1:21" ht="12.5" x14ac:dyDescent="0.55000000000000004">
      <c r="B11" s="159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</row>
    <row r="12" spans="1:21" ht="12.5" x14ac:dyDescent="0.55000000000000004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/>
    </row>
    <row r="13" spans="1:21" ht="12.5" x14ac:dyDescent="0.55000000000000004">
      <c r="B13" s="159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1"/>
    </row>
    <row r="14" spans="1:21" ht="12.5" x14ac:dyDescent="0.55000000000000004">
      <c r="B14" s="159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1"/>
    </row>
    <row r="15" spans="1:21" ht="12.5" x14ac:dyDescent="0.55000000000000004">
      <c r="B15" s="159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1"/>
    </row>
    <row r="16" spans="1:21" ht="12.5" x14ac:dyDescent="0.55000000000000004">
      <c r="B16" s="15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1"/>
    </row>
    <row r="17" spans="1:21" ht="12.5" x14ac:dyDescent="0.55000000000000004">
      <c r="B17" s="159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1"/>
    </row>
    <row r="18" spans="1:21" ht="12.5" x14ac:dyDescent="0.55000000000000004">
      <c r="B18" s="159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1"/>
    </row>
    <row r="19" spans="1:21" ht="12.5" x14ac:dyDescent="0.55000000000000004">
      <c r="B19" s="159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1"/>
    </row>
    <row r="20" spans="1:21" ht="12.5" x14ac:dyDescent="0.55000000000000004">
      <c r="B20" s="159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1"/>
    </row>
    <row r="21" spans="1:21" ht="12.5" x14ac:dyDescent="0.55000000000000004">
      <c r="B21" s="159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1"/>
    </row>
    <row r="22" spans="1:21" ht="12.5" x14ac:dyDescent="0.55000000000000004">
      <c r="B22" s="159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1"/>
    </row>
    <row r="23" spans="1:21" ht="12.5" x14ac:dyDescent="0.55000000000000004">
      <c r="B23" s="162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4"/>
    </row>
    <row r="24" spans="1:21" ht="12.5" x14ac:dyDescent="0.55000000000000004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6"/>
      <c r="U24" s="5"/>
    </row>
    <row r="25" spans="1:21" ht="12.5" x14ac:dyDescent="0.55000000000000004">
      <c r="A25" s="4" t="s">
        <v>48</v>
      </c>
      <c r="B25" s="18"/>
      <c r="C25" s="18"/>
      <c r="D25" s="18"/>
      <c r="E25" s="18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12.5" x14ac:dyDescent="0.55000000000000004">
      <c r="B26" s="156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8"/>
    </row>
    <row r="27" spans="1:21" ht="12.5" x14ac:dyDescent="0.55000000000000004">
      <c r="B27" s="159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1"/>
    </row>
    <row r="28" spans="1:21" ht="12.5" x14ac:dyDescent="0.55000000000000004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1"/>
    </row>
    <row r="29" spans="1:21" ht="12.5" x14ac:dyDescent="0.55000000000000004">
      <c r="B29" s="159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1"/>
    </row>
    <row r="30" spans="1:21" ht="12.5" x14ac:dyDescent="0.55000000000000004">
      <c r="B30" s="159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1"/>
    </row>
    <row r="31" spans="1:21" ht="12.5" x14ac:dyDescent="0.55000000000000004">
      <c r="B31" s="159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1"/>
    </row>
    <row r="32" spans="1:21" ht="12.5" x14ac:dyDescent="0.55000000000000004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1"/>
    </row>
    <row r="33" spans="2:21" ht="12.5" x14ac:dyDescent="0.55000000000000004">
      <c r="B33" s="159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1"/>
    </row>
    <row r="34" spans="2:21" ht="12.5" x14ac:dyDescent="0.55000000000000004">
      <c r="B34" s="159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1"/>
    </row>
    <row r="35" spans="2:21" ht="12.5" x14ac:dyDescent="0.55000000000000004">
      <c r="B35" s="159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1"/>
    </row>
    <row r="36" spans="2:21" ht="12.5" x14ac:dyDescent="0.55000000000000004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1"/>
    </row>
    <row r="37" spans="2:21" ht="12.5" x14ac:dyDescent="0.55000000000000004">
      <c r="B37" s="159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1"/>
    </row>
    <row r="38" spans="2:21" ht="12.5" x14ac:dyDescent="0.55000000000000004">
      <c r="B38" s="159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1"/>
    </row>
    <row r="39" spans="2:21" ht="12.5" x14ac:dyDescent="0.55000000000000004">
      <c r="B39" s="159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1"/>
    </row>
    <row r="40" spans="2:21" ht="12.5" x14ac:dyDescent="0.55000000000000004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1"/>
    </row>
    <row r="41" spans="2:21" ht="15" customHeight="1" x14ac:dyDescent="0.55000000000000004">
      <c r="B41" s="159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1"/>
    </row>
    <row r="42" spans="2:21" ht="15" customHeight="1" x14ac:dyDescent="0.55000000000000004"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1"/>
    </row>
    <row r="43" spans="2:21" ht="15" customHeight="1" x14ac:dyDescent="0.55000000000000004">
      <c r="B43" s="162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4"/>
    </row>
  </sheetData>
  <sheetProtection sheet="1" formatCells="0"/>
  <mergeCells count="2">
    <mergeCell ref="B4:U23"/>
    <mergeCell ref="B26:U43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7" tint="0.79998168889431442"/>
    <pageSetUpPr fitToPage="1"/>
  </sheetPr>
  <dimension ref="A1:T37"/>
  <sheetViews>
    <sheetView showGridLines="0" view="pageBreakPreview" zoomScaleNormal="100" zoomScaleSheetLayoutView="100" workbookViewId="0">
      <selection activeCell="N10" sqref="N10"/>
    </sheetView>
  </sheetViews>
  <sheetFormatPr defaultColWidth="9" defaultRowHeight="15" customHeight="1" x14ac:dyDescent="0.55000000000000004"/>
  <cols>
    <col min="1" max="1" width="3.33203125" style="27" customWidth="1"/>
    <col min="2" max="2" width="3.33203125" style="23" customWidth="1"/>
    <col min="3" max="3" width="4.08203125" style="94" customWidth="1"/>
    <col min="4" max="4" width="5.83203125" style="76" customWidth="1"/>
    <col min="5" max="6" width="6.25" style="76" customWidth="1"/>
    <col min="7" max="7" width="6.58203125" style="76" customWidth="1"/>
    <col min="8" max="9" width="5" style="27" customWidth="1"/>
    <col min="10" max="10" width="11.33203125" style="27" customWidth="1"/>
    <col min="11" max="11" width="3.33203125" style="27" customWidth="1"/>
    <col min="12" max="12" width="8" style="27" customWidth="1"/>
    <col min="13" max="13" width="3.33203125" style="27" customWidth="1"/>
    <col min="14" max="14" width="8.83203125" style="27" customWidth="1"/>
    <col min="15" max="16384" width="9" style="27"/>
  </cols>
  <sheetData>
    <row r="1" spans="1:14" ht="15" customHeight="1" x14ac:dyDescent="0.55000000000000004">
      <c r="A1" s="73" t="s">
        <v>108</v>
      </c>
      <c r="B1" s="73"/>
      <c r="C1" s="73"/>
      <c r="D1" s="73"/>
      <c r="E1" s="73"/>
      <c r="F1" s="73"/>
      <c r="G1" s="73"/>
      <c r="H1" s="73"/>
      <c r="I1" s="73"/>
      <c r="J1" s="73"/>
      <c r="K1" s="74"/>
      <c r="L1" s="75"/>
    </row>
    <row r="2" spans="1:14" ht="15" customHeight="1" x14ac:dyDescent="0.55000000000000004">
      <c r="A2" s="438" t="s">
        <v>192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</row>
    <row r="3" spans="1:14" ht="15" customHeight="1" x14ac:dyDescent="0.55000000000000004">
      <c r="A3" s="449" t="s">
        <v>134</v>
      </c>
      <c r="B3" s="449"/>
      <c r="C3" s="449"/>
      <c r="D3" s="327" t="s">
        <v>135</v>
      </c>
      <c r="E3" s="327"/>
      <c r="F3" s="327"/>
      <c r="H3" s="77"/>
      <c r="I3" s="77"/>
      <c r="J3" s="382" t="s">
        <v>209</v>
      </c>
      <c r="K3" s="383"/>
      <c r="L3" s="383"/>
      <c r="M3" s="384"/>
      <c r="N3" s="95" t="s">
        <v>164</v>
      </c>
    </row>
    <row r="4" spans="1:14" ht="6" customHeight="1" x14ac:dyDescent="0.55000000000000004">
      <c r="A4" s="74"/>
      <c r="B4" s="79"/>
      <c r="C4" s="80"/>
      <c r="D4" s="81"/>
      <c r="E4" s="82"/>
      <c r="F4" s="82"/>
      <c r="G4" s="82"/>
      <c r="H4" s="83"/>
      <c r="I4" s="83"/>
      <c r="J4" s="83"/>
      <c r="K4" s="84"/>
      <c r="L4" s="84"/>
      <c r="M4" s="74"/>
      <c r="N4" s="74"/>
    </row>
    <row r="5" spans="1:14" ht="12" customHeight="1" x14ac:dyDescent="0.55000000000000004">
      <c r="A5" s="517" t="s">
        <v>158</v>
      </c>
      <c r="B5" s="517"/>
      <c r="C5" s="517"/>
      <c r="D5" s="458" t="s">
        <v>137</v>
      </c>
      <c r="E5" s="458"/>
      <c r="F5" s="458"/>
      <c r="G5" s="458"/>
      <c r="H5" s="460" t="s">
        <v>138</v>
      </c>
      <c r="I5" s="460"/>
      <c r="J5" s="460"/>
      <c r="K5" s="460" t="s">
        <v>139</v>
      </c>
      <c r="L5" s="460"/>
      <c r="M5" s="460"/>
      <c r="N5" s="460"/>
    </row>
    <row r="6" spans="1:14" ht="17.5" customHeight="1" x14ac:dyDescent="0.55000000000000004">
      <c r="A6" s="514" t="s">
        <v>161</v>
      </c>
      <c r="B6" s="515"/>
      <c r="C6" s="111" t="s">
        <v>136</v>
      </c>
      <c r="D6" s="459"/>
      <c r="E6" s="459"/>
      <c r="F6" s="459"/>
      <c r="G6" s="459"/>
      <c r="H6" s="461"/>
      <c r="I6" s="461"/>
      <c r="J6" s="461"/>
      <c r="K6" s="461"/>
      <c r="L6" s="461"/>
      <c r="M6" s="461"/>
      <c r="N6" s="461"/>
    </row>
    <row r="7" spans="1:14" ht="22" customHeight="1" x14ac:dyDescent="0.15">
      <c r="A7" s="443"/>
      <c r="B7" s="444"/>
      <c r="C7" s="325"/>
      <c r="D7" s="99" t="s">
        <v>140</v>
      </c>
      <c r="E7" s="323"/>
      <c r="F7" s="323"/>
      <c r="G7" s="323"/>
      <c r="H7" s="451" t="s">
        <v>141</v>
      </c>
      <c r="I7" s="452"/>
      <c r="J7" s="87"/>
      <c r="K7" s="99" t="s">
        <v>142</v>
      </c>
      <c r="L7" s="88"/>
      <c r="M7" s="99" t="s">
        <v>143</v>
      </c>
      <c r="N7" s="88"/>
    </row>
    <row r="8" spans="1:14" ht="22" customHeight="1" x14ac:dyDescent="0.15">
      <c r="A8" s="445"/>
      <c r="B8" s="446"/>
      <c r="C8" s="325"/>
      <c r="D8" s="103" t="s">
        <v>11</v>
      </c>
      <c r="E8" s="518"/>
      <c r="F8" s="518"/>
      <c r="G8" s="518"/>
      <c r="H8" s="454" t="s">
        <v>144</v>
      </c>
      <c r="I8" s="454"/>
      <c r="J8" s="87"/>
      <c r="K8" s="99" t="s">
        <v>145</v>
      </c>
      <c r="L8" s="88"/>
      <c r="M8" s="99" t="s">
        <v>146</v>
      </c>
      <c r="N8" s="88"/>
    </row>
    <row r="9" spans="1:14" ht="22" customHeight="1" x14ac:dyDescent="0.2">
      <c r="A9" s="447"/>
      <c r="B9" s="448"/>
      <c r="C9" s="325"/>
      <c r="D9" s="99" t="s">
        <v>147</v>
      </c>
      <c r="E9" s="208"/>
      <c r="F9" s="208"/>
      <c r="G9" s="208"/>
      <c r="H9" s="455" t="s">
        <v>148</v>
      </c>
      <c r="I9" s="456"/>
      <c r="J9" s="149" t="str">
        <f>IF(AND(J7="",J8=""),"",J7+J8)</f>
        <v/>
      </c>
      <c r="K9" s="99" t="s">
        <v>149</v>
      </c>
      <c r="L9" s="88"/>
      <c r="M9" s="106"/>
      <c r="N9" s="107"/>
    </row>
    <row r="10" spans="1:14" ht="22" customHeight="1" x14ac:dyDescent="0.15">
      <c r="A10" s="443"/>
      <c r="B10" s="444"/>
      <c r="C10" s="325"/>
      <c r="D10" s="99" t="s">
        <v>140</v>
      </c>
      <c r="E10" s="323"/>
      <c r="F10" s="323"/>
      <c r="G10" s="323"/>
      <c r="H10" s="451" t="s">
        <v>141</v>
      </c>
      <c r="I10" s="452"/>
      <c r="J10" s="87"/>
      <c r="K10" s="99" t="s">
        <v>142</v>
      </c>
      <c r="L10" s="88"/>
      <c r="M10" s="99" t="s">
        <v>143</v>
      </c>
      <c r="N10" s="88"/>
    </row>
    <row r="11" spans="1:14" ht="22" customHeight="1" x14ac:dyDescent="0.15">
      <c r="A11" s="445"/>
      <c r="B11" s="446"/>
      <c r="C11" s="325"/>
      <c r="D11" s="103" t="s">
        <v>11</v>
      </c>
      <c r="E11" s="518"/>
      <c r="F11" s="518"/>
      <c r="G11" s="518"/>
      <c r="H11" s="454" t="s">
        <v>144</v>
      </c>
      <c r="I11" s="454"/>
      <c r="J11" s="87"/>
      <c r="K11" s="99" t="s">
        <v>145</v>
      </c>
      <c r="L11" s="88"/>
      <c r="M11" s="99" t="s">
        <v>146</v>
      </c>
      <c r="N11" s="88"/>
    </row>
    <row r="12" spans="1:14" ht="22" customHeight="1" x14ac:dyDescent="0.2">
      <c r="A12" s="447"/>
      <c r="B12" s="448"/>
      <c r="C12" s="325"/>
      <c r="D12" s="99" t="s">
        <v>147</v>
      </c>
      <c r="E12" s="208"/>
      <c r="F12" s="208"/>
      <c r="G12" s="208"/>
      <c r="H12" s="455" t="s">
        <v>148</v>
      </c>
      <c r="I12" s="456"/>
      <c r="J12" s="149" t="str">
        <f>IF(AND(J10="",J11=""),"",J10+J11)</f>
        <v/>
      </c>
      <c r="K12" s="99" t="s">
        <v>149</v>
      </c>
      <c r="L12" s="88"/>
      <c r="M12" s="106"/>
      <c r="N12" s="107"/>
    </row>
    <row r="13" spans="1:14" ht="22" customHeight="1" x14ac:dyDescent="0.15">
      <c r="A13" s="443"/>
      <c r="B13" s="444"/>
      <c r="C13" s="325"/>
      <c r="D13" s="99" t="s">
        <v>140</v>
      </c>
      <c r="E13" s="323"/>
      <c r="F13" s="323"/>
      <c r="G13" s="323"/>
      <c r="H13" s="451" t="s">
        <v>141</v>
      </c>
      <c r="I13" s="452"/>
      <c r="J13" s="87"/>
      <c r="K13" s="99" t="s">
        <v>142</v>
      </c>
      <c r="L13" s="88"/>
      <c r="M13" s="99" t="s">
        <v>143</v>
      </c>
      <c r="N13" s="88"/>
    </row>
    <row r="14" spans="1:14" ht="22" customHeight="1" x14ac:dyDescent="0.15">
      <c r="A14" s="445"/>
      <c r="B14" s="446"/>
      <c r="C14" s="325"/>
      <c r="D14" s="103" t="s">
        <v>11</v>
      </c>
      <c r="E14" s="518"/>
      <c r="F14" s="518"/>
      <c r="G14" s="518"/>
      <c r="H14" s="454" t="s">
        <v>144</v>
      </c>
      <c r="I14" s="454"/>
      <c r="J14" s="87"/>
      <c r="K14" s="99" t="s">
        <v>145</v>
      </c>
      <c r="L14" s="88"/>
      <c r="M14" s="99" t="s">
        <v>146</v>
      </c>
      <c r="N14" s="88"/>
    </row>
    <row r="15" spans="1:14" ht="22" customHeight="1" x14ac:dyDescent="0.2">
      <c r="A15" s="447"/>
      <c r="B15" s="448"/>
      <c r="C15" s="325"/>
      <c r="D15" s="99" t="s">
        <v>147</v>
      </c>
      <c r="E15" s="208"/>
      <c r="F15" s="208"/>
      <c r="G15" s="208"/>
      <c r="H15" s="455" t="s">
        <v>148</v>
      </c>
      <c r="I15" s="456"/>
      <c r="J15" s="149" t="str">
        <f>IF(AND(J13="",J14=""),"",J13+J14)</f>
        <v/>
      </c>
      <c r="K15" s="99" t="s">
        <v>149</v>
      </c>
      <c r="L15" s="88"/>
      <c r="M15" s="106"/>
      <c r="N15" s="107"/>
    </row>
    <row r="16" spans="1:14" ht="22" customHeight="1" x14ac:dyDescent="0.15">
      <c r="A16" s="443"/>
      <c r="B16" s="444"/>
      <c r="C16" s="325"/>
      <c r="D16" s="99" t="s">
        <v>140</v>
      </c>
      <c r="E16" s="323"/>
      <c r="F16" s="323"/>
      <c r="G16" s="323"/>
      <c r="H16" s="451" t="s">
        <v>141</v>
      </c>
      <c r="I16" s="452"/>
      <c r="J16" s="87"/>
      <c r="K16" s="99" t="s">
        <v>142</v>
      </c>
      <c r="L16" s="88"/>
      <c r="M16" s="99" t="s">
        <v>143</v>
      </c>
      <c r="N16" s="88"/>
    </row>
    <row r="17" spans="1:20" ht="22" customHeight="1" x14ac:dyDescent="0.15">
      <c r="A17" s="445"/>
      <c r="B17" s="446"/>
      <c r="C17" s="325"/>
      <c r="D17" s="103" t="s">
        <v>11</v>
      </c>
      <c r="E17" s="518"/>
      <c r="F17" s="518"/>
      <c r="G17" s="518"/>
      <c r="H17" s="454" t="s">
        <v>144</v>
      </c>
      <c r="I17" s="454"/>
      <c r="J17" s="87"/>
      <c r="K17" s="99" t="s">
        <v>145</v>
      </c>
      <c r="L17" s="88"/>
      <c r="M17" s="99" t="s">
        <v>146</v>
      </c>
      <c r="N17" s="88"/>
    </row>
    <row r="18" spans="1:20" ht="22" customHeight="1" x14ac:dyDescent="0.2">
      <c r="A18" s="447"/>
      <c r="B18" s="448"/>
      <c r="C18" s="325"/>
      <c r="D18" s="99" t="s">
        <v>147</v>
      </c>
      <c r="E18" s="208"/>
      <c r="F18" s="208"/>
      <c r="G18" s="208"/>
      <c r="H18" s="455" t="s">
        <v>148</v>
      </c>
      <c r="I18" s="456"/>
      <c r="J18" s="149" t="str">
        <f>IF(AND(J16="",J17=""),"",J16+J17)</f>
        <v/>
      </c>
      <c r="K18" s="99" t="s">
        <v>149</v>
      </c>
      <c r="L18" s="88"/>
      <c r="M18" s="106"/>
      <c r="N18" s="107"/>
    </row>
    <row r="19" spans="1:20" ht="22" customHeight="1" x14ac:dyDescent="0.15">
      <c r="A19" s="443"/>
      <c r="B19" s="444"/>
      <c r="C19" s="325"/>
      <c r="D19" s="99" t="s">
        <v>140</v>
      </c>
      <c r="E19" s="323"/>
      <c r="F19" s="323"/>
      <c r="G19" s="323"/>
      <c r="H19" s="451" t="s">
        <v>141</v>
      </c>
      <c r="I19" s="452"/>
      <c r="J19" s="87"/>
      <c r="K19" s="99" t="s">
        <v>142</v>
      </c>
      <c r="L19" s="88"/>
      <c r="M19" s="99" t="s">
        <v>143</v>
      </c>
      <c r="N19" s="88"/>
    </row>
    <row r="20" spans="1:20" ht="22" customHeight="1" x14ac:dyDescent="0.15">
      <c r="A20" s="445"/>
      <c r="B20" s="446"/>
      <c r="C20" s="325"/>
      <c r="D20" s="103" t="s">
        <v>11</v>
      </c>
      <c r="E20" s="518"/>
      <c r="F20" s="518"/>
      <c r="G20" s="518"/>
      <c r="H20" s="454" t="s">
        <v>144</v>
      </c>
      <c r="I20" s="454"/>
      <c r="J20" s="87"/>
      <c r="K20" s="99" t="s">
        <v>145</v>
      </c>
      <c r="L20" s="88"/>
      <c r="M20" s="99" t="s">
        <v>146</v>
      </c>
      <c r="N20" s="88"/>
    </row>
    <row r="21" spans="1:20" ht="22" customHeight="1" x14ac:dyDescent="0.2">
      <c r="A21" s="447"/>
      <c r="B21" s="448"/>
      <c r="C21" s="325"/>
      <c r="D21" s="99" t="s">
        <v>147</v>
      </c>
      <c r="E21" s="208"/>
      <c r="F21" s="208"/>
      <c r="G21" s="208"/>
      <c r="H21" s="455" t="s">
        <v>148</v>
      </c>
      <c r="I21" s="456"/>
      <c r="J21" s="149" t="str">
        <f>IF(AND(J19="",J20=""),"",J19+J20)</f>
        <v/>
      </c>
      <c r="K21" s="99" t="s">
        <v>149</v>
      </c>
      <c r="L21" s="88"/>
      <c r="M21" s="106"/>
      <c r="N21" s="107"/>
    </row>
    <row r="22" spans="1:20" ht="22" customHeight="1" x14ac:dyDescent="0.15">
      <c r="A22" s="443"/>
      <c r="B22" s="444"/>
      <c r="C22" s="325"/>
      <c r="D22" s="99" t="s">
        <v>140</v>
      </c>
      <c r="E22" s="323"/>
      <c r="F22" s="323"/>
      <c r="G22" s="323"/>
      <c r="H22" s="451" t="s">
        <v>141</v>
      </c>
      <c r="I22" s="452"/>
      <c r="J22" s="87"/>
      <c r="K22" s="99" t="s">
        <v>142</v>
      </c>
      <c r="L22" s="88"/>
      <c r="M22" s="99" t="s">
        <v>143</v>
      </c>
      <c r="N22" s="88"/>
    </row>
    <row r="23" spans="1:20" ht="22" customHeight="1" x14ac:dyDescent="0.15">
      <c r="A23" s="445"/>
      <c r="B23" s="446"/>
      <c r="C23" s="325"/>
      <c r="D23" s="103" t="s">
        <v>11</v>
      </c>
      <c r="E23" s="518"/>
      <c r="F23" s="518"/>
      <c r="G23" s="518"/>
      <c r="H23" s="454" t="s">
        <v>144</v>
      </c>
      <c r="I23" s="454"/>
      <c r="J23" s="87"/>
      <c r="K23" s="99" t="s">
        <v>145</v>
      </c>
      <c r="L23" s="88"/>
      <c r="M23" s="99" t="s">
        <v>146</v>
      </c>
      <c r="N23" s="88"/>
      <c r="T23" s="120"/>
    </row>
    <row r="24" spans="1:20" ht="22" customHeight="1" x14ac:dyDescent="0.2">
      <c r="A24" s="447"/>
      <c r="B24" s="448"/>
      <c r="C24" s="325"/>
      <c r="D24" s="99" t="s">
        <v>147</v>
      </c>
      <c r="E24" s="208"/>
      <c r="F24" s="208"/>
      <c r="G24" s="208"/>
      <c r="H24" s="455" t="s">
        <v>148</v>
      </c>
      <c r="I24" s="456"/>
      <c r="J24" s="149" t="str">
        <f>IF(AND(J22="",J23=""),"",J22+J23)</f>
        <v/>
      </c>
      <c r="K24" s="99" t="s">
        <v>149</v>
      </c>
      <c r="L24" s="88"/>
      <c r="M24" s="106"/>
      <c r="N24" s="107"/>
    </row>
    <row r="25" spans="1:20" ht="22" customHeight="1" x14ac:dyDescent="0.15">
      <c r="A25" s="443"/>
      <c r="B25" s="444"/>
      <c r="C25" s="325"/>
      <c r="D25" s="99" t="s">
        <v>140</v>
      </c>
      <c r="E25" s="323"/>
      <c r="F25" s="323"/>
      <c r="G25" s="323"/>
      <c r="H25" s="451" t="s">
        <v>141</v>
      </c>
      <c r="I25" s="452"/>
      <c r="J25" s="87"/>
      <c r="K25" s="99" t="s">
        <v>142</v>
      </c>
      <c r="L25" s="88"/>
      <c r="M25" s="99" t="s">
        <v>143</v>
      </c>
      <c r="N25" s="88"/>
    </row>
    <row r="26" spans="1:20" ht="22" customHeight="1" x14ac:dyDescent="0.15">
      <c r="A26" s="445"/>
      <c r="B26" s="446"/>
      <c r="C26" s="325"/>
      <c r="D26" s="103" t="s">
        <v>11</v>
      </c>
      <c r="E26" s="518"/>
      <c r="F26" s="518"/>
      <c r="G26" s="518"/>
      <c r="H26" s="454" t="s">
        <v>144</v>
      </c>
      <c r="I26" s="454"/>
      <c r="J26" s="87"/>
      <c r="K26" s="99" t="s">
        <v>145</v>
      </c>
      <c r="L26" s="88"/>
      <c r="M26" s="99" t="s">
        <v>146</v>
      </c>
      <c r="N26" s="88"/>
    </row>
    <row r="27" spans="1:20" ht="22" customHeight="1" x14ac:dyDescent="0.2">
      <c r="A27" s="447"/>
      <c r="B27" s="448"/>
      <c r="C27" s="325"/>
      <c r="D27" s="99" t="s">
        <v>147</v>
      </c>
      <c r="E27" s="208"/>
      <c r="F27" s="208"/>
      <c r="G27" s="208"/>
      <c r="H27" s="455" t="s">
        <v>148</v>
      </c>
      <c r="I27" s="456"/>
      <c r="J27" s="149" t="str">
        <f>IF(AND(J25="",J26=""),"",J25+J26)</f>
        <v/>
      </c>
      <c r="K27" s="99" t="s">
        <v>149</v>
      </c>
      <c r="L27" s="88"/>
      <c r="M27" s="106"/>
      <c r="N27" s="107"/>
    </row>
    <row r="28" spans="1:20" ht="15.5" customHeight="1" x14ac:dyDescent="0.55000000000000004">
      <c r="A28" s="187" t="s">
        <v>150</v>
      </c>
      <c r="B28" s="369"/>
      <c r="C28" s="369"/>
      <c r="D28" s="369"/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  <row r="29" spans="1:20" ht="15.5" customHeight="1" x14ac:dyDescent="0.55000000000000004">
      <c r="A29" s="320"/>
      <c r="B29" s="370"/>
      <c r="C29" s="370"/>
      <c r="D29" s="370"/>
      <c r="E29" s="370"/>
      <c r="F29" s="370"/>
      <c r="G29" s="369"/>
      <c r="H29" s="369"/>
      <c r="I29" s="369"/>
      <c r="J29" s="369"/>
      <c r="K29" s="369"/>
      <c r="L29" s="369"/>
      <c r="M29" s="369"/>
      <c r="N29" s="369"/>
    </row>
    <row r="30" spans="1:20" ht="20" customHeight="1" x14ac:dyDescent="0.15">
      <c r="A30" s="483" t="s">
        <v>151</v>
      </c>
      <c r="B30" s="486" t="s">
        <v>141</v>
      </c>
      <c r="C30" s="487"/>
      <c r="D30" s="488"/>
      <c r="E30" s="339">
        <f>SUM(J30:J34)</f>
        <v>0</v>
      </c>
      <c r="F30" s="340"/>
      <c r="G30" s="492" t="s">
        <v>129</v>
      </c>
      <c r="H30" s="493"/>
      <c r="I30" s="473" t="s">
        <v>141</v>
      </c>
      <c r="J30" s="113">
        <f>SUM(IF($A$7="店",$J$7,0),IF($A$10="店",$J$10,0),IF(A$13="店",$J$13,0),IF($A$16="店",$J$16,0),IF($A$19="店",$J$19,0),IF($A$22="店",$J$22,0),IF($A$25="店",$J$25,0))</f>
        <v>0</v>
      </c>
      <c r="K30" s="501" t="s">
        <v>144</v>
      </c>
      <c r="L30" s="114">
        <f>SUM(IF($A$7="店",$J$8,0),IF($A$10="店",$J$11,0),IF($A$13="店",$J$14,0),IF($A$16="店",$J$17,0),IF($A$19="店",$J$20,0),IF($A$22="店",$J$23,0),IF($A$25="店",$J$26,0))</f>
        <v>0</v>
      </c>
      <c r="M30" s="502" t="s">
        <v>148</v>
      </c>
      <c r="N30" s="114">
        <f>J30+L30</f>
        <v>0</v>
      </c>
    </row>
    <row r="31" spans="1:20" ht="20" customHeight="1" x14ac:dyDescent="0.15">
      <c r="A31" s="484"/>
      <c r="B31" s="475" t="s">
        <v>144</v>
      </c>
      <c r="C31" s="476"/>
      <c r="D31" s="477"/>
      <c r="E31" s="341">
        <f>SUM(L30:L34)</f>
        <v>0</v>
      </c>
      <c r="F31" s="342"/>
      <c r="G31" s="492" t="s">
        <v>175</v>
      </c>
      <c r="H31" s="493"/>
      <c r="I31" s="474"/>
      <c r="J31" s="113">
        <f>SUM(IF($A$7="サ",$J$7,0),IF($A$10="サ",$J$10,0),IF(A$13="サ",$J$13,0),IF($A$16="サ",$J$16,0),IF($A$19="サ",$J$19,0),IF($A$22="サ",$J$22,0),IF($A$25="サ",$J$25,0))</f>
        <v>0</v>
      </c>
      <c r="K31" s="501"/>
      <c r="L31" s="114">
        <f>SUM(IF($A$7="サ",$J$8,0),IF($A$10="サ",$J$11,0),IF($A$13="サ",$J$14,0),IF($A$16="サ",$J$17,0),IF($A$19="サ",$J$20,0),IF($A$22="サ",$J$23,0),IF($A$25="サ",$J$26,0))</f>
        <v>0</v>
      </c>
      <c r="M31" s="503"/>
      <c r="N31" s="114">
        <f t="shared" ref="N31:N34" si="0">J31+L31</f>
        <v>0</v>
      </c>
    </row>
    <row r="32" spans="1:20" ht="20" customHeight="1" x14ac:dyDescent="0.15">
      <c r="A32" s="485"/>
      <c r="B32" s="467" t="s">
        <v>148</v>
      </c>
      <c r="C32" s="468"/>
      <c r="D32" s="469"/>
      <c r="E32" s="343">
        <f>SUM(N30:N34)</f>
        <v>0</v>
      </c>
      <c r="F32" s="344"/>
      <c r="G32" s="492" t="s">
        <v>126</v>
      </c>
      <c r="H32" s="493"/>
      <c r="I32" s="474"/>
      <c r="J32" s="113">
        <f>SUM(IF($A$7="印",$J$7,0),IF($A$10="印",$J$10,0),IF(A$13="印",$J$13,0),IF($A$16="印",$J$16,0),IF($A$19="印",$J$19,0),IF($A$22="印",$J$22,0),IF($A$25="印",$J$25,0))</f>
        <v>0</v>
      </c>
      <c r="K32" s="501"/>
      <c r="L32" s="114">
        <f>SUM(IF($A$7="印",$J$8,0),IF($A$10="印",$J$11,0),IF($A$13="印",$J$14,0),IF($A$16="印",$J$17,0),IF($A$19="印",$J$20,0),IF($A$22="印",$J$23,0),IF($A$25="印",$J$26,0))</f>
        <v>0</v>
      </c>
      <c r="M32" s="503"/>
      <c r="N32" s="114">
        <f t="shared" si="0"/>
        <v>0</v>
      </c>
    </row>
    <row r="33" spans="1:15" ht="20" customHeight="1" x14ac:dyDescent="0.15">
      <c r="A33" s="504"/>
      <c r="B33" s="506"/>
      <c r="C33" s="507"/>
      <c r="D33" s="508"/>
      <c r="E33" s="509"/>
      <c r="F33" s="510"/>
      <c r="G33" s="492" t="s">
        <v>127</v>
      </c>
      <c r="H33" s="493"/>
      <c r="I33" s="474"/>
      <c r="J33" s="113">
        <f>SUM(IF($A$7="動",$J$7,0),IF($A$10="動",$J$10,0),IF(A$13="動",$J$13,0),IF($A$16="動",$J$16,0),IF($A$19="動",$J$19,0),IF($A$22="動",$J$22,0),IF($A$25="動",$J$25,0))</f>
        <v>0</v>
      </c>
      <c r="K33" s="501"/>
      <c r="L33" s="114">
        <f>SUM(IF($A$7="動",$J$8,0),IF($A$10="動",$J$11,0),IF($A$13="動",$J$14,0),IF($A$16="動",$J$17,0),IF($A$19="動",$J$20,0),IF($A$22="動",$J$23,0),IF($A$25="動",$J$26,0))</f>
        <v>0</v>
      </c>
      <c r="M33" s="503"/>
      <c r="N33" s="114">
        <f t="shared" si="0"/>
        <v>0</v>
      </c>
    </row>
    <row r="34" spans="1:15" ht="20" customHeight="1" x14ac:dyDescent="0.15">
      <c r="A34" s="504"/>
      <c r="B34" s="511"/>
      <c r="C34" s="512"/>
      <c r="D34" s="513"/>
      <c r="E34" s="494"/>
      <c r="F34" s="495"/>
      <c r="G34" s="492" t="s">
        <v>197</v>
      </c>
      <c r="H34" s="493"/>
      <c r="I34" s="474"/>
      <c r="J34" s="113">
        <f>SUM(IF($A$7="広",$J$7,0),IF($A$10="広",$J$10,0),IF(A$13="広",$J$13,0),IF($A$16="広",$J$16,0),IF($A$19="広",$J$19,0),IF($A$22="広",$J$22,0),IF($A$25="広",$J$25,0))</f>
        <v>0</v>
      </c>
      <c r="K34" s="501"/>
      <c r="L34" s="114">
        <f>SUM(IF($A$7="広",$J$8,0),IF($A$10="広",$J$11,0),IF($A$13="広",$J$14,0),IF($A$16="広",$J$17,0),IF($A$19="広",$J$20,0),IF($A$22="広",$J$23,0),IF($A$25="広",$J$26,0))</f>
        <v>0</v>
      </c>
      <c r="M34" s="503"/>
      <c r="N34" s="114">
        <f t="shared" si="0"/>
        <v>0</v>
      </c>
    </row>
    <row r="35" spans="1:15" ht="15" customHeight="1" x14ac:dyDescent="0.15">
      <c r="A35" s="505"/>
      <c r="B35" s="496"/>
      <c r="C35" s="497"/>
      <c r="D35" s="498"/>
      <c r="E35" s="499"/>
      <c r="F35" s="500"/>
      <c r="G35" s="93"/>
      <c r="H35" s="38"/>
      <c r="I35" s="38"/>
      <c r="J35" s="38"/>
      <c r="K35" s="38"/>
      <c r="L35" s="38"/>
      <c r="M35" s="38"/>
      <c r="N35" s="38"/>
      <c r="O35" s="38"/>
    </row>
    <row r="36" spans="1:15" ht="13" x14ac:dyDescent="0.55000000000000004">
      <c r="A36" s="76" t="s">
        <v>152</v>
      </c>
      <c r="B36" s="338" t="s">
        <v>106</v>
      </c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8"/>
    </row>
    <row r="37" spans="1:15" ht="13" x14ac:dyDescent="0.55000000000000004">
      <c r="B37" s="338" t="s">
        <v>153</v>
      </c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8"/>
    </row>
  </sheetData>
  <sheetProtection sheet="1" objects="1" scenarios="1"/>
  <mergeCells count="91"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A25:B27"/>
    <mergeCell ref="C25:C27"/>
    <mergeCell ref="E25:G25"/>
    <mergeCell ref="H25:I25"/>
    <mergeCell ref="E26:G26"/>
    <mergeCell ref="H26:I26"/>
    <mergeCell ref="E27:G27"/>
    <mergeCell ref="H27:I27"/>
    <mergeCell ref="A22:B24"/>
    <mergeCell ref="C22:C24"/>
    <mergeCell ref="E22:G22"/>
    <mergeCell ref="H22:I22"/>
    <mergeCell ref="E23:G23"/>
    <mergeCell ref="H23:I23"/>
    <mergeCell ref="E24:G24"/>
    <mergeCell ref="H24:I24"/>
    <mergeCell ref="A19:B21"/>
    <mergeCell ref="C19:C21"/>
    <mergeCell ref="E19:G19"/>
    <mergeCell ref="H19:I19"/>
    <mergeCell ref="E20:G20"/>
    <mergeCell ref="H20:I20"/>
    <mergeCell ref="E21:G21"/>
    <mergeCell ref="H21:I21"/>
    <mergeCell ref="A16:B18"/>
    <mergeCell ref="C16:C18"/>
    <mergeCell ref="E16:G16"/>
    <mergeCell ref="H16:I16"/>
    <mergeCell ref="E17:G17"/>
    <mergeCell ref="H17:I17"/>
    <mergeCell ref="E18:G18"/>
    <mergeCell ref="H18:I18"/>
    <mergeCell ref="A13:B15"/>
    <mergeCell ref="C13:C15"/>
    <mergeCell ref="E13:G13"/>
    <mergeCell ref="H13:I13"/>
    <mergeCell ref="E14:G14"/>
    <mergeCell ref="H14:I14"/>
    <mergeCell ref="E15:G15"/>
    <mergeCell ref="H15:I15"/>
    <mergeCell ref="A10:B12"/>
    <mergeCell ref="C10:C12"/>
    <mergeCell ref="E10:G10"/>
    <mergeCell ref="H10:I10"/>
    <mergeCell ref="E11:G11"/>
    <mergeCell ref="H11:I11"/>
    <mergeCell ref="E12:G12"/>
    <mergeCell ref="H12:I12"/>
    <mergeCell ref="A7:B9"/>
    <mergeCell ref="C7:C9"/>
    <mergeCell ref="E7:G7"/>
    <mergeCell ref="H7:I7"/>
    <mergeCell ref="E8:G8"/>
    <mergeCell ref="H8:I8"/>
    <mergeCell ref="E9:G9"/>
    <mergeCell ref="H9:I9"/>
    <mergeCell ref="A2:N2"/>
    <mergeCell ref="A3:C3"/>
    <mergeCell ref="D3:F3"/>
    <mergeCell ref="A5:C5"/>
    <mergeCell ref="D5:G6"/>
    <mergeCell ref="H5:J6"/>
    <mergeCell ref="K5:N6"/>
    <mergeCell ref="A6:B6"/>
    <mergeCell ref="J3:M3"/>
  </mergeCells>
  <phoneticPr fontId="1"/>
  <dataValidations count="7">
    <dataValidation allowBlank="1" showInputMessage="1" showErrorMessage="1" prompt="西暦年/月/日　を半角で入力_x000a_例）_x000a_2025年12月1日_x000a_→2025/12/1" sqref="L7:L27 N7:N8 N10:N11 N13:N14 N16:N17 N19:N20 N22:N23 N25:N26" xr:uid="{00000000-0002-0000-1400-000000000000}"/>
    <dataValidation allowBlank="1" showInputMessage="1" showErrorMessage="1" prompt="入力不要_x000a_(自動計算されます)" sqref="J9 J12 J15 J18 J21 J24 J27" xr:uid="{00000000-0002-0000-1400-000001000000}"/>
    <dataValidation type="list" allowBlank="1" showInputMessage="1" showErrorMessage="1" prompt="該当する内容をプルダウンで選択" sqref="E24 E27 E15 E18 E21 E9 E12" xr:uid="{00000000-0002-0000-1400-000002000000}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 xr:uid="{00000000-0002-0000-1400-000003000000}"/>
    <dataValidation allowBlank="1" showInputMessage="1" showErrorMessage="1" prompt="助成対象とならない経費を入力してください" sqref="J8 J11 J14 J17 J20 J23 J26" xr:uid="{00000000-0002-0000-1400-000004000000}"/>
    <dataValidation type="list" allowBlank="1" showInputMessage="1" showErrorMessage="1" prompt="同じ費目を複数申請する場合、連番にしてください" sqref="C7:C27" xr:uid="{00000000-0002-0000-1400-000005000000}">
      <formula1>"1,2,3,4,5,6,7,8,9,10"</formula1>
    </dataValidation>
    <dataValidation type="list" allowBlank="1" showInputMessage="1" showErrorMessage="1" sqref="A7:B27" xr:uid="{00000000-0002-0000-1400-000006000000}">
      <formula1>"店,サ,印,動,広"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  <pageSetUpPr fitToPage="1"/>
  </sheetPr>
  <dimension ref="A1:N47"/>
  <sheetViews>
    <sheetView showGridLines="0" view="pageBreakPreview" zoomScale="110" zoomScaleNormal="115" zoomScaleSheetLayoutView="110" workbookViewId="0">
      <selection activeCell="D36" sqref="D36:L38"/>
    </sheetView>
  </sheetViews>
  <sheetFormatPr defaultRowHeight="14.15" customHeight="1" x14ac:dyDescent="0.55000000000000004"/>
  <cols>
    <col min="1" max="1" width="1.75" style="27" customWidth="1"/>
    <col min="2" max="2" width="3.58203125" style="27" customWidth="1"/>
    <col min="3" max="3" width="12.58203125" style="27" customWidth="1"/>
    <col min="4" max="4" width="10" style="23" customWidth="1"/>
    <col min="5" max="5" width="16.58203125" style="23" customWidth="1"/>
    <col min="6" max="6" width="3.33203125" style="23" customWidth="1"/>
    <col min="7" max="7" width="2.5" style="23" customWidth="1"/>
    <col min="8" max="8" width="7.5" style="23" customWidth="1"/>
    <col min="9" max="9" width="8.33203125" style="23" customWidth="1"/>
    <col min="10" max="10" width="3.33203125" style="23" customWidth="1"/>
    <col min="11" max="11" width="5" style="23" customWidth="1"/>
    <col min="12" max="12" width="3.33203125" style="23" customWidth="1"/>
    <col min="13" max="33" width="8.6640625" style="27"/>
    <col min="34" max="34" width="12.83203125" style="27" customWidth="1"/>
    <col min="35" max="35" width="15.58203125" style="27" customWidth="1"/>
    <col min="36" max="36" width="8.6640625" style="27"/>
    <col min="37" max="37" width="19" style="27" customWidth="1"/>
    <col min="38" max="38" width="26.5" style="27" customWidth="1"/>
    <col min="39" max="39" width="17" style="27" customWidth="1"/>
    <col min="40" max="40" width="21.08203125" style="27" customWidth="1"/>
    <col min="41" max="41" width="23.33203125" style="27" customWidth="1"/>
    <col min="42" max="42" width="22.08203125" style="27" customWidth="1"/>
    <col min="43" max="43" width="8.6640625" style="27"/>
    <col min="44" max="44" width="21.08203125" style="27" customWidth="1"/>
    <col min="45" max="45" width="27" style="27" customWidth="1"/>
    <col min="46" max="46" width="34.33203125" style="27" customWidth="1"/>
    <col min="47" max="16384" width="8.6640625" style="27"/>
  </cols>
  <sheetData>
    <row r="1" spans="1:14" ht="14.15" customHeight="1" x14ac:dyDescent="0.55000000000000004">
      <c r="A1" s="22" t="s">
        <v>89</v>
      </c>
      <c r="B1" s="22"/>
      <c r="C1" s="22"/>
      <c r="G1" s="24"/>
      <c r="H1" s="24"/>
      <c r="I1" s="24"/>
      <c r="J1" s="24"/>
      <c r="K1" s="25"/>
      <c r="L1" s="25"/>
      <c r="M1" s="26"/>
      <c r="N1" s="26"/>
    </row>
    <row r="2" spans="1:14" ht="14.15" customHeight="1" x14ac:dyDescent="0.55000000000000004">
      <c r="A2" s="3" t="s">
        <v>193</v>
      </c>
      <c r="B2" s="3"/>
      <c r="C2" s="3"/>
      <c r="G2" s="24"/>
      <c r="H2" s="24"/>
      <c r="I2" s="24"/>
      <c r="J2" s="24"/>
      <c r="K2" s="25"/>
      <c r="L2" s="28" t="s">
        <v>157</v>
      </c>
      <c r="M2" s="26"/>
      <c r="N2" s="26"/>
    </row>
    <row r="3" spans="1:14" ht="14.15" customHeight="1" x14ac:dyDescent="0.55000000000000004">
      <c r="B3" s="178" t="s">
        <v>16</v>
      </c>
      <c r="C3" s="29" t="s">
        <v>17</v>
      </c>
      <c r="D3" s="181"/>
      <c r="E3" s="182"/>
      <c r="F3" s="183"/>
      <c r="G3" s="184" t="s">
        <v>173</v>
      </c>
      <c r="H3" s="184"/>
      <c r="I3" s="185" t="s">
        <v>156</v>
      </c>
      <c r="J3" s="186"/>
      <c r="K3" s="128" t="s">
        <v>116</v>
      </c>
      <c r="L3" s="129"/>
    </row>
    <row r="4" spans="1:14" ht="14.15" customHeight="1" x14ac:dyDescent="0.55000000000000004">
      <c r="B4" s="179"/>
      <c r="C4" s="127" t="s">
        <v>205</v>
      </c>
      <c r="D4" s="187"/>
      <c r="E4" s="187"/>
      <c r="F4" s="187"/>
      <c r="G4" s="188" t="s">
        <v>174</v>
      </c>
      <c r="H4" s="189"/>
      <c r="I4" s="130"/>
      <c r="J4" s="131" t="s">
        <v>15</v>
      </c>
      <c r="K4" s="191"/>
      <c r="L4" s="192"/>
    </row>
    <row r="5" spans="1:14" ht="14.15" customHeight="1" x14ac:dyDescent="0.55000000000000004">
      <c r="B5" s="179"/>
      <c r="C5" s="126" t="s">
        <v>20</v>
      </c>
      <c r="D5" s="126" t="s">
        <v>19</v>
      </c>
      <c r="E5" s="132"/>
      <c r="F5" s="133" t="s">
        <v>21</v>
      </c>
      <c r="G5" s="193" t="s">
        <v>27</v>
      </c>
      <c r="H5" s="193"/>
      <c r="I5" s="194"/>
      <c r="J5" s="194"/>
      <c r="K5" s="194"/>
      <c r="L5" s="134" t="s">
        <v>21</v>
      </c>
    </row>
    <row r="6" spans="1:14" ht="14.15" customHeight="1" x14ac:dyDescent="0.55000000000000004">
      <c r="B6" s="179"/>
      <c r="C6" s="126" t="s">
        <v>22</v>
      </c>
      <c r="D6" s="126" t="s">
        <v>23</v>
      </c>
      <c r="E6" s="132"/>
      <c r="F6" s="133" t="s">
        <v>25</v>
      </c>
      <c r="G6" s="193" t="s">
        <v>24</v>
      </c>
      <c r="H6" s="193"/>
      <c r="I6" s="194"/>
      <c r="J6" s="194"/>
      <c r="K6" s="194"/>
      <c r="L6" s="134" t="s">
        <v>21</v>
      </c>
      <c r="M6" s="38"/>
    </row>
    <row r="7" spans="1:14" ht="14.15" customHeight="1" x14ac:dyDescent="0.55000000000000004">
      <c r="B7" s="179"/>
      <c r="C7" s="175" t="s">
        <v>26</v>
      </c>
      <c r="D7" s="176"/>
      <c r="E7" s="176"/>
      <c r="F7" s="176"/>
      <c r="G7" s="176"/>
      <c r="H7" s="176"/>
      <c r="I7" s="176"/>
      <c r="J7" s="176"/>
      <c r="K7" s="176"/>
      <c r="L7" s="177"/>
    </row>
    <row r="8" spans="1:14" ht="14.15" customHeight="1" x14ac:dyDescent="0.55000000000000004">
      <c r="B8" s="179"/>
      <c r="C8" s="175"/>
      <c r="D8" s="176"/>
      <c r="E8" s="176"/>
      <c r="F8" s="176"/>
      <c r="G8" s="176"/>
      <c r="H8" s="176"/>
      <c r="I8" s="176"/>
      <c r="J8" s="176"/>
      <c r="K8" s="176"/>
      <c r="L8" s="177"/>
    </row>
    <row r="9" spans="1:14" ht="14.15" customHeight="1" x14ac:dyDescent="0.55000000000000004">
      <c r="B9" s="179"/>
      <c r="C9" s="190" t="s">
        <v>57</v>
      </c>
      <c r="D9" s="176"/>
      <c r="E9" s="176"/>
      <c r="F9" s="176"/>
      <c r="G9" s="176"/>
      <c r="H9" s="176"/>
      <c r="I9" s="176"/>
      <c r="J9" s="176"/>
      <c r="K9" s="176"/>
      <c r="L9" s="177"/>
    </row>
    <row r="10" spans="1:14" ht="14.15" customHeight="1" x14ac:dyDescent="0.55000000000000004">
      <c r="B10" s="179"/>
      <c r="C10" s="190"/>
      <c r="D10" s="176"/>
      <c r="E10" s="176"/>
      <c r="F10" s="176"/>
      <c r="G10" s="176"/>
      <c r="H10" s="176"/>
      <c r="I10" s="176"/>
      <c r="J10" s="176"/>
      <c r="K10" s="176"/>
      <c r="L10" s="177"/>
    </row>
    <row r="11" spans="1:14" ht="14.15" customHeight="1" x14ac:dyDescent="0.55000000000000004">
      <c r="B11" s="180"/>
      <c r="C11" s="190"/>
      <c r="D11" s="176"/>
      <c r="E11" s="176"/>
      <c r="F11" s="176"/>
      <c r="G11" s="176"/>
      <c r="H11" s="176"/>
      <c r="I11" s="176"/>
      <c r="J11" s="176"/>
      <c r="K11" s="176"/>
      <c r="L11" s="177"/>
    </row>
    <row r="12" spans="1:14" ht="14.15" customHeight="1" x14ac:dyDescent="0.55000000000000004">
      <c r="B12" s="178" t="s">
        <v>180</v>
      </c>
      <c r="C12" s="29" t="s">
        <v>17</v>
      </c>
      <c r="D12" s="181"/>
      <c r="E12" s="182"/>
      <c r="F12" s="183"/>
      <c r="G12" s="184" t="s">
        <v>173</v>
      </c>
      <c r="H12" s="184"/>
      <c r="I12" s="185" t="s">
        <v>156</v>
      </c>
      <c r="J12" s="186"/>
      <c r="K12" s="128" t="s">
        <v>116</v>
      </c>
      <c r="L12" s="129"/>
    </row>
    <row r="13" spans="1:14" ht="14.15" customHeight="1" x14ac:dyDescent="0.55000000000000004">
      <c r="B13" s="179"/>
      <c r="C13" s="127" t="s">
        <v>205</v>
      </c>
      <c r="D13" s="187"/>
      <c r="E13" s="187"/>
      <c r="F13" s="187"/>
      <c r="G13" s="188" t="s">
        <v>174</v>
      </c>
      <c r="H13" s="189"/>
      <c r="I13" s="130"/>
      <c r="J13" s="131" t="s">
        <v>15</v>
      </c>
      <c r="K13" s="191"/>
      <c r="L13" s="192"/>
    </row>
    <row r="14" spans="1:14" ht="14.15" customHeight="1" x14ac:dyDescent="0.55000000000000004">
      <c r="B14" s="179"/>
      <c r="C14" s="126" t="s">
        <v>20</v>
      </c>
      <c r="D14" s="126" t="s">
        <v>19</v>
      </c>
      <c r="E14" s="132"/>
      <c r="F14" s="133" t="s">
        <v>21</v>
      </c>
      <c r="G14" s="193" t="s">
        <v>27</v>
      </c>
      <c r="H14" s="193"/>
      <c r="I14" s="194"/>
      <c r="J14" s="194"/>
      <c r="K14" s="194"/>
      <c r="L14" s="134" t="s">
        <v>21</v>
      </c>
    </row>
    <row r="15" spans="1:14" ht="14.15" customHeight="1" x14ac:dyDescent="0.55000000000000004">
      <c r="B15" s="179"/>
      <c r="C15" s="126" t="s">
        <v>22</v>
      </c>
      <c r="D15" s="126" t="s">
        <v>23</v>
      </c>
      <c r="E15" s="132"/>
      <c r="F15" s="133" t="s">
        <v>25</v>
      </c>
      <c r="G15" s="193" t="s">
        <v>24</v>
      </c>
      <c r="H15" s="193"/>
      <c r="I15" s="194"/>
      <c r="J15" s="194"/>
      <c r="K15" s="194"/>
      <c r="L15" s="134" t="s">
        <v>21</v>
      </c>
      <c r="M15" s="38"/>
    </row>
    <row r="16" spans="1:14" ht="14.15" customHeight="1" x14ac:dyDescent="0.55000000000000004">
      <c r="B16" s="179"/>
      <c r="C16" s="175" t="s">
        <v>26</v>
      </c>
      <c r="D16" s="176"/>
      <c r="E16" s="176"/>
      <c r="F16" s="176"/>
      <c r="G16" s="176"/>
      <c r="H16" s="176"/>
      <c r="I16" s="176"/>
      <c r="J16" s="176"/>
      <c r="K16" s="176"/>
      <c r="L16" s="177"/>
    </row>
    <row r="17" spans="2:13" ht="14.15" customHeight="1" x14ac:dyDescent="0.55000000000000004">
      <c r="B17" s="179"/>
      <c r="C17" s="175"/>
      <c r="D17" s="176"/>
      <c r="E17" s="176"/>
      <c r="F17" s="176"/>
      <c r="G17" s="176"/>
      <c r="H17" s="176"/>
      <c r="I17" s="176"/>
      <c r="J17" s="176"/>
      <c r="K17" s="176"/>
      <c r="L17" s="177"/>
    </row>
    <row r="18" spans="2:13" ht="14.15" customHeight="1" x14ac:dyDescent="0.55000000000000004">
      <c r="B18" s="179"/>
      <c r="C18" s="190" t="s">
        <v>57</v>
      </c>
      <c r="D18" s="176"/>
      <c r="E18" s="176"/>
      <c r="F18" s="176"/>
      <c r="G18" s="176"/>
      <c r="H18" s="176"/>
      <c r="I18" s="176"/>
      <c r="J18" s="176"/>
      <c r="K18" s="176"/>
      <c r="L18" s="177"/>
    </row>
    <row r="19" spans="2:13" ht="14.15" customHeight="1" x14ac:dyDescent="0.55000000000000004">
      <c r="B19" s="179"/>
      <c r="C19" s="190"/>
      <c r="D19" s="176"/>
      <c r="E19" s="176"/>
      <c r="F19" s="176"/>
      <c r="G19" s="176"/>
      <c r="H19" s="176"/>
      <c r="I19" s="176"/>
      <c r="J19" s="176"/>
      <c r="K19" s="176"/>
      <c r="L19" s="177"/>
    </row>
    <row r="20" spans="2:13" ht="14.15" customHeight="1" x14ac:dyDescent="0.55000000000000004">
      <c r="B20" s="180"/>
      <c r="C20" s="190"/>
      <c r="D20" s="176"/>
      <c r="E20" s="176"/>
      <c r="F20" s="176"/>
      <c r="G20" s="176"/>
      <c r="H20" s="176"/>
      <c r="I20" s="176"/>
      <c r="J20" s="176"/>
      <c r="K20" s="176"/>
      <c r="L20" s="177"/>
    </row>
    <row r="21" spans="2:13" ht="14.15" customHeight="1" x14ac:dyDescent="0.55000000000000004">
      <c r="B21" s="178" t="s">
        <v>181</v>
      </c>
      <c r="C21" s="29" t="s">
        <v>17</v>
      </c>
      <c r="D21" s="181"/>
      <c r="E21" s="182"/>
      <c r="F21" s="183"/>
      <c r="G21" s="184" t="s">
        <v>173</v>
      </c>
      <c r="H21" s="184"/>
      <c r="I21" s="185" t="s">
        <v>156</v>
      </c>
      <c r="J21" s="186"/>
      <c r="K21" s="128" t="s">
        <v>116</v>
      </c>
      <c r="L21" s="129"/>
    </row>
    <row r="22" spans="2:13" ht="14.15" customHeight="1" x14ac:dyDescent="0.55000000000000004">
      <c r="B22" s="179"/>
      <c r="C22" s="127" t="s">
        <v>205</v>
      </c>
      <c r="D22" s="187"/>
      <c r="E22" s="187"/>
      <c r="F22" s="187"/>
      <c r="G22" s="188" t="s">
        <v>174</v>
      </c>
      <c r="H22" s="189"/>
      <c r="I22" s="130"/>
      <c r="J22" s="131" t="s">
        <v>15</v>
      </c>
      <c r="K22" s="191"/>
      <c r="L22" s="192"/>
    </row>
    <row r="23" spans="2:13" ht="14.15" customHeight="1" x14ac:dyDescent="0.55000000000000004">
      <c r="B23" s="179"/>
      <c r="C23" s="126" t="s">
        <v>20</v>
      </c>
      <c r="D23" s="126" t="s">
        <v>19</v>
      </c>
      <c r="E23" s="132"/>
      <c r="F23" s="133" t="s">
        <v>21</v>
      </c>
      <c r="G23" s="193" t="s">
        <v>27</v>
      </c>
      <c r="H23" s="193"/>
      <c r="I23" s="194"/>
      <c r="J23" s="194"/>
      <c r="K23" s="194"/>
      <c r="L23" s="134" t="s">
        <v>21</v>
      </c>
    </row>
    <row r="24" spans="2:13" ht="14.15" customHeight="1" x14ac:dyDescent="0.55000000000000004">
      <c r="B24" s="179"/>
      <c r="C24" s="126" t="s">
        <v>22</v>
      </c>
      <c r="D24" s="126" t="s">
        <v>23</v>
      </c>
      <c r="E24" s="132"/>
      <c r="F24" s="133" t="s">
        <v>25</v>
      </c>
      <c r="G24" s="193" t="s">
        <v>24</v>
      </c>
      <c r="H24" s="193"/>
      <c r="I24" s="194"/>
      <c r="J24" s="194"/>
      <c r="K24" s="194"/>
      <c r="L24" s="134" t="s">
        <v>21</v>
      </c>
      <c r="M24" s="38"/>
    </row>
    <row r="25" spans="2:13" ht="14.15" customHeight="1" x14ac:dyDescent="0.55000000000000004">
      <c r="B25" s="179"/>
      <c r="C25" s="175" t="s">
        <v>26</v>
      </c>
      <c r="D25" s="176"/>
      <c r="E25" s="176"/>
      <c r="F25" s="176"/>
      <c r="G25" s="176"/>
      <c r="H25" s="176"/>
      <c r="I25" s="176"/>
      <c r="J25" s="176"/>
      <c r="K25" s="176"/>
      <c r="L25" s="177"/>
    </row>
    <row r="26" spans="2:13" ht="14.15" customHeight="1" x14ac:dyDescent="0.55000000000000004">
      <c r="B26" s="179"/>
      <c r="C26" s="175"/>
      <c r="D26" s="176"/>
      <c r="E26" s="176"/>
      <c r="F26" s="176"/>
      <c r="G26" s="176"/>
      <c r="H26" s="176"/>
      <c r="I26" s="176"/>
      <c r="J26" s="176"/>
      <c r="K26" s="176"/>
      <c r="L26" s="177"/>
    </row>
    <row r="27" spans="2:13" ht="14.15" customHeight="1" x14ac:dyDescent="0.55000000000000004">
      <c r="B27" s="179"/>
      <c r="C27" s="190" t="s">
        <v>57</v>
      </c>
      <c r="D27" s="176"/>
      <c r="E27" s="176"/>
      <c r="F27" s="176"/>
      <c r="G27" s="176"/>
      <c r="H27" s="176"/>
      <c r="I27" s="176"/>
      <c r="J27" s="176"/>
      <c r="K27" s="176"/>
      <c r="L27" s="177"/>
    </row>
    <row r="28" spans="2:13" ht="14.15" customHeight="1" x14ac:dyDescent="0.55000000000000004">
      <c r="B28" s="179"/>
      <c r="C28" s="190"/>
      <c r="D28" s="176"/>
      <c r="E28" s="176"/>
      <c r="F28" s="176"/>
      <c r="G28" s="176"/>
      <c r="H28" s="176"/>
      <c r="I28" s="176"/>
      <c r="J28" s="176"/>
      <c r="K28" s="176"/>
      <c r="L28" s="177"/>
    </row>
    <row r="29" spans="2:13" ht="14.15" customHeight="1" x14ac:dyDescent="0.55000000000000004">
      <c r="B29" s="180"/>
      <c r="C29" s="190"/>
      <c r="D29" s="176"/>
      <c r="E29" s="176"/>
      <c r="F29" s="176"/>
      <c r="G29" s="176"/>
      <c r="H29" s="176"/>
      <c r="I29" s="176"/>
      <c r="J29" s="176"/>
      <c r="K29" s="176"/>
      <c r="L29" s="177"/>
    </row>
    <row r="30" spans="2:13" ht="14.15" customHeight="1" x14ac:dyDescent="0.55000000000000004">
      <c r="B30" s="178" t="s">
        <v>182</v>
      </c>
      <c r="C30" s="29" t="s">
        <v>17</v>
      </c>
      <c r="D30" s="181"/>
      <c r="E30" s="182"/>
      <c r="F30" s="183"/>
      <c r="G30" s="184" t="s">
        <v>173</v>
      </c>
      <c r="H30" s="184"/>
      <c r="I30" s="185" t="s">
        <v>156</v>
      </c>
      <c r="J30" s="186"/>
      <c r="K30" s="128" t="s">
        <v>116</v>
      </c>
      <c r="L30" s="129"/>
    </row>
    <row r="31" spans="2:13" ht="14.15" customHeight="1" x14ac:dyDescent="0.55000000000000004">
      <c r="B31" s="179"/>
      <c r="C31" s="127" t="s">
        <v>205</v>
      </c>
      <c r="D31" s="187"/>
      <c r="E31" s="187"/>
      <c r="F31" s="187"/>
      <c r="G31" s="188" t="s">
        <v>174</v>
      </c>
      <c r="H31" s="189"/>
      <c r="I31" s="130"/>
      <c r="J31" s="131" t="s">
        <v>15</v>
      </c>
      <c r="K31" s="191"/>
      <c r="L31" s="192"/>
    </row>
    <row r="32" spans="2:13" ht="14.15" customHeight="1" x14ac:dyDescent="0.55000000000000004">
      <c r="B32" s="179"/>
      <c r="C32" s="126" t="s">
        <v>20</v>
      </c>
      <c r="D32" s="126" t="s">
        <v>19</v>
      </c>
      <c r="E32" s="132"/>
      <c r="F32" s="133" t="s">
        <v>21</v>
      </c>
      <c r="G32" s="193" t="s">
        <v>27</v>
      </c>
      <c r="H32" s="193"/>
      <c r="I32" s="194"/>
      <c r="J32" s="194"/>
      <c r="K32" s="194"/>
      <c r="L32" s="134" t="s">
        <v>21</v>
      </c>
    </row>
    <row r="33" spans="2:13" ht="14.15" customHeight="1" x14ac:dyDescent="0.55000000000000004">
      <c r="B33" s="179"/>
      <c r="C33" s="126" t="s">
        <v>22</v>
      </c>
      <c r="D33" s="126" t="s">
        <v>23</v>
      </c>
      <c r="E33" s="132"/>
      <c r="F33" s="133" t="s">
        <v>25</v>
      </c>
      <c r="G33" s="193" t="s">
        <v>24</v>
      </c>
      <c r="H33" s="193"/>
      <c r="I33" s="194"/>
      <c r="J33" s="194"/>
      <c r="K33" s="194"/>
      <c r="L33" s="134" t="s">
        <v>21</v>
      </c>
      <c r="M33" s="38"/>
    </row>
    <row r="34" spans="2:13" ht="14.15" customHeight="1" x14ac:dyDescent="0.55000000000000004">
      <c r="B34" s="179"/>
      <c r="C34" s="175" t="s">
        <v>26</v>
      </c>
      <c r="D34" s="176"/>
      <c r="E34" s="176"/>
      <c r="F34" s="176"/>
      <c r="G34" s="176"/>
      <c r="H34" s="176"/>
      <c r="I34" s="176"/>
      <c r="J34" s="176"/>
      <c r="K34" s="176"/>
      <c r="L34" s="177"/>
    </row>
    <row r="35" spans="2:13" ht="14.15" customHeight="1" x14ac:dyDescent="0.55000000000000004">
      <c r="B35" s="179"/>
      <c r="C35" s="175"/>
      <c r="D35" s="176"/>
      <c r="E35" s="176"/>
      <c r="F35" s="176"/>
      <c r="G35" s="176"/>
      <c r="H35" s="176"/>
      <c r="I35" s="176"/>
      <c r="J35" s="176"/>
      <c r="K35" s="176"/>
      <c r="L35" s="177"/>
    </row>
    <row r="36" spans="2:13" ht="14.15" customHeight="1" x14ac:dyDescent="0.55000000000000004">
      <c r="B36" s="179"/>
      <c r="C36" s="190" t="s">
        <v>57</v>
      </c>
      <c r="D36" s="176"/>
      <c r="E36" s="176"/>
      <c r="F36" s="176"/>
      <c r="G36" s="176"/>
      <c r="H36" s="176"/>
      <c r="I36" s="176"/>
      <c r="J36" s="176"/>
      <c r="K36" s="176"/>
      <c r="L36" s="177"/>
    </row>
    <row r="37" spans="2:13" ht="14.15" customHeight="1" x14ac:dyDescent="0.55000000000000004">
      <c r="B37" s="179"/>
      <c r="C37" s="190"/>
      <c r="D37" s="176"/>
      <c r="E37" s="176"/>
      <c r="F37" s="176"/>
      <c r="G37" s="176"/>
      <c r="H37" s="176"/>
      <c r="I37" s="176"/>
      <c r="J37" s="176"/>
      <c r="K37" s="176"/>
      <c r="L37" s="177"/>
    </row>
    <row r="38" spans="2:13" ht="14.15" customHeight="1" x14ac:dyDescent="0.55000000000000004">
      <c r="B38" s="180"/>
      <c r="C38" s="190"/>
      <c r="D38" s="176"/>
      <c r="E38" s="176"/>
      <c r="F38" s="176"/>
      <c r="G38" s="176"/>
      <c r="H38" s="176"/>
      <c r="I38" s="176"/>
      <c r="J38" s="176"/>
      <c r="K38" s="176"/>
      <c r="L38" s="177"/>
    </row>
    <row r="39" spans="2:13" ht="14.15" customHeight="1" x14ac:dyDescent="0.55000000000000004">
      <c r="B39" s="178" t="s">
        <v>183</v>
      </c>
      <c r="C39" s="29" t="s">
        <v>17</v>
      </c>
      <c r="D39" s="181"/>
      <c r="E39" s="182"/>
      <c r="F39" s="183"/>
      <c r="G39" s="184" t="s">
        <v>173</v>
      </c>
      <c r="H39" s="184"/>
      <c r="I39" s="185" t="s">
        <v>156</v>
      </c>
      <c r="J39" s="186"/>
      <c r="K39" s="128" t="s">
        <v>116</v>
      </c>
      <c r="L39" s="129"/>
    </row>
    <row r="40" spans="2:13" ht="14.15" customHeight="1" x14ac:dyDescent="0.55000000000000004">
      <c r="B40" s="179"/>
      <c r="C40" s="127" t="s">
        <v>205</v>
      </c>
      <c r="D40" s="187"/>
      <c r="E40" s="187"/>
      <c r="F40" s="187"/>
      <c r="G40" s="188" t="s">
        <v>174</v>
      </c>
      <c r="H40" s="189"/>
      <c r="I40" s="130"/>
      <c r="J40" s="131" t="s">
        <v>15</v>
      </c>
      <c r="K40" s="191"/>
      <c r="L40" s="192"/>
    </row>
    <row r="41" spans="2:13" ht="14.15" customHeight="1" x14ac:dyDescent="0.55000000000000004">
      <c r="B41" s="179"/>
      <c r="C41" s="126" t="s">
        <v>20</v>
      </c>
      <c r="D41" s="126" t="s">
        <v>19</v>
      </c>
      <c r="E41" s="132"/>
      <c r="F41" s="133" t="s">
        <v>21</v>
      </c>
      <c r="G41" s="193" t="s">
        <v>27</v>
      </c>
      <c r="H41" s="193"/>
      <c r="I41" s="194"/>
      <c r="J41" s="194"/>
      <c r="K41" s="194"/>
      <c r="L41" s="134" t="s">
        <v>21</v>
      </c>
    </row>
    <row r="42" spans="2:13" ht="14.15" customHeight="1" x14ac:dyDescent="0.55000000000000004">
      <c r="B42" s="179"/>
      <c r="C42" s="126" t="s">
        <v>22</v>
      </c>
      <c r="D42" s="126" t="s">
        <v>23</v>
      </c>
      <c r="E42" s="132"/>
      <c r="F42" s="133" t="s">
        <v>25</v>
      </c>
      <c r="G42" s="193" t="s">
        <v>24</v>
      </c>
      <c r="H42" s="193"/>
      <c r="I42" s="194"/>
      <c r="J42" s="194"/>
      <c r="K42" s="194"/>
      <c r="L42" s="134" t="s">
        <v>21</v>
      </c>
      <c r="M42" s="38"/>
    </row>
    <row r="43" spans="2:13" ht="14.15" customHeight="1" x14ac:dyDescent="0.55000000000000004">
      <c r="B43" s="179"/>
      <c r="C43" s="175" t="s">
        <v>26</v>
      </c>
      <c r="D43" s="176"/>
      <c r="E43" s="176"/>
      <c r="F43" s="176"/>
      <c r="G43" s="176"/>
      <c r="H43" s="176"/>
      <c r="I43" s="176"/>
      <c r="J43" s="176"/>
      <c r="K43" s="176"/>
      <c r="L43" s="177"/>
    </row>
    <row r="44" spans="2:13" ht="14.15" customHeight="1" x14ac:dyDescent="0.55000000000000004">
      <c r="B44" s="179"/>
      <c r="C44" s="175"/>
      <c r="D44" s="176"/>
      <c r="E44" s="176"/>
      <c r="F44" s="176"/>
      <c r="G44" s="176"/>
      <c r="H44" s="176"/>
      <c r="I44" s="176"/>
      <c r="J44" s="176"/>
      <c r="K44" s="176"/>
      <c r="L44" s="177"/>
    </row>
    <row r="45" spans="2:13" ht="14.15" customHeight="1" x14ac:dyDescent="0.55000000000000004">
      <c r="B45" s="179"/>
      <c r="C45" s="190" t="s">
        <v>57</v>
      </c>
      <c r="D45" s="176"/>
      <c r="E45" s="176"/>
      <c r="F45" s="176"/>
      <c r="G45" s="176"/>
      <c r="H45" s="176"/>
      <c r="I45" s="176"/>
      <c r="J45" s="176"/>
      <c r="K45" s="176"/>
      <c r="L45" s="177"/>
    </row>
    <row r="46" spans="2:13" ht="14.15" customHeight="1" x14ac:dyDescent="0.55000000000000004">
      <c r="B46" s="179"/>
      <c r="C46" s="190"/>
      <c r="D46" s="176"/>
      <c r="E46" s="176"/>
      <c r="F46" s="176"/>
      <c r="G46" s="176"/>
      <c r="H46" s="176"/>
      <c r="I46" s="176"/>
      <c r="J46" s="176"/>
      <c r="K46" s="176"/>
      <c r="L46" s="177"/>
    </row>
    <row r="47" spans="2:13" ht="14.15" customHeight="1" x14ac:dyDescent="0.55000000000000004">
      <c r="B47" s="195"/>
      <c r="C47" s="196"/>
      <c r="D47" s="197"/>
      <c r="E47" s="197"/>
      <c r="F47" s="197"/>
      <c r="G47" s="197"/>
      <c r="H47" s="197"/>
      <c r="I47" s="197"/>
      <c r="J47" s="197"/>
      <c r="K47" s="197"/>
      <c r="L47" s="198"/>
    </row>
  </sheetData>
  <sheetProtection sheet="1" formatCells="0"/>
  <mergeCells count="75">
    <mergeCell ref="B39:B47"/>
    <mergeCell ref="D39:F39"/>
    <mergeCell ref="G39:H39"/>
    <mergeCell ref="I39:J39"/>
    <mergeCell ref="D40:F40"/>
    <mergeCell ref="G40:H40"/>
    <mergeCell ref="G41:H41"/>
    <mergeCell ref="G42:H42"/>
    <mergeCell ref="I41:K41"/>
    <mergeCell ref="I42:K42"/>
    <mergeCell ref="C43:C44"/>
    <mergeCell ref="D43:L44"/>
    <mergeCell ref="C45:C47"/>
    <mergeCell ref="D45:L47"/>
    <mergeCell ref="K40:L40"/>
    <mergeCell ref="B30:B38"/>
    <mergeCell ref="D30:F30"/>
    <mergeCell ref="G30:H30"/>
    <mergeCell ref="I30:J30"/>
    <mergeCell ref="D31:F31"/>
    <mergeCell ref="G31:H31"/>
    <mergeCell ref="C36:C38"/>
    <mergeCell ref="D36:L38"/>
    <mergeCell ref="I32:K32"/>
    <mergeCell ref="G33:H33"/>
    <mergeCell ref="I33:K33"/>
    <mergeCell ref="C34:C35"/>
    <mergeCell ref="D34:L35"/>
    <mergeCell ref="G32:H32"/>
    <mergeCell ref="K31:L31"/>
    <mergeCell ref="B21:B29"/>
    <mergeCell ref="D21:F21"/>
    <mergeCell ref="G21:H21"/>
    <mergeCell ref="I21:J21"/>
    <mergeCell ref="D22:F22"/>
    <mergeCell ref="C25:C26"/>
    <mergeCell ref="D25:L26"/>
    <mergeCell ref="C27:C29"/>
    <mergeCell ref="D27:L29"/>
    <mergeCell ref="K22:L22"/>
    <mergeCell ref="G23:H23"/>
    <mergeCell ref="I23:K23"/>
    <mergeCell ref="G24:H24"/>
    <mergeCell ref="I24:K24"/>
    <mergeCell ref="G22:H22"/>
    <mergeCell ref="C16:C17"/>
    <mergeCell ref="D16:L17"/>
    <mergeCell ref="C18:C20"/>
    <mergeCell ref="D18:L20"/>
    <mergeCell ref="B12:B20"/>
    <mergeCell ref="D12:F12"/>
    <mergeCell ref="D13:F13"/>
    <mergeCell ref="G13:H13"/>
    <mergeCell ref="G14:H14"/>
    <mergeCell ref="K13:L13"/>
    <mergeCell ref="G15:H15"/>
    <mergeCell ref="I15:K15"/>
    <mergeCell ref="G12:H12"/>
    <mergeCell ref="I12:J12"/>
    <mergeCell ref="I14:K14"/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</mergeCells>
  <phoneticPr fontId="1"/>
  <conditionalFormatting sqref="I4:K4">
    <cfRule type="expression" dxfId="107" priority="22">
      <formula>#REF!="オンラインのみ"</formula>
    </cfRule>
    <cfRule type="expression" dxfId="106" priority="33">
      <formula>#REF!="リアルのみ"</formula>
    </cfRule>
  </conditionalFormatting>
  <conditionalFormatting sqref="I5:K5">
    <cfRule type="expression" dxfId="105" priority="32">
      <formula>#REF!="オンラインのみ"</formula>
    </cfRule>
  </conditionalFormatting>
  <conditionalFormatting sqref="I13:K13">
    <cfRule type="expression" dxfId="104" priority="20">
      <formula>#REF!="リアルのみ"</formula>
    </cfRule>
  </conditionalFormatting>
  <conditionalFormatting sqref="I13:K14">
    <cfRule type="expression" dxfId="103" priority="17">
      <formula>#REF!="オンラインのみ"</formula>
    </cfRule>
  </conditionalFormatting>
  <conditionalFormatting sqref="I22:K22">
    <cfRule type="expression" dxfId="102" priority="15">
      <formula>#REF!="リアルのみ"</formula>
    </cfRule>
  </conditionalFormatting>
  <conditionalFormatting sqref="I22:K23">
    <cfRule type="expression" dxfId="101" priority="12">
      <formula>#REF!="オンラインのみ"</formula>
    </cfRule>
  </conditionalFormatting>
  <conditionalFormatting sqref="I31:K31">
    <cfRule type="expression" dxfId="100" priority="10">
      <formula>#REF!="リアルのみ"</formula>
    </cfRule>
  </conditionalFormatting>
  <conditionalFormatting sqref="I31:K32">
    <cfRule type="expression" dxfId="99" priority="7">
      <formula>#REF!="オンラインのみ"</formula>
    </cfRule>
  </conditionalFormatting>
  <conditionalFormatting sqref="I40:K40">
    <cfRule type="expression" dxfId="98" priority="5">
      <formula>#REF!="リアルのみ"</formula>
    </cfRule>
  </conditionalFormatting>
  <conditionalFormatting sqref="I40:K41">
    <cfRule type="expression" dxfId="97" priority="2">
      <formula>#REF!="オンラインのみ"</formula>
    </cfRule>
  </conditionalFormatting>
  <conditionalFormatting sqref="I3:L3">
    <cfRule type="expression" dxfId="96" priority="31">
      <formula>#REF!="オンラインのみ"</formula>
    </cfRule>
  </conditionalFormatting>
  <conditionalFormatting sqref="I12:L12">
    <cfRule type="expression" dxfId="95" priority="18">
      <formula>#REF!="オンラインのみ"</formula>
    </cfRule>
  </conditionalFormatting>
  <conditionalFormatting sqref="I21:L21">
    <cfRule type="expression" dxfId="94" priority="13">
      <formula>#REF!="オンラインのみ"</formula>
    </cfRule>
  </conditionalFormatting>
  <conditionalFormatting sqref="I30:L30">
    <cfRule type="expression" dxfId="93" priority="8">
      <formula>#REF!="オンラインのみ"</formula>
    </cfRule>
  </conditionalFormatting>
  <conditionalFormatting sqref="I39:L39">
    <cfRule type="expression" dxfId="92" priority="3">
      <formula>#REF!="オンラインのみ"</formula>
    </cfRule>
  </conditionalFormatting>
  <conditionalFormatting sqref="L3">
    <cfRule type="expression" dxfId="91" priority="21">
      <formula>#REF!="オンラインのみ"</formula>
    </cfRule>
  </conditionalFormatting>
  <conditionalFormatting sqref="L12">
    <cfRule type="expression" dxfId="90" priority="16">
      <formula>#REF!="オンラインのみ"</formula>
    </cfRule>
  </conditionalFormatting>
  <conditionalFormatting sqref="L21">
    <cfRule type="expression" dxfId="89" priority="11">
      <formula>#REF!="オンラインのみ"</formula>
    </cfRule>
  </conditionalFormatting>
  <conditionalFormatting sqref="L30">
    <cfRule type="expression" dxfId="88" priority="6">
      <formula>#REF!="オンラインのみ"</formula>
    </cfRule>
  </conditionalFormatting>
  <conditionalFormatting sqref="L39">
    <cfRule type="expression" dxfId="87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00000000-0002-0000-0300-000000000000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  <pageSetUpPr fitToPage="1"/>
  </sheetPr>
  <dimension ref="A1:N47"/>
  <sheetViews>
    <sheetView showGridLines="0" view="pageBreakPreview" topLeftCell="A9" zoomScaleNormal="115" zoomScaleSheetLayoutView="100" workbookViewId="0">
      <selection activeCell="D45" sqref="D45:L47"/>
    </sheetView>
  </sheetViews>
  <sheetFormatPr defaultRowHeight="14.15" customHeight="1" x14ac:dyDescent="0.55000000000000004"/>
  <cols>
    <col min="1" max="1" width="1.75" style="27" customWidth="1"/>
    <col min="2" max="2" width="3.58203125" style="27" customWidth="1"/>
    <col min="3" max="3" width="12.58203125" style="27" customWidth="1"/>
    <col min="4" max="4" width="10" style="23" customWidth="1"/>
    <col min="5" max="5" width="16.58203125" style="23" customWidth="1"/>
    <col min="6" max="6" width="3.33203125" style="23" customWidth="1"/>
    <col min="7" max="7" width="2.5" style="23" customWidth="1"/>
    <col min="8" max="8" width="7.5" style="23" customWidth="1"/>
    <col min="9" max="9" width="8.33203125" style="23" customWidth="1"/>
    <col min="10" max="10" width="3.33203125" style="23" customWidth="1"/>
    <col min="11" max="11" width="5" style="23" customWidth="1"/>
    <col min="12" max="12" width="3.33203125" style="23" customWidth="1"/>
    <col min="13" max="33" width="8.6640625" style="27"/>
    <col min="34" max="34" width="12.83203125" style="27" customWidth="1"/>
    <col min="35" max="35" width="15.58203125" style="27" customWidth="1"/>
    <col min="36" max="36" width="8.6640625" style="27"/>
    <col min="37" max="37" width="19" style="27" customWidth="1"/>
    <col min="38" max="38" width="26.5" style="27" customWidth="1"/>
    <col min="39" max="39" width="17" style="27" customWidth="1"/>
    <col min="40" max="40" width="21.08203125" style="27" customWidth="1"/>
    <col min="41" max="41" width="23.33203125" style="27" customWidth="1"/>
    <col min="42" max="42" width="22.08203125" style="27" customWidth="1"/>
    <col min="43" max="43" width="8.6640625" style="27"/>
    <col min="44" max="44" width="21.08203125" style="27" customWidth="1"/>
    <col min="45" max="45" width="27" style="27" customWidth="1"/>
    <col min="46" max="46" width="34.33203125" style="27" customWidth="1"/>
    <col min="47" max="16384" width="8.6640625" style="27"/>
  </cols>
  <sheetData>
    <row r="1" spans="1:14" ht="14.15" customHeight="1" x14ac:dyDescent="0.55000000000000004">
      <c r="A1" s="22" t="s">
        <v>186</v>
      </c>
      <c r="B1" s="22"/>
      <c r="C1" s="22"/>
      <c r="G1" s="24"/>
      <c r="H1" s="24"/>
      <c r="I1" s="24"/>
      <c r="J1" s="24"/>
      <c r="K1" s="25"/>
      <c r="L1" s="25"/>
      <c r="M1" s="26"/>
      <c r="N1" s="26"/>
    </row>
    <row r="2" spans="1:14" ht="14.15" customHeight="1" x14ac:dyDescent="0.55000000000000004">
      <c r="A2" s="3" t="s">
        <v>193</v>
      </c>
      <c r="B2" s="3"/>
      <c r="C2" s="3"/>
      <c r="G2" s="24"/>
      <c r="H2" s="24"/>
      <c r="I2" s="24"/>
      <c r="J2" s="24"/>
      <c r="K2" s="25"/>
      <c r="L2" s="28" t="s">
        <v>160</v>
      </c>
      <c r="M2" s="26"/>
      <c r="N2" s="26"/>
    </row>
    <row r="3" spans="1:14" ht="14.15" customHeight="1" x14ac:dyDescent="0.55000000000000004">
      <c r="B3" s="178" t="s">
        <v>49</v>
      </c>
      <c r="C3" s="112" t="s">
        <v>17</v>
      </c>
      <c r="D3" s="202"/>
      <c r="E3" s="203"/>
      <c r="F3" s="204"/>
      <c r="G3" s="205" t="s">
        <v>173</v>
      </c>
      <c r="H3" s="205"/>
      <c r="I3" s="206" t="s">
        <v>156</v>
      </c>
      <c r="J3" s="207"/>
      <c r="K3" s="30" t="s">
        <v>116</v>
      </c>
      <c r="L3" s="31"/>
    </row>
    <row r="4" spans="1:14" ht="14.15" customHeight="1" x14ac:dyDescent="0.55000000000000004">
      <c r="B4" s="179"/>
      <c r="C4" s="108" t="s">
        <v>205</v>
      </c>
      <c r="D4" s="208"/>
      <c r="E4" s="208"/>
      <c r="F4" s="208"/>
      <c r="G4" s="209" t="s">
        <v>174</v>
      </c>
      <c r="H4" s="210"/>
      <c r="I4" s="32"/>
      <c r="J4" s="33" t="s">
        <v>15</v>
      </c>
      <c r="K4" s="212"/>
      <c r="L4" s="213"/>
    </row>
    <row r="5" spans="1:14" ht="14.15" customHeight="1" x14ac:dyDescent="0.55000000000000004">
      <c r="B5" s="179"/>
      <c r="C5" s="34" t="s">
        <v>20</v>
      </c>
      <c r="D5" s="34" t="s">
        <v>19</v>
      </c>
      <c r="E5" s="35"/>
      <c r="F5" s="36" t="s">
        <v>21</v>
      </c>
      <c r="G5" s="214" t="s">
        <v>27</v>
      </c>
      <c r="H5" s="214"/>
      <c r="I5" s="215"/>
      <c r="J5" s="215"/>
      <c r="K5" s="215"/>
      <c r="L5" s="37" t="s">
        <v>21</v>
      </c>
    </row>
    <row r="6" spans="1:14" ht="14.15" customHeight="1" x14ac:dyDescent="0.55000000000000004">
      <c r="B6" s="179"/>
      <c r="C6" s="34" t="s">
        <v>22</v>
      </c>
      <c r="D6" s="34" t="s">
        <v>23</v>
      </c>
      <c r="E6" s="35"/>
      <c r="F6" s="36" t="s">
        <v>25</v>
      </c>
      <c r="G6" s="214" t="s">
        <v>24</v>
      </c>
      <c r="H6" s="214"/>
      <c r="I6" s="215"/>
      <c r="J6" s="215"/>
      <c r="K6" s="215"/>
      <c r="L6" s="37" t="s">
        <v>21</v>
      </c>
      <c r="M6" s="38"/>
    </row>
    <row r="7" spans="1:14" ht="14.15" customHeight="1" x14ac:dyDescent="0.55000000000000004">
      <c r="B7" s="179"/>
      <c r="C7" s="199" t="s">
        <v>26</v>
      </c>
      <c r="D7" s="200"/>
      <c r="E7" s="200"/>
      <c r="F7" s="200"/>
      <c r="G7" s="200"/>
      <c r="H7" s="200"/>
      <c r="I7" s="200"/>
      <c r="J7" s="200"/>
      <c r="K7" s="200"/>
      <c r="L7" s="201"/>
    </row>
    <row r="8" spans="1:14" ht="14.15" customHeight="1" x14ac:dyDescent="0.55000000000000004">
      <c r="B8" s="179"/>
      <c r="C8" s="199"/>
      <c r="D8" s="200"/>
      <c r="E8" s="200"/>
      <c r="F8" s="200"/>
      <c r="G8" s="200"/>
      <c r="H8" s="200"/>
      <c r="I8" s="200"/>
      <c r="J8" s="200"/>
      <c r="K8" s="200"/>
      <c r="L8" s="201"/>
    </row>
    <row r="9" spans="1:14" ht="14.15" customHeight="1" x14ac:dyDescent="0.55000000000000004">
      <c r="B9" s="179"/>
      <c r="C9" s="211" t="s">
        <v>57</v>
      </c>
      <c r="D9" s="200"/>
      <c r="E9" s="200"/>
      <c r="F9" s="200"/>
      <c r="G9" s="200"/>
      <c r="H9" s="200"/>
      <c r="I9" s="200"/>
      <c r="J9" s="200"/>
      <c r="K9" s="200"/>
      <c r="L9" s="201"/>
    </row>
    <row r="10" spans="1:14" ht="14.15" customHeight="1" x14ac:dyDescent="0.55000000000000004">
      <c r="B10" s="179"/>
      <c r="C10" s="211"/>
      <c r="D10" s="200"/>
      <c r="E10" s="200"/>
      <c r="F10" s="200"/>
      <c r="G10" s="200"/>
      <c r="H10" s="200"/>
      <c r="I10" s="200"/>
      <c r="J10" s="200"/>
      <c r="K10" s="200"/>
      <c r="L10" s="201"/>
    </row>
    <row r="11" spans="1:14" ht="14.15" customHeight="1" x14ac:dyDescent="0.55000000000000004">
      <c r="B11" s="180"/>
      <c r="C11" s="211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4" ht="14.15" customHeight="1" x14ac:dyDescent="0.55000000000000004">
      <c r="B12" s="178" t="s">
        <v>50</v>
      </c>
      <c r="C12" s="112" t="s">
        <v>17</v>
      </c>
      <c r="D12" s="202"/>
      <c r="E12" s="203"/>
      <c r="F12" s="204"/>
      <c r="G12" s="205" t="s">
        <v>173</v>
      </c>
      <c r="H12" s="205"/>
      <c r="I12" s="206" t="s">
        <v>156</v>
      </c>
      <c r="J12" s="207"/>
      <c r="K12" s="30" t="s">
        <v>116</v>
      </c>
      <c r="L12" s="31"/>
    </row>
    <row r="13" spans="1:14" ht="14.15" customHeight="1" x14ac:dyDescent="0.55000000000000004">
      <c r="B13" s="179"/>
      <c r="C13" s="108" t="s">
        <v>205</v>
      </c>
      <c r="D13" s="208"/>
      <c r="E13" s="208"/>
      <c r="F13" s="208"/>
      <c r="G13" s="209" t="s">
        <v>174</v>
      </c>
      <c r="H13" s="210"/>
      <c r="I13" s="32"/>
      <c r="J13" s="33" t="s">
        <v>15</v>
      </c>
      <c r="K13" s="212"/>
      <c r="L13" s="213"/>
    </row>
    <row r="14" spans="1:14" ht="14.15" customHeight="1" x14ac:dyDescent="0.55000000000000004">
      <c r="B14" s="179"/>
      <c r="C14" s="34" t="s">
        <v>20</v>
      </c>
      <c r="D14" s="34" t="s">
        <v>19</v>
      </c>
      <c r="E14" s="35"/>
      <c r="F14" s="36" t="s">
        <v>21</v>
      </c>
      <c r="G14" s="214" t="s">
        <v>27</v>
      </c>
      <c r="H14" s="214"/>
      <c r="I14" s="215"/>
      <c r="J14" s="215"/>
      <c r="K14" s="215"/>
      <c r="L14" s="37" t="s">
        <v>21</v>
      </c>
    </row>
    <row r="15" spans="1:14" ht="14.15" customHeight="1" x14ac:dyDescent="0.55000000000000004">
      <c r="B15" s="179"/>
      <c r="C15" s="34" t="s">
        <v>22</v>
      </c>
      <c r="D15" s="34" t="s">
        <v>23</v>
      </c>
      <c r="E15" s="35"/>
      <c r="F15" s="36" t="s">
        <v>25</v>
      </c>
      <c r="G15" s="214" t="s">
        <v>24</v>
      </c>
      <c r="H15" s="214"/>
      <c r="I15" s="215"/>
      <c r="J15" s="215"/>
      <c r="K15" s="215"/>
      <c r="L15" s="37" t="s">
        <v>21</v>
      </c>
      <c r="M15" s="38"/>
    </row>
    <row r="16" spans="1:14" ht="14.15" customHeight="1" x14ac:dyDescent="0.55000000000000004">
      <c r="B16" s="179"/>
      <c r="C16" s="199" t="s">
        <v>26</v>
      </c>
      <c r="D16" s="200"/>
      <c r="E16" s="200"/>
      <c r="F16" s="200"/>
      <c r="G16" s="200"/>
      <c r="H16" s="200"/>
      <c r="I16" s="200"/>
      <c r="J16" s="200"/>
      <c r="K16" s="200"/>
      <c r="L16" s="201"/>
    </row>
    <row r="17" spans="2:13" ht="14.15" customHeight="1" x14ac:dyDescent="0.55000000000000004">
      <c r="B17" s="179"/>
      <c r="C17" s="199"/>
      <c r="D17" s="200"/>
      <c r="E17" s="200"/>
      <c r="F17" s="200"/>
      <c r="G17" s="200"/>
      <c r="H17" s="200"/>
      <c r="I17" s="200"/>
      <c r="J17" s="200"/>
      <c r="K17" s="200"/>
      <c r="L17" s="201"/>
    </row>
    <row r="18" spans="2:13" ht="14.15" customHeight="1" x14ac:dyDescent="0.55000000000000004">
      <c r="B18" s="179"/>
      <c r="C18" s="211" t="s">
        <v>57</v>
      </c>
      <c r="D18" s="200"/>
      <c r="E18" s="200"/>
      <c r="F18" s="200"/>
      <c r="G18" s="200"/>
      <c r="H18" s="200"/>
      <c r="I18" s="200"/>
      <c r="J18" s="200"/>
      <c r="K18" s="200"/>
      <c r="L18" s="201"/>
    </row>
    <row r="19" spans="2:13" ht="14.15" customHeight="1" x14ac:dyDescent="0.55000000000000004">
      <c r="B19" s="179"/>
      <c r="C19" s="211"/>
      <c r="D19" s="200"/>
      <c r="E19" s="200"/>
      <c r="F19" s="200"/>
      <c r="G19" s="200"/>
      <c r="H19" s="200"/>
      <c r="I19" s="200"/>
      <c r="J19" s="200"/>
      <c r="K19" s="200"/>
      <c r="L19" s="201"/>
    </row>
    <row r="20" spans="2:13" ht="14.15" customHeight="1" x14ac:dyDescent="0.55000000000000004">
      <c r="B20" s="180"/>
      <c r="C20" s="211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2:13" ht="14.15" customHeight="1" x14ac:dyDescent="0.55000000000000004">
      <c r="B21" s="178" t="s">
        <v>51</v>
      </c>
      <c r="C21" s="112" t="s">
        <v>17</v>
      </c>
      <c r="D21" s="202"/>
      <c r="E21" s="203"/>
      <c r="F21" s="204"/>
      <c r="G21" s="205" t="s">
        <v>173</v>
      </c>
      <c r="H21" s="205"/>
      <c r="I21" s="206" t="s">
        <v>156</v>
      </c>
      <c r="J21" s="207"/>
      <c r="K21" s="30" t="s">
        <v>116</v>
      </c>
      <c r="L21" s="31"/>
    </row>
    <row r="22" spans="2:13" ht="14.15" customHeight="1" x14ac:dyDescent="0.55000000000000004">
      <c r="B22" s="179"/>
      <c r="C22" s="108" t="s">
        <v>205</v>
      </c>
      <c r="D22" s="208"/>
      <c r="E22" s="208"/>
      <c r="F22" s="208"/>
      <c r="G22" s="209" t="s">
        <v>174</v>
      </c>
      <c r="H22" s="210"/>
      <c r="I22" s="32"/>
      <c r="J22" s="33" t="s">
        <v>15</v>
      </c>
      <c r="K22" s="212"/>
      <c r="L22" s="213"/>
    </row>
    <row r="23" spans="2:13" ht="14.15" customHeight="1" x14ac:dyDescent="0.55000000000000004">
      <c r="B23" s="179"/>
      <c r="C23" s="34" t="s">
        <v>20</v>
      </c>
      <c r="D23" s="34" t="s">
        <v>19</v>
      </c>
      <c r="E23" s="35"/>
      <c r="F23" s="36" t="s">
        <v>21</v>
      </c>
      <c r="G23" s="214" t="s">
        <v>27</v>
      </c>
      <c r="H23" s="214"/>
      <c r="I23" s="215"/>
      <c r="J23" s="215"/>
      <c r="K23" s="215"/>
      <c r="L23" s="37" t="s">
        <v>21</v>
      </c>
    </row>
    <row r="24" spans="2:13" ht="14.15" customHeight="1" x14ac:dyDescent="0.55000000000000004">
      <c r="B24" s="179"/>
      <c r="C24" s="34" t="s">
        <v>22</v>
      </c>
      <c r="D24" s="34" t="s">
        <v>23</v>
      </c>
      <c r="E24" s="35"/>
      <c r="F24" s="36" t="s">
        <v>25</v>
      </c>
      <c r="G24" s="214" t="s">
        <v>24</v>
      </c>
      <c r="H24" s="214"/>
      <c r="I24" s="215"/>
      <c r="J24" s="215"/>
      <c r="K24" s="215"/>
      <c r="L24" s="37" t="s">
        <v>21</v>
      </c>
      <c r="M24" s="38"/>
    </row>
    <row r="25" spans="2:13" ht="14.15" customHeight="1" x14ac:dyDescent="0.55000000000000004">
      <c r="B25" s="179"/>
      <c r="C25" s="199" t="s">
        <v>26</v>
      </c>
      <c r="D25" s="200"/>
      <c r="E25" s="200"/>
      <c r="F25" s="200"/>
      <c r="G25" s="200"/>
      <c r="H25" s="200"/>
      <c r="I25" s="200"/>
      <c r="J25" s="200"/>
      <c r="K25" s="200"/>
      <c r="L25" s="201"/>
    </row>
    <row r="26" spans="2:13" ht="14.15" customHeight="1" x14ac:dyDescent="0.55000000000000004">
      <c r="B26" s="179"/>
      <c r="C26" s="199"/>
      <c r="D26" s="200"/>
      <c r="E26" s="200"/>
      <c r="F26" s="200"/>
      <c r="G26" s="200"/>
      <c r="H26" s="200"/>
      <c r="I26" s="200"/>
      <c r="J26" s="200"/>
      <c r="K26" s="200"/>
      <c r="L26" s="201"/>
    </row>
    <row r="27" spans="2:13" ht="14.15" customHeight="1" x14ac:dyDescent="0.55000000000000004">
      <c r="B27" s="179"/>
      <c r="C27" s="211" t="s">
        <v>57</v>
      </c>
      <c r="D27" s="200"/>
      <c r="E27" s="200"/>
      <c r="F27" s="200"/>
      <c r="G27" s="200"/>
      <c r="H27" s="200"/>
      <c r="I27" s="200"/>
      <c r="J27" s="200"/>
      <c r="K27" s="200"/>
      <c r="L27" s="201"/>
    </row>
    <row r="28" spans="2:13" ht="14.15" customHeight="1" x14ac:dyDescent="0.55000000000000004">
      <c r="B28" s="179"/>
      <c r="C28" s="211"/>
      <c r="D28" s="200"/>
      <c r="E28" s="200"/>
      <c r="F28" s="200"/>
      <c r="G28" s="200"/>
      <c r="H28" s="200"/>
      <c r="I28" s="200"/>
      <c r="J28" s="200"/>
      <c r="K28" s="200"/>
      <c r="L28" s="201"/>
    </row>
    <row r="29" spans="2:13" ht="14.15" customHeight="1" x14ac:dyDescent="0.55000000000000004">
      <c r="B29" s="180"/>
      <c r="C29" s="211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2:13" ht="14.15" customHeight="1" x14ac:dyDescent="0.55000000000000004">
      <c r="B30" s="178" t="s">
        <v>52</v>
      </c>
      <c r="C30" s="112" t="s">
        <v>17</v>
      </c>
      <c r="D30" s="202"/>
      <c r="E30" s="203"/>
      <c r="F30" s="204"/>
      <c r="G30" s="205" t="s">
        <v>173</v>
      </c>
      <c r="H30" s="205"/>
      <c r="I30" s="206" t="s">
        <v>156</v>
      </c>
      <c r="J30" s="207"/>
      <c r="K30" s="30" t="s">
        <v>116</v>
      </c>
      <c r="L30" s="31"/>
    </row>
    <row r="31" spans="2:13" ht="14.15" customHeight="1" x14ac:dyDescent="0.55000000000000004">
      <c r="B31" s="179"/>
      <c r="C31" s="108" t="s">
        <v>205</v>
      </c>
      <c r="D31" s="208"/>
      <c r="E31" s="208"/>
      <c r="F31" s="208"/>
      <c r="G31" s="209" t="s">
        <v>174</v>
      </c>
      <c r="H31" s="210"/>
      <c r="I31" s="32"/>
      <c r="J31" s="33" t="s">
        <v>15</v>
      </c>
      <c r="K31" s="212"/>
      <c r="L31" s="213"/>
    </row>
    <row r="32" spans="2:13" ht="14.15" customHeight="1" x14ac:dyDescent="0.55000000000000004">
      <c r="B32" s="179"/>
      <c r="C32" s="34" t="s">
        <v>20</v>
      </c>
      <c r="D32" s="34" t="s">
        <v>19</v>
      </c>
      <c r="E32" s="35"/>
      <c r="F32" s="36" t="s">
        <v>21</v>
      </c>
      <c r="G32" s="214" t="s">
        <v>27</v>
      </c>
      <c r="H32" s="214"/>
      <c r="I32" s="215"/>
      <c r="J32" s="215"/>
      <c r="K32" s="215"/>
      <c r="L32" s="37" t="s">
        <v>21</v>
      </c>
    </row>
    <row r="33" spans="2:13" ht="14.15" customHeight="1" x14ac:dyDescent="0.55000000000000004">
      <c r="B33" s="179"/>
      <c r="C33" s="34" t="s">
        <v>22</v>
      </c>
      <c r="D33" s="34" t="s">
        <v>23</v>
      </c>
      <c r="E33" s="35"/>
      <c r="F33" s="36" t="s">
        <v>25</v>
      </c>
      <c r="G33" s="214" t="s">
        <v>24</v>
      </c>
      <c r="H33" s="214"/>
      <c r="I33" s="215"/>
      <c r="J33" s="215"/>
      <c r="K33" s="215"/>
      <c r="L33" s="37" t="s">
        <v>21</v>
      </c>
      <c r="M33" s="38"/>
    </row>
    <row r="34" spans="2:13" ht="14.15" customHeight="1" x14ac:dyDescent="0.55000000000000004">
      <c r="B34" s="179"/>
      <c r="C34" s="199" t="s">
        <v>26</v>
      </c>
      <c r="D34" s="200"/>
      <c r="E34" s="200"/>
      <c r="F34" s="200"/>
      <c r="G34" s="200"/>
      <c r="H34" s="200"/>
      <c r="I34" s="200"/>
      <c r="J34" s="200"/>
      <c r="K34" s="200"/>
      <c r="L34" s="201"/>
    </row>
    <row r="35" spans="2:13" ht="14.15" customHeight="1" x14ac:dyDescent="0.55000000000000004">
      <c r="B35" s="179"/>
      <c r="C35" s="199"/>
      <c r="D35" s="200"/>
      <c r="E35" s="200"/>
      <c r="F35" s="200"/>
      <c r="G35" s="200"/>
      <c r="H35" s="200"/>
      <c r="I35" s="200"/>
      <c r="J35" s="200"/>
      <c r="K35" s="200"/>
      <c r="L35" s="201"/>
    </row>
    <row r="36" spans="2:13" ht="14.15" customHeight="1" x14ac:dyDescent="0.55000000000000004">
      <c r="B36" s="179"/>
      <c r="C36" s="211" t="s">
        <v>57</v>
      </c>
      <c r="D36" s="200"/>
      <c r="E36" s="200"/>
      <c r="F36" s="200"/>
      <c r="G36" s="200"/>
      <c r="H36" s="200"/>
      <c r="I36" s="200"/>
      <c r="J36" s="200"/>
      <c r="K36" s="200"/>
      <c r="L36" s="201"/>
    </row>
    <row r="37" spans="2:13" ht="14.15" customHeight="1" x14ac:dyDescent="0.55000000000000004">
      <c r="B37" s="179"/>
      <c r="C37" s="211"/>
      <c r="D37" s="200"/>
      <c r="E37" s="200"/>
      <c r="F37" s="200"/>
      <c r="G37" s="200"/>
      <c r="H37" s="200"/>
      <c r="I37" s="200"/>
      <c r="J37" s="200"/>
      <c r="K37" s="200"/>
      <c r="L37" s="201"/>
    </row>
    <row r="38" spans="2:13" ht="14.15" customHeight="1" x14ac:dyDescent="0.55000000000000004">
      <c r="B38" s="180"/>
      <c r="C38" s="211"/>
      <c r="D38" s="200"/>
      <c r="E38" s="200"/>
      <c r="F38" s="200"/>
      <c r="G38" s="200"/>
      <c r="H38" s="200"/>
      <c r="I38" s="200"/>
      <c r="J38" s="200"/>
      <c r="K38" s="200"/>
      <c r="L38" s="201"/>
    </row>
    <row r="39" spans="2:13" ht="14.15" customHeight="1" x14ac:dyDescent="0.55000000000000004">
      <c r="B39" s="178" t="s">
        <v>184</v>
      </c>
      <c r="C39" s="112" t="s">
        <v>17</v>
      </c>
      <c r="D39" s="202"/>
      <c r="E39" s="203"/>
      <c r="F39" s="204"/>
      <c r="G39" s="205" t="s">
        <v>173</v>
      </c>
      <c r="H39" s="205"/>
      <c r="I39" s="206" t="s">
        <v>156</v>
      </c>
      <c r="J39" s="207"/>
      <c r="K39" s="30" t="s">
        <v>116</v>
      </c>
      <c r="L39" s="31"/>
    </row>
    <row r="40" spans="2:13" ht="14.15" customHeight="1" x14ac:dyDescent="0.55000000000000004">
      <c r="B40" s="179"/>
      <c r="C40" s="108" t="s">
        <v>205</v>
      </c>
      <c r="D40" s="208"/>
      <c r="E40" s="208"/>
      <c r="F40" s="208"/>
      <c r="G40" s="209" t="s">
        <v>174</v>
      </c>
      <c r="H40" s="210"/>
      <c r="I40" s="32"/>
      <c r="J40" s="33" t="s">
        <v>15</v>
      </c>
      <c r="K40" s="212"/>
      <c r="L40" s="213"/>
    </row>
    <row r="41" spans="2:13" ht="14.15" customHeight="1" x14ac:dyDescent="0.55000000000000004">
      <c r="B41" s="179"/>
      <c r="C41" s="34" t="s">
        <v>20</v>
      </c>
      <c r="D41" s="34" t="s">
        <v>19</v>
      </c>
      <c r="E41" s="35"/>
      <c r="F41" s="36" t="s">
        <v>21</v>
      </c>
      <c r="G41" s="214" t="s">
        <v>27</v>
      </c>
      <c r="H41" s="214"/>
      <c r="I41" s="215"/>
      <c r="J41" s="215"/>
      <c r="K41" s="215"/>
      <c r="L41" s="37" t="s">
        <v>21</v>
      </c>
    </row>
    <row r="42" spans="2:13" ht="14.15" customHeight="1" x14ac:dyDescent="0.55000000000000004">
      <c r="B42" s="179"/>
      <c r="C42" s="34" t="s">
        <v>22</v>
      </c>
      <c r="D42" s="34" t="s">
        <v>23</v>
      </c>
      <c r="E42" s="35"/>
      <c r="F42" s="36" t="s">
        <v>25</v>
      </c>
      <c r="G42" s="214" t="s">
        <v>24</v>
      </c>
      <c r="H42" s="214"/>
      <c r="I42" s="215"/>
      <c r="J42" s="215"/>
      <c r="K42" s="215"/>
      <c r="L42" s="37" t="s">
        <v>21</v>
      </c>
      <c r="M42" s="38"/>
    </row>
    <row r="43" spans="2:13" ht="14.15" customHeight="1" x14ac:dyDescent="0.55000000000000004">
      <c r="B43" s="179"/>
      <c r="C43" s="199" t="s">
        <v>26</v>
      </c>
      <c r="D43" s="200"/>
      <c r="E43" s="200"/>
      <c r="F43" s="200"/>
      <c r="G43" s="200"/>
      <c r="H43" s="200"/>
      <c r="I43" s="200"/>
      <c r="J43" s="200"/>
      <c r="K43" s="200"/>
      <c r="L43" s="201"/>
    </row>
    <row r="44" spans="2:13" ht="14.15" customHeight="1" x14ac:dyDescent="0.55000000000000004">
      <c r="B44" s="179"/>
      <c r="C44" s="199"/>
      <c r="D44" s="200"/>
      <c r="E44" s="200"/>
      <c r="F44" s="200"/>
      <c r="G44" s="200"/>
      <c r="H44" s="200"/>
      <c r="I44" s="200"/>
      <c r="J44" s="200"/>
      <c r="K44" s="200"/>
      <c r="L44" s="201"/>
    </row>
    <row r="45" spans="2:13" ht="14.15" customHeight="1" x14ac:dyDescent="0.55000000000000004">
      <c r="B45" s="179"/>
      <c r="C45" s="211" t="s">
        <v>57</v>
      </c>
      <c r="D45" s="200"/>
      <c r="E45" s="200"/>
      <c r="F45" s="200"/>
      <c r="G45" s="200"/>
      <c r="H45" s="200"/>
      <c r="I45" s="200"/>
      <c r="J45" s="200"/>
      <c r="K45" s="200"/>
      <c r="L45" s="201"/>
    </row>
    <row r="46" spans="2:13" ht="14.15" customHeight="1" x14ac:dyDescent="0.55000000000000004">
      <c r="B46" s="179"/>
      <c r="C46" s="211"/>
      <c r="D46" s="200"/>
      <c r="E46" s="200"/>
      <c r="F46" s="200"/>
      <c r="G46" s="200"/>
      <c r="H46" s="200"/>
      <c r="I46" s="200"/>
      <c r="J46" s="200"/>
      <c r="K46" s="200"/>
      <c r="L46" s="201"/>
    </row>
    <row r="47" spans="2:13" ht="14.15" customHeight="1" x14ac:dyDescent="0.55000000000000004">
      <c r="B47" s="195"/>
      <c r="C47" s="216"/>
      <c r="D47" s="217"/>
      <c r="E47" s="217"/>
      <c r="F47" s="217"/>
      <c r="G47" s="217"/>
      <c r="H47" s="217"/>
      <c r="I47" s="217"/>
      <c r="J47" s="217"/>
      <c r="K47" s="217"/>
      <c r="L47" s="218"/>
    </row>
  </sheetData>
  <sheetProtection sheet="1" formatCells="0"/>
  <mergeCells count="75">
    <mergeCell ref="C43:C44"/>
    <mergeCell ref="D43:L44"/>
    <mergeCell ref="B39:B47"/>
    <mergeCell ref="D39:F39"/>
    <mergeCell ref="G39:H39"/>
    <mergeCell ref="I39:J39"/>
    <mergeCell ref="D40:F40"/>
    <mergeCell ref="G40:H40"/>
    <mergeCell ref="C45:C47"/>
    <mergeCell ref="D45:L47"/>
    <mergeCell ref="K40:L40"/>
    <mergeCell ref="G41:H41"/>
    <mergeCell ref="I41:K41"/>
    <mergeCell ref="G42:H42"/>
    <mergeCell ref="I42:K42"/>
    <mergeCell ref="C34:C35"/>
    <mergeCell ref="D34:L35"/>
    <mergeCell ref="B30:B38"/>
    <mergeCell ref="D30:F30"/>
    <mergeCell ref="G30:H30"/>
    <mergeCell ref="I30:J30"/>
    <mergeCell ref="D31:F31"/>
    <mergeCell ref="G31:H31"/>
    <mergeCell ref="C36:C38"/>
    <mergeCell ref="D36:L38"/>
    <mergeCell ref="K31:L31"/>
    <mergeCell ref="G32:H32"/>
    <mergeCell ref="I32:K32"/>
    <mergeCell ref="G33:H33"/>
    <mergeCell ref="I33:K33"/>
    <mergeCell ref="C25:C26"/>
    <mergeCell ref="D25:L26"/>
    <mergeCell ref="B21:B29"/>
    <mergeCell ref="D21:F21"/>
    <mergeCell ref="G21:H21"/>
    <mergeCell ref="I21:J21"/>
    <mergeCell ref="D22:F22"/>
    <mergeCell ref="G22:H22"/>
    <mergeCell ref="C27:C29"/>
    <mergeCell ref="D27:L29"/>
    <mergeCell ref="K22:L22"/>
    <mergeCell ref="G23:H23"/>
    <mergeCell ref="I23:K23"/>
    <mergeCell ref="G24:H24"/>
    <mergeCell ref="I24:K24"/>
    <mergeCell ref="C16:C17"/>
    <mergeCell ref="D16:L17"/>
    <mergeCell ref="B12:B20"/>
    <mergeCell ref="D12:F12"/>
    <mergeCell ref="G12:H12"/>
    <mergeCell ref="I12:J12"/>
    <mergeCell ref="D13:F13"/>
    <mergeCell ref="G13:H13"/>
    <mergeCell ref="C18:C20"/>
    <mergeCell ref="D18:L20"/>
    <mergeCell ref="K13:L13"/>
    <mergeCell ref="G14:H14"/>
    <mergeCell ref="I14:K14"/>
    <mergeCell ref="G15:H15"/>
    <mergeCell ref="I15:K15"/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</mergeCells>
  <phoneticPr fontId="1"/>
  <conditionalFormatting sqref="I4:K4">
    <cfRule type="expression" dxfId="86" priority="22">
      <formula>#REF!="オンラインのみ"</formula>
    </cfRule>
    <cfRule type="expression" dxfId="85" priority="25">
      <formula>#REF!="リアルのみ"</formula>
    </cfRule>
  </conditionalFormatting>
  <conditionalFormatting sqref="I5:K5">
    <cfRule type="expression" dxfId="84" priority="24">
      <formula>#REF!="オンラインのみ"</formula>
    </cfRule>
  </conditionalFormatting>
  <conditionalFormatting sqref="I13:K13">
    <cfRule type="expression" dxfId="83" priority="20">
      <formula>#REF!="リアルのみ"</formula>
    </cfRule>
  </conditionalFormatting>
  <conditionalFormatting sqref="I13:K14">
    <cfRule type="expression" dxfId="82" priority="17">
      <formula>#REF!="オンラインのみ"</formula>
    </cfRule>
  </conditionalFormatting>
  <conditionalFormatting sqref="I22:K22">
    <cfRule type="expression" dxfId="81" priority="15">
      <formula>#REF!="リアルのみ"</formula>
    </cfRule>
  </conditionalFormatting>
  <conditionalFormatting sqref="I22:K23">
    <cfRule type="expression" dxfId="80" priority="12">
      <formula>#REF!="オンラインのみ"</formula>
    </cfRule>
  </conditionalFormatting>
  <conditionalFormatting sqref="I31:K31">
    <cfRule type="expression" dxfId="79" priority="10">
      <formula>#REF!="リアルのみ"</formula>
    </cfRule>
  </conditionalFormatting>
  <conditionalFormatting sqref="I31:K32">
    <cfRule type="expression" dxfId="78" priority="7">
      <formula>#REF!="オンラインのみ"</formula>
    </cfRule>
  </conditionalFormatting>
  <conditionalFormatting sqref="I40:K40">
    <cfRule type="expression" dxfId="77" priority="5">
      <formula>#REF!="リアルのみ"</formula>
    </cfRule>
  </conditionalFormatting>
  <conditionalFormatting sqref="I40:K41">
    <cfRule type="expression" dxfId="76" priority="2">
      <formula>#REF!="オンラインのみ"</formula>
    </cfRule>
  </conditionalFormatting>
  <conditionalFormatting sqref="I3:L3">
    <cfRule type="expression" dxfId="75" priority="23">
      <formula>#REF!="オンラインのみ"</formula>
    </cfRule>
  </conditionalFormatting>
  <conditionalFormatting sqref="I12:L12">
    <cfRule type="expression" dxfId="74" priority="18">
      <formula>#REF!="オンラインのみ"</formula>
    </cfRule>
  </conditionalFormatting>
  <conditionalFormatting sqref="I21:L21">
    <cfRule type="expression" dxfId="73" priority="13">
      <formula>#REF!="オンラインのみ"</formula>
    </cfRule>
  </conditionalFormatting>
  <conditionalFormatting sqref="I30:L30">
    <cfRule type="expression" dxfId="72" priority="8">
      <formula>#REF!="オンラインのみ"</formula>
    </cfRule>
  </conditionalFormatting>
  <conditionalFormatting sqref="I39:L39">
    <cfRule type="expression" dxfId="71" priority="3">
      <formula>#REF!="オンラインのみ"</formula>
    </cfRule>
  </conditionalFormatting>
  <conditionalFormatting sqref="L3">
    <cfRule type="expression" dxfId="70" priority="21">
      <formula>#REF!="オンラインのみ"</formula>
    </cfRule>
  </conditionalFormatting>
  <conditionalFormatting sqref="L12">
    <cfRule type="expression" dxfId="69" priority="16">
      <formula>#REF!="オンラインのみ"</formula>
    </cfRule>
  </conditionalFormatting>
  <conditionalFormatting sqref="L21">
    <cfRule type="expression" dxfId="68" priority="11">
      <formula>#REF!="オンラインのみ"</formula>
    </cfRule>
  </conditionalFormatting>
  <conditionalFormatting sqref="L30">
    <cfRule type="expression" dxfId="67" priority="6">
      <formula>#REF!="オンラインのみ"</formula>
    </cfRule>
  </conditionalFormatting>
  <conditionalFormatting sqref="L39">
    <cfRule type="expression" dxfId="66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00000000-0002-0000-0400-000000000000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  <pageSetUpPr fitToPage="1"/>
  </sheetPr>
  <dimension ref="A1:N47"/>
  <sheetViews>
    <sheetView showGridLines="0" view="pageBreakPreview" zoomScaleNormal="115" zoomScaleSheetLayoutView="100" workbookViewId="0">
      <selection activeCell="M20" sqref="M20"/>
    </sheetView>
  </sheetViews>
  <sheetFormatPr defaultRowHeight="14.15" customHeight="1" x14ac:dyDescent="0.55000000000000004"/>
  <cols>
    <col min="1" max="1" width="1.75" style="27" customWidth="1"/>
    <col min="2" max="2" width="3.58203125" style="27" customWidth="1"/>
    <col min="3" max="3" width="12.58203125" style="27" customWidth="1"/>
    <col min="4" max="4" width="10" style="23" customWidth="1"/>
    <col min="5" max="5" width="16.58203125" style="23" customWidth="1"/>
    <col min="6" max="6" width="3.33203125" style="23" customWidth="1"/>
    <col min="7" max="7" width="2.5" style="23" customWidth="1"/>
    <col min="8" max="8" width="7.5" style="23" customWidth="1"/>
    <col min="9" max="9" width="8.33203125" style="23" customWidth="1"/>
    <col min="10" max="10" width="3.33203125" style="23" customWidth="1"/>
    <col min="11" max="11" width="5" style="23" customWidth="1"/>
    <col min="12" max="12" width="3.33203125" style="23" customWidth="1"/>
    <col min="13" max="33" width="8.6640625" style="27"/>
    <col min="34" max="34" width="12.83203125" style="27" customWidth="1"/>
    <col min="35" max="35" width="15.58203125" style="27" customWidth="1"/>
    <col min="36" max="36" width="8.6640625" style="27"/>
    <col min="37" max="37" width="19" style="27" customWidth="1"/>
    <col min="38" max="38" width="26.5" style="27" customWidth="1"/>
    <col min="39" max="39" width="17" style="27" customWidth="1"/>
    <col min="40" max="40" width="21.08203125" style="27" customWidth="1"/>
    <col min="41" max="41" width="23.33203125" style="27" customWidth="1"/>
    <col min="42" max="42" width="22.08203125" style="27" customWidth="1"/>
    <col min="43" max="43" width="8.6640625" style="27"/>
    <col min="44" max="44" width="21.08203125" style="27" customWidth="1"/>
    <col min="45" max="45" width="27" style="27" customWidth="1"/>
    <col min="46" max="46" width="34.33203125" style="27" customWidth="1"/>
    <col min="47" max="16384" width="8.6640625" style="27"/>
  </cols>
  <sheetData>
    <row r="1" spans="1:14" ht="14.15" customHeight="1" x14ac:dyDescent="0.55000000000000004">
      <c r="A1" s="22" t="s">
        <v>186</v>
      </c>
      <c r="B1" s="22"/>
      <c r="C1" s="22"/>
      <c r="G1" s="24"/>
      <c r="H1" s="24"/>
      <c r="I1" s="24"/>
      <c r="J1" s="24"/>
      <c r="K1" s="25"/>
      <c r="L1" s="25"/>
      <c r="M1" s="26"/>
      <c r="N1" s="26"/>
    </row>
    <row r="2" spans="1:14" ht="14.15" customHeight="1" x14ac:dyDescent="0.55000000000000004">
      <c r="A2" s="109" t="s">
        <v>193</v>
      </c>
      <c r="B2" s="109"/>
      <c r="C2" s="109"/>
      <c r="G2" s="24"/>
      <c r="H2" s="24"/>
      <c r="I2" s="24"/>
      <c r="J2" s="24"/>
      <c r="K2" s="25"/>
      <c r="L2" s="28" t="s">
        <v>162</v>
      </c>
      <c r="M2" s="26"/>
      <c r="N2" s="26"/>
    </row>
    <row r="3" spans="1:14" ht="14.15" customHeight="1" x14ac:dyDescent="0.55000000000000004">
      <c r="B3" s="178" t="s">
        <v>198</v>
      </c>
      <c r="C3" s="112" t="s">
        <v>17</v>
      </c>
      <c r="D3" s="202"/>
      <c r="E3" s="203"/>
      <c r="F3" s="204"/>
      <c r="G3" s="205" t="s">
        <v>173</v>
      </c>
      <c r="H3" s="205"/>
      <c r="I3" s="206" t="s">
        <v>179</v>
      </c>
      <c r="J3" s="207"/>
      <c r="K3" s="30" t="s">
        <v>116</v>
      </c>
      <c r="L3" s="31"/>
    </row>
    <row r="4" spans="1:14" ht="14.15" customHeight="1" x14ac:dyDescent="0.55000000000000004">
      <c r="B4" s="179"/>
      <c r="C4" s="108" t="s">
        <v>205</v>
      </c>
      <c r="D4" s="208"/>
      <c r="E4" s="208"/>
      <c r="F4" s="208"/>
      <c r="G4" s="209" t="s">
        <v>174</v>
      </c>
      <c r="H4" s="210"/>
      <c r="I4" s="32"/>
      <c r="J4" s="33" t="s">
        <v>15</v>
      </c>
      <c r="K4" s="212"/>
      <c r="L4" s="213"/>
    </row>
    <row r="5" spans="1:14" ht="14.15" customHeight="1" x14ac:dyDescent="0.55000000000000004">
      <c r="B5" s="179"/>
      <c r="C5" s="34" t="s">
        <v>20</v>
      </c>
      <c r="D5" s="34" t="s">
        <v>19</v>
      </c>
      <c r="E5" s="35"/>
      <c r="F5" s="36" t="s">
        <v>21</v>
      </c>
      <c r="G5" s="214" t="s">
        <v>27</v>
      </c>
      <c r="H5" s="214"/>
      <c r="I5" s="215"/>
      <c r="J5" s="215"/>
      <c r="K5" s="215"/>
      <c r="L5" s="37" t="s">
        <v>21</v>
      </c>
    </row>
    <row r="6" spans="1:14" ht="14.15" customHeight="1" x14ac:dyDescent="0.55000000000000004">
      <c r="B6" s="179"/>
      <c r="C6" s="34" t="s">
        <v>22</v>
      </c>
      <c r="D6" s="34" t="s">
        <v>23</v>
      </c>
      <c r="E6" s="35"/>
      <c r="F6" s="36" t="s">
        <v>25</v>
      </c>
      <c r="G6" s="214" t="s">
        <v>24</v>
      </c>
      <c r="H6" s="214"/>
      <c r="I6" s="215"/>
      <c r="J6" s="215"/>
      <c r="K6" s="215"/>
      <c r="L6" s="37" t="s">
        <v>21</v>
      </c>
      <c r="M6" s="38"/>
    </row>
    <row r="7" spans="1:14" ht="14.15" customHeight="1" x14ac:dyDescent="0.55000000000000004">
      <c r="B7" s="179"/>
      <c r="C7" s="199" t="s">
        <v>26</v>
      </c>
      <c r="D7" s="200"/>
      <c r="E7" s="200"/>
      <c r="F7" s="200"/>
      <c r="G7" s="200"/>
      <c r="H7" s="200"/>
      <c r="I7" s="200"/>
      <c r="J7" s="200"/>
      <c r="K7" s="200"/>
      <c r="L7" s="201"/>
    </row>
    <row r="8" spans="1:14" ht="14.15" customHeight="1" x14ac:dyDescent="0.55000000000000004">
      <c r="B8" s="179"/>
      <c r="C8" s="199"/>
      <c r="D8" s="200"/>
      <c r="E8" s="200"/>
      <c r="F8" s="200"/>
      <c r="G8" s="200"/>
      <c r="H8" s="200"/>
      <c r="I8" s="200"/>
      <c r="J8" s="200"/>
      <c r="K8" s="200"/>
      <c r="L8" s="201"/>
    </row>
    <row r="9" spans="1:14" ht="14.15" customHeight="1" x14ac:dyDescent="0.55000000000000004">
      <c r="B9" s="179"/>
      <c r="C9" s="211" t="s">
        <v>57</v>
      </c>
      <c r="D9" s="200"/>
      <c r="E9" s="200"/>
      <c r="F9" s="200"/>
      <c r="G9" s="200"/>
      <c r="H9" s="200"/>
      <c r="I9" s="200"/>
      <c r="J9" s="200"/>
      <c r="K9" s="200"/>
      <c r="L9" s="201"/>
    </row>
    <row r="10" spans="1:14" ht="14.15" customHeight="1" x14ac:dyDescent="0.55000000000000004">
      <c r="B10" s="179"/>
      <c r="C10" s="211"/>
      <c r="D10" s="200"/>
      <c r="E10" s="200"/>
      <c r="F10" s="200"/>
      <c r="G10" s="200"/>
      <c r="H10" s="200"/>
      <c r="I10" s="200"/>
      <c r="J10" s="200"/>
      <c r="K10" s="200"/>
      <c r="L10" s="201"/>
    </row>
    <row r="11" spans="1:14" ht="14.15" customHeight="1" x14ac:dyDescent="0.55000000000000004">
      <c r="B11" s="180"/>
      <c r="C11" s="211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4" ht="14.15" customHeight="1" x14ac:dyDescent="0.55000000000000004">
      <c r="B12" s="178" t="s">
        <v>165</v>
      </c>
      <c r="C12" s="112" t="s">
        <v>17</v>
      </c>
      <c r="D12" s="202"/>
      <c r="E12" s="203"/>
      <c r="F12" s="204"/>
      <c r="G12" s="205" t="s">
        <v>173</v>
      </c>
      <c r="H12" s="205"/>
      <c r="I12" s="206" t="s">
        <v>156</v>
      </c>
      <c r="J12" s="207"/>
      <c r="K12" s="30" t="s">
        <v>116</v>
      </c>
      <c r="L12" s="31"/>
    </row>
    <row r="13" spans="1:14" ht="14.15" customHeight="1" x14ac:dyDescent="0.55000000000000004">
      <c r="B13" s="179"/>
      <c r="C13" s="108" t="s">
        <v>205</v>
      </c>
      <c r="D13" s="208"/>
      <c r="E13" s="208"/>
      <c r="F13" s="208"/>
      <c r="G13" s="209" t="s">
        <v>174</v>
      </c>
      <c r="H13" s="210"/>
      <c r="I13" s="32"/>
      <c r="J13" s="33" t="s">
        <v>15</v>
      </c>
      <c r="K13" s="212"/>
      <c r="L13" s="213"/>
    </row>
    <row r="14" spans="1:14" ht="14.15" customHeight="1" x14ac:dyDescent="0.55000000000000004">
      <c r="B14" s="179"/>
      <c r="C14" s="34" t="s">
        <v>20</v>
      </c>
      <c r="D14" s="34" t="s">
        <v>19</v>
      </c>
      <c r="E14" s="35"/>
      <c r="F14" s="36" t="s">
        <v>21</v>
      </c>
      <c r="G14" s="214" t="s">
        <v>27</v>
      </c>
      <c r="H14" s="214"/>
      <c r="I14" s="215"/>
      <c r="J14" s="215"/>
      <c r="K14" s="215"/>
      <c r="L14" s="37" t="s">
        <v>21</v>
      </c>
    </row>
    <row r="15" spans="1:14" ht="14.15" customHeight="1" x14ac:dyDescent="0.55000000000000004">
      <c r="B15" s="179"/>
      <c r="C15" s="34" t="s">
        <v>22</v>
      </c>
      <c r="D15" s="34" t="s">
        <v>23</v>
      </c>
      <c r="E15" s="35"/>
      <c r="F15" s="36" t="s">
        <v>25</v>
      </c>
      <c r="G15" s="214" t="s">
        <v>24</v>
      </c>
      <c r="H15" s="214"/>
      <c r="I15" s="215"/>
      <c r="J15" s="215"/>
      <c r="K15" s="215"/>
      <c r="L15" s="37" t="s">
        <v>21</v>
      </c>
      <c r="M15" s="38"/>
    </row>
    <row r="16" spans="1:14" ht="14.15" customHeight="1" x14ac:dyDescent="0.55000000000000004">
      <c r="B16" s="179"/>
      <c r="C16" s="199" t="s">
        <v>26</v>
      </c>
      <c r="D16" s="200"/>
      <c r="E16" s="200"/>
      <c r="F16" s="200"/>
      <c r="G16" s="200"/>
      <c r="H16" s="200"/>
      <c r="I16" s="200"/>
      <c r="J16" s="200"/>
      <c r="K16" s="200"/>
      <c r="L16" s="201"/>
    </row>
    <row r="17" spans="2:13" ht="14.15" customHeight="1" x14ac:dyDescent="0.55000000000000004">
      <c r="B17" s="179"/>
      <c r="C17" s="199"/>
      <c r="D17" s="200"/>
      <c r="E17" s="200"/>
      <c r="F17" s="200"/>
      <c r="G17" s="200"/>
      <c r="H17" s="200"/>
      <c r="I17" s="200"/>
      <c r="J17" s="200"/>
      <c r="K17" s="200"/>
      <c r="L17" s="201"/>
    </row>
    <row r="18" spans="2:13" ht="14.15" customHeight="1" x14ac:dyDescent="0.55000000000000004">
      <c r="B18" s="179"/>
      <c r="C18" s="211" t="s">
        <v>57</v>
      </c>
      <c r="D18" s="200"/>
      <c r="E18" s="200"/>
      <c r="F18" s="200"/>
      <c r="G18" s="200"/>
      <c r="H18" s="200"/>
      <c r="I18" s="200"/>
      <c r="J18" s="200"/>
      <c r="K18" s="200"/>
      <c r="L18" s="201"/>
    </row>
    <row r="19" spans="2:13" ht="14.15" customHeight="1" x14ac:dyDescent="0.55000000000000004">
      <c r="B19" s="179"/>
      <c r="C19" s="211"/>
      <c r="D19" s="200"/>
      <c r="E19" s="200"/>
      <c r="F19" s="200"/>
      <c r="G19" s="200"/>
      <c r="H19" s="200"/>
      <c r="I19" s="200"/>
      <c r="J19" s="200"/>
      <c r="K19" s="200"/>
      <c r="L19" s="201"/>
    </row>
    <row r="20" spans="2:13" ht="14.15" customHeight="1" x14ac:dyDescent="0.55000000000000004">
      <c r="B20" s="180"/>
      <c r="C20" s="211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2:13" ht="14.15" customHeight="1" x14ac:dyDescent="0.55000000000000004">
      <c r="B21" s="178" t="s">
        <v>166</v>
      </c>
      <c r="C21" s="112" t="s">
        <v>17</v>
      </c>
      <c r="D21" s="202"/>
      <c r="E21" s="203"/>
      <c r="F21" s="204"/>
      <c r="G21" s="205" t="s">
        <v>173</v>
      </c>
      <c r="H21" s="205"/>
      <c r="I21" s="206" t="s">
        <v>156</v>
      </c>
      <c r="J21" s="207"/>
      <c r="K21" s="30" t="s">
        <v>116</v>
      </c>
      <c r="L21" s="31"/>
    </row>
    <row r="22" spans="2:13" ht="14.15" customHeight="1" x14ac:dyDescent="0.55000000000000004">
      <c r="B22" s="179"/>
      <c r="C22" s="108" t="s">
        <v>205</v>
      </c>
      <c r="D22" s="208"/>
      <c r="E22" s="208"/>
      <c r="F22" s="208"/>
      <c r="G22" s="209" t="s">
        <v>174</v>
      </c>
      <c r="H22" s="210"/>
      <c r="I22" s="32"/>
      <c r="J22" s="33" t="s">
        <v>15</v>
      </c>
      <c r="K22" s="212"/>
      <c r="L22" s="213"/>
    </row>
    <row r="23" spans="2:13" ht="14.15" customHeight="1" x14ac:dyDescent="0.55000000000000004">
      <c r="B23" s="179"/>
      <c r="C23" s="34" t="s">
        <v>20</v>
      </c>
      <c r="D23" s="34" t="s">
        <v>19</v>
      </c>
      <c r="E23" s="35"/>
      <c r="F23" s="36" t="s">
        <v>21</v>
      </c>
      <c r="G23" s="214" t="s">
        <v>27</v>
      </c>
      <c r="H23" s="214"/>
      <c r="I23" s="215"/>
      <c r="J23" s="215"/>
      <c r="K23" s="215"/>
      <c r="L23" s="37" t="s">
        <v>21</v>
      </c>
    </row>
    <row r="24" spans="2:13" ht="14.15" customHeight="1" x14ac:dyDescent="0.55000000000000004">
      <c r="B24" s="179"/>
      <c r="C24" s="34" t="s">
        <v>22</v>
      </c>
      <c r="D24" s="34" t="s">
        <v>23</v>
      </c>
      <c r="E24" s="35"/>
      <c r="F24" s="36" t="s">
        <v>25</v>
      </c>
      <c r="G24" s="214" t="s">
        <v>24</v>
      </c>
      <c r="H24" s="214"/>
      <c r="I24" s="215"/>
      <c r="J24" s="215"/>
      <c r="K24" s="215"/>
      <c r="L24" s="37" t="s">
        <v>21</v>
      </c>
      <c r="M24" s="38"/>
    </row>
    <row r="25" spans="2:13" ht="14.15" customHeight="1" x14ac:dyDescent="0.55000000000000004">
      <c r="B25" s="179"/>
      <c r="C25" s="199" t="s">
        <v>26</v>
      </c>
      <c r="D25" s="200"/>
      <c r="E25" s="200"/>
      <c r="F25" s="200"/>
      <c r="G25" s="200"/>
      <c r="H25" s="200"/>
      <c r="I25" s="200"/>
      <c r="J25" s="200"/>
      <c r="K25" s="200"/>
      <c r="L25" s="201"/>
    </row>
    <row r="26" spans="2:13" ht="14.15" customHeight="1" x14ac:dyDescent="0.55000000000000004">
      <c r="B26" s="179"/>
      <c r="C26" s="199"/>
      <c r="D26" s="200"/>
      <c r="E26" s="200"/>
      <c r="F26" s="200"/>
      <c r="G26" s="200"/>
      <c r="H26" s="200"/>
      <c r="I26" s="200"/>
      <c r="J26" s="200"/>
      <c r="K26" s="200"/>
      <c r="L26" s="201"/>
    </row>
    <row r="27" spans="2:13" ht="14.15" customHeight="1" x14ac:dyDescent="0.55000000000000004">
      <c r="B27" s="179"/>
      <c r="C27" s="211" t="s">
        <v>57</v>
      </c>
      <c r="D27" s="200"/>
      <c r="E27" s="200"/>
      <c r="F27" s="200"/>
      <c r="G27" s="200"/>
      <c r="H27" s="200"/>
      <c r="I27" s="200"/>
      <c r="J27" s="200"/>
      <c r="K27" s="200"/>
      <c r="L27" s="201"/>
    </row>
    <row r="28" spans="2:13" ht="14.15" customHeight="1" x14ac:dyDescent="0.55000000000000004">
      <c r="B28" s="179"/>
      <c r="C28" s="211"/>
      <c r="D28" s="200"/>
      <c r="E28" s="200"/>
      <c r="F28" s="200"/>
      <c r="G28" s="200"/>
      <c r="H28" s="200"/>
      <c r="I28" s="200"/>
      <c r="J28" s="200"/>
      <c r="K28" s="200"/>
      <c r="L28" s="201"/>
    </row>
    <row r="29" spans="2:13" ht="14.15" customHeight="1" x14ac:dyDescent="0.55000000000000004">
      <c r="B29" s="180"/>
      <c r="C29" s="211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2:13" ht="14.15" customHeight="1" x14ac:dyDescent="0.55000000000000004">
      <c r="B30" s="178" t="s">
        <v>167</v>
      </c>
      <c r="C30" s="112" t="s">
        <v>17</v>
      </c>
      <c r="D30" s="202"/>
      <c r="E30" s="203"/>
      <c r="F30" s="204"/>
      <c r="G30" s="205" t="s">
        <v>173</v>
      </c>
      <c r="H30" s="205"/>
      <c r="I30" s="206" t="s">
        <v>156</v>
      </c>
      <c r="J30" s="207"/>
      <c r="K30" s="30" t="s">
        <v>116</v>
      </c>
      <c r="L30" s="31"/>
    </row>
    <row r="31" spans="2:13" ht="14.15" customHeight="1" x14ac:dyDescent="0.55000000000000004">
      <c r="B31" s="179"/>
      <c r="C31" s="108" t="s">
        <v>205</v>
      </c>
      <c r="D31" s="208"/>
      <c r="E31" s="208"/>
      <c r="F31" s="208"/>
      <c r="G31" s="209" t="s">
        <v>174</v>
      </c>
      <c r="H31" s="210"/>
      <c r="I31" s="32"/>
      <c r="J31" s="33" t="s">
        <v>15</v>
      </c>
      <c r="K31" s="212"/>
      <c r="L31" s="213"/>
    </row>
    <row r="32" spans="2:13" ht="14.15" customHeight="1" x14ac:dyDescent="0.55000000000000004">
      <c r="B32" s="179"/>
      <c r="C32" s="34" t="s">
        <v>20</v>
      </c>
      <c r="D32" s="34" t="s">
        <v>19</v>
      </c>
      <c r="E32" s="35"/>
      <c r="F32" s="36" t="s">
        <v>21</v>
      </c>
      <c r="G32" s="214" t="s">
        <v>27</v>
      </c>
      <c r="H32" s="214"/>
      <c r="I32" s="215"/>
      <c r="J32" s="215"/>
      <c r="K32" s="215"/>
      <c r="L32" s="37" t="s">
        <v>21</v>
      </c>
    </row>
    <row r="33" spans="2:13" ht="14.15" customHeight="1" x14ac:dyDescent="0.55000000000000004">
      <c r="B33" s="179"/>
      <c r="C33" s="34" t="s">
        <v>22</v>
      </c>
      <c r="D33" s="34" t="s">
        <v>23</v>
      </c>
      <c r="E33" s="35"/>
      <c r="F33" s="36" t="s">
        <v>25</v>
      </c>
      <c r="G33" s="214" t="s">
        <v>24</v>
      </c>
      <c r="H33" s="214"/>
      <c r="I33" s="215"/>
      <c r="J33" s="215"/>
      <c r="K33" s="215"/>
      <c r="L33" s="37" t="s">
        <v>21</v>
      </c>
      <c r="M33" s="38"/>
    </row>
    <row r="34" spans="2:13" ht="14.15" customHeight="1" x14ac:dyDescent="0.55000000000000004">
      <c r="B34" s="179"/>
      <c r="C34" s="199" t="s">
        <v>26</v>
      </c>
      <c r="D34" s="200"/>
      <c r="E34" s="200"/>
      <c r="F34" s="200"/>
      <c r="G34" s="200"/>
      <c r="H34" s="200"/>
      <c r="I34" s="200"/>
      <c r="J34" s="200"/>
      <c r="K34" s="200"/>
      <c r="L34" s="201"/>
    </row>
    <row r="35" spans="2:13" ht="14.15" customHeight="1" x14ac:dyDescent="0.55000000000000004">
      <c r="B35" s="179"/>
      <c r="C35" s="199"/>
      <c r="D35" s="200"/>
      <c r="E35" s="200"/>
      <c r="F35" s="200"/>
      <c r="G35" s="200"/>
      <c r="H35" s="200"/>
      <c r="I35" s="200"/>
      <c r="J35" s="200"/>
      <c r="K35" s="200"/>
      <c r="L35" s="201"/>
    </row>
    <row r="36" spans="2:13" ht="14.15" customHeight="1" x14ac:dyDescent="0.55000000000000004">
      <c r="B36" s="179"/>
      <c r="C36" s="211" t="s">
        <v>57</v>
      </c>
      <c r="D36" s="200"/>
      <c r="E36" s="200"/>
      <c r="F36" s="200"/>
      <c r="G36" s="200"/>
      <c r="H36" s="200"/>
      <c r="I36" s="200"/>
      <c r="J36" s="200"/>
      <c r="K36" s="200"/>
      <c r="L36" s="201"/>
    </row>
    <row r="37" spans="2:13" ht="14.15" customHeight="1" x14ac:dyDescent="0.55000000000000004">
      <c r="B37" s="179"/>
      <c r="C37" s="211"/>
      <c r="D37" s="200"/>
      <c r="E37" s="200"/>
      <c r="F37" s="200"/>
      <c r="G37" s="200"/>
      <c r="H37" s="200"/>
      <c r="I37" s="200"/>
      <c r="J37" s="200"/>
      <c r="K37" s="200"/>
      <c r="L37" s="201"/>
    </row>
    <row r="38" spans="2:13" ht="14.15" customHeight="1" x14ac:dyDescent="0.55000000000000004">
      <c r="B38" s="180"/>
      <c r="C38" s="211"/>
      <c r="D38" s="200"/>
      <c r="E38" s="200"/>
      <c r="F38" s="200"/>
      <c r="G38" s="200"/>
      <c r="H38" s="200"/>
      <c r="I38" s="200"/>
      <c r="J38" s="200"/>
      <c r="K38" s="200"/>
      <c r="L38" s="201"/>
    </row>
    <row r="39" spans="2:13" ht="14.15" customHeight="1" x14ac:dyDescent="0.55000000000000004">
      <c r="B39" s="178" t="s">
        <v>199</v>
      </c>
      <c r="C39" s="112" t="s">
        <v>17</v>
      </c>
      <c r="D39" s="202"/>
      <c r="E39" s="203"/>
      <c r="F39" s="204"/>
      <c r="G39" s="205" t="s">
        <v>173</v>
      </c>
      <c r="H39" s="205"/>
      <c r="I39" s="206" t="s">
        <v>156</v>
      </c>
      <c r="J39" s="207"/>
      <c r="K39" s="30" t="s">
        <v>116</v>
      </c>
      <c r="L39" s="31"/>
    </row>
    <row r="40" spans="2:13" ht="14.15" customHeight="1" x14ac:dyDescent="0.55000000000000004">
      <c r="B40" s="179"/>
      <c r="C40" s="108" t="s">
        <v>205</v>
      </c>
      <c r="D40" s="208"/>
      <c r="E40" s="208"/>
      <c r="F40" s="208"/>
      <c r="G40" s="209" t="s">
        <v>174</v>
      </c>
      <c r="H40" s="210"/>
      <c r="I40" s="32"/>
      <c r="J40" s="33" t="s">
        <v>15</v>
      </c>
      <c r="K40" s="212"/>
      <c r="L40" s="213"/>
    </row>
    <row r="41" spans="2:13" ht="14.15" customHeight="1" x14ac:dyDescent="0.55000000000000004">
      <c r="B41" s="179"/>
      <c r="C41" s="34" t="s">
        <v>20</v>
      </c>
      <c r="D41" s="34" t="s">
        <v>19</v>
      </c>
      <c r="E41" s="35"/>
      <c r="F41" s="36" t="s">
        <v>21</v>
      </c>
      <c r="G41" s="214" t="s">
        <v>27</v>
      </c>
      <c r="H41" s="214"/>
      <c r="I41" s="215"/>
      <c r="J41" s="215"/>
      <c r="K41" s="215"/>
      <c r="L41" s="37" t="s">
        <v>21</v>
      </c>
    </row>
    <row r="42" spans="2:13" ht="14.15" customHeight="1" x14ac:dyDescent="0.55000000000000004">
      <c r="B42" s="179"/>
      <c r="C42" s="34" t="s">
        <v>22</v>
      </c>
      <c r="D42" s="34" t="s">
        <v>23</v>
      </c>
      <c r="E42" s="35"/>
      <c r="F42" s="36" t="s">
        <v>25</v>
      </c>
      <c r="G42" s="214" t="s">
        <v>24</v>
      </c>
      <c r="H42" s="214"/>
      <c r="I42" s="215"/>
      <c r="J42" s="215"/>
      <c r="K42" s="215"/>
      <c r="L42" s="37" t="s">
        <v>21</v>
      </c>
      <c r="M42" s="38"/>
    </row>
    <row r="43" spans="2:13" ht="14.15" customHeight="1" x14ac:dyDescent="0.55000000000000004">
      <c r="B43" s="179"/>
      <c r="C43" s="199" t="s">
        <v>26</v>
      </c>
      <c r="D43" s="200"/>
      <c r="E43" s="200"/>
      <c r="F43" s="200"/>
      <c r="G43" s="200"/>
      <c r="H43" s="200"/>
      <c r="I43" s="200"/>
      <c r="J43" s="200"/>
      <c r="K43" s="200"/>
      <c r="L43" s="201"/>
    </row>
    <row r="44" spans="2:13" ht="14.15" customHeight="1" x14ac:dyDescent="0.55000000000000004">
      <c r="B44" s="179"/>
      <c r="C44" s="199"/>
      <c r="D44" s="200"/>
      <c r="E44" s="200"/>
      <c r="F44" s="200"/>
      <c r="G44" s="200"/>
      <c r="H44" s="200"/>
      <c r="I44" s="200"/>
      <c r="J44" s="200"/>
      <c r="K44" s="200"/>
      <c r="L44" s="201"/>
    </row>
    <row r="45" spans="2:13" ht="14.15" customHeight="1" x14ac:dyDescent="0.55000000000000004">
      <c r="B45" s="179"/>
      <c r="C45" s="211" t="s">
        <v>57</v>
      </c>
      <c r="D45" s="200"/>
      <c r="E45" s="200"/>
      <c r="F45" s="200"/>
      <c r="G45" s="200"/>
      <c r="H45" s="200"/>
      <c r="I45" s="200"/>
      <c r="J45" s="200"/>
      <c r="K45" s="200"/>
      <c r="L45" s="201"/>
    </row>
    <row r="46" spans="2:13" ht="14.15" customHeight="1" x14ac:dyDescent="0.55000000000000004">
      <c r="B46" s="179"/>
      <c r="C46" s="211"/>
      <c r="D46" s="200"/>
      <c r="E46" s="200"/>
      <c r="F46" s="200"/>
      <c r="G46" s="200"/>
      <c r="H46" s="200"/>
      <c r="I46" s="200"/>
      <c r="J46" s="200"/>
      <c r="K46" s="200"/>
      <c r="L46" s="201"/>
    </row>
    <row r="47" spans="2:13" ht="14.15" customHeight="1" x14ac:dyDescent="0.55000000000000004">
      <c r="B47" s="195"/>
      <c r="C47" s="216"/>
      <c r="D47" s="217"/>
      <c r="E47" s="217"/>
      <c r="F47" s="217"/>
      <c r="G47" s="217"/>
      <c r="H47" s="217"/>
      <c r="I47" s="217"/>
      <c r="J47" s="217"/>
      <c r="K47" s="217"/>
      <c r="L47" s="218"/>
    </row>
  </sheetData>
  <sheetProtection sheet="1" formatCells="0"/>
  <mergeCells count="75">
    <mergeCell ref="C43:C44"/>
    <mergeCell ref="D43:L44"/>
    <mergeCell ref="B39:B47"/>
    <mergeCell ref="D39:F39"/>
    <mergeCell ref="G39:H39"/>
    <mergeCell ref="I39:J39"/>
    <mergeCell ref="D40:F40"/>
    <mergeCell ref="G40:H40"/>
    <mergeCell ref="C45:C47"/>
    <mergeCell ref="D45:L47"/>
    <mergeCell ref="K40:L40"/>
    <mergeCell ref="G41:H41"/>
    <mergeCell ref="I41:K41"/>
    <mergeCell ref="G42:H42"/>
    <mergeCell ref="I42:K42"/>
    <mergeCell ref="C34:C35"/>
    <mergeCell ref="D34:L35"/>
    <mergeCell ref="B30:B38"/>
    <mergeCell ref="D30:F30"/>
    <mergeCell ref="G30:H30"/>
    <mergeCell ref="I30:J30"/>
    <mergeCell ref="D31:F31"/>
    <mergeCell ref="G31:H31"/>
    <mergeCell ref="C36:C38"/>
    <mergeCell ref="D36:L38"/>
    <mergeCell ref="K31:L31"/>
    <mergeCell ref="G32:H32"/>
    <mergeCell ref="I32:K32"/>
    <mergeCell ref="G33:H33"/>
    <mergeCell ref="I33:K33"/>
    <mergeCell ref="C25:C26"/>
    <mergeCell ref="D25:L26"/>
    <mergeCell ref="B21:B29"/>
    <mergeCell ref="D21:F21"/>
    <mergeCell ref="G21:H21"/>
    <mergeCell ref="I21:J21"/>
    <mergeCell ref="D22:F22"/>
    <mergeCell ref="G22:H22"/>
    <mergeCell ref="C27:C29"/>
    <mergeCell ref="D27:L29"/>
    <mergeCell ref="K22:L22"/>
    <mergeCell ref="G23:H23"/>
    <mergeCell ref="I23:K23"/>
    <mergeCell ref="G24:H24"/>
    <mergeCell ref="I24:K24"/>
    <mergeCell ref="C16:C17"/>
    <mergeCell ref="D16:L17"/>
    <mergeCell ref="B12:B20"/>
    <mergeCell ref="D12:F12"/>
    <mergeCell ref="G12:H12"/>
    <mergeCell ref="I12:J12"/>
    <mergeCell ref="D13:F13"/>
    <mergeCell ref="G13:H13"/>
    <mergeCell ref="C18:C20"/>
    <mergeCell ref="D18:L20"/>
    <mergeCell ref="K13:L13"/>
    <mergeCell ref="G14:H14"/>
    <mergeCell ref="I14:K14"/>
    <mergeCell ref="G15:H15"/>
    <mergeCell ref="I15:K15"/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</mergeCells>
  <phoneticPr fontId="1"/>
  <conditionalFormatting sqref="I4:K4">
    <cfRule type="expression" dxfId="65" priority="22">
      <formula>#REF!="オンラインのみ"</formula>
    </cfRule>
    <cfRule type="expression" dxfId="64" priority="25">
      <formula>#REF!="リアルのみ"</formula>
    </cfRule>
  </conditionalFormatting>
  <conditionalFormatting sqref="I5:K5">
    <cfRule type="expression" dxfId="63" priority="24">
      <formula>#REF!="オンラインのみ"</formula>
    </cfRule>
  </conditionalFormatting>
  <conditionalFormatting sqref="I13:K13">
    <cfRule type="expression" dxfId="62" priority="20">
      <formula>#REF!="リアルのみ"</formula>
    </cfRule>
  </conditionalFormatting>
  <conditionalFormatting sqref="I13:K14">
    <cfRule type="expression" dxfId="61" priority="17">
      <formula>#REF!="オンラインのみ"</formula>
    </cfRule>
  </conditionalFormatting>
  <conditionalFormatting sqref="I22:K22">
    <cfRule type="expression" dxfId="60" priority="15">
      <formula>#REF!="リアルのみ"</formula>
    </cfRule>
  </conditionalFormatting>
  <conditionalFormatting sqref="I22:K23">
    <cfRule type="expression" dxfId="59" priority="12">
      <formula>#REF!="オンラインのみ"</formula>
    </cfRule>
  </conditionalFormatting>
  <conditionalFormatting sqref="I31:K31">
    <cfRule type="expression" dxfId="58" priority="10">
      <formula>#REF!="リアルのみ"</formula>
    </cfRule>
  </conditionalFormatting>
  <conditionalFormatting sqref="I31:K32">
    <cfRule type="expression" dxfId="57" priority="7">
      <formula>#REF!="オンラインのみ"</formula>
    </cfRule>
  </conditionalFormatting>
  <conditionalFormatting sqref="I40:K40">
    <cfRule type="expression" dxfId="56" priority="5">
      <formula>#REF!="リアルのみ"</formula>
    </cfRule>
  </conditionalFormatting>
  <conditionalFormatting sqref="I40:K41">
    <cfRule type="expression" dxfId="55" priority="2">
      <formula>#REF!="オンラインのみ"</formula>
    </cfRule>
  </conditionalFormatting>
  <conditionalFormatting sqref="I3:L3">
    <cfRule type="expression" dxfId="54" priority="23">
      <formula>#REF!="オンラインのみ"</formula>
    </cfRule>
  </conditionalFormatting>
  <conditionalFormatting sqref="I12:L12">
    <cfRule type="expression" dxfId="53" priority="18">
      <formula>#REF!="オンラインのみ"</formula>
    </cfRule>
  </conditionalFormatting>
  <conditionalFormatting sqref="I21:L21">
    <cfRule type="expression" dxfId="52" priority="13">
      <formula>#REF!="オンラインのみ"</formula>
    </cfRule>
  </conditionalFormatting>
  <conditionalFormatting sqref="I30:L30">
    <cfRule type="expression" dxfId="51" priority="8">
      <formula>#REF!="オンラインのみ"</formula>
    </cfRule>
  </conditionalFormatting>
  <conditionalFormatting sqref="I39:L39">
    <cfRule type="expression" dxfId="50" priority="3">
      <formula>#REF!="オンラインのみ"</formula>
    </cfRule>
  </conditionalFormatting>
  <conditionalFormatting sqref="L3">
    <cfRule type="expression" dxfId="49" priority="21">
      <formula>#REF!="オンラインのみ"</formula>
    </cfRule>
  </conditionalFormatting>
  <conditionalFormatting sqref="L12">
    <cfRule type="expression" dxfId="48" priority="16">
      <formula>#REF!="オンラインのみ"</formula>
    </cfRule>
  </conditionalFormatting>
  <conditionalFormatting sqref="L21">
    <cfRule type="expression" dxfId="47" priority="11">
      <formula>#REF!="オンラインのみ"</formula>
    </cfRule>
  </conditionalFormatting>
  <conditionalFormatting sqref="L30">
    <cfRule type="expression" dxfId="46" priority="6">
      <formula>#REF!="オンラインのみ"</formula>
    </cfRule>
  </conditionalFormatting>
  <conditionalFormatting sqref="L39">
    <cfRule type="expression" dxfId="45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00000000-0002-0000-0500-000000000000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  <pageSetUpPr fitToPage="1"/>
  </sheetPr>
  <dimension ref="A1:N47"/>
  <sheetViews>
    <sheetView showGridLines="0" view="pageBreakPreview" zoomScaleNormal="115" zoomScaleSheetLayoutView="100" workbookViewId="0">
      <selection activeCell="D18" sqref="D18:L20"/>
    </sheetView>
  </sheetViews>
  <sheetFormatPr defaultRowHeight="14.15" customHeight="1" x14ac:dyDescent="0.55000000000000004"/>
  <cols>
    <col min="1" max="1" width="1.75" style="27" customWidth="1"/>
    <col min="2" max="2" width="3.58203125" style="27" customWidth="1"/>
    <col min="3" max="3" width="12.58203125" style="27" customWidth="1"/>
    <col min="4" max="4" width="10" style="23" customWidth="1"/>
    <col min="5" max="5" width="16.58203125" style="23" customWidth="1"/>
    <col min="6" max="6" width="3.33203125" style="23" customWidth="1"/>
    <col min="7" max="7" width="2.5" style="23" customWidth="1"/>
    <col min="8" max="8" width="7.5" style="23" customWidth="1"/>
    <col min="9" max="9" width="8.33203125" style="23" customWidth="1"/>
    <col min="10" max="10" width="3.33203125" style="23" customWidth="1"/>
    <col min="11" max="11" width="5" style="23" customWidth="1"/>
    <col min="12" max="12" width="3.33203125" style="23" customWidth="1"/>
    <col min="13" max="33" width="8.6640625" style="27"/>
    <col min="34" max="34" width="12.83203125" style="27" customWidth="1"/>
    <col min="35" max="35" width="15.58203125" style="27" customWidth="1"/>
    <col min="36" max="36" width="8.6640625" style="27"/>
    <col min="37" max="37" width="19" style="27" customWidth="1"/>
    <col min="38" max="38" width="26.5" style="27" customWidth="1"/>
    <col min="39" max="39" width="17" style="27" customWidth="1"/>
    <col min="40" max="40" width="21.08203125" style="27" customWidth="1"/>
    <col min="41" max="41" width="23.33203125" style="27" customWidth="1"/>
    <col min="42" max="42" width="22.08203125" style="27" customWidth="1"/>
    <col min="43" max="43" width="8.6640625" style="27"/>
    <col min="44" max="44" width="21.08203125" style="27" customWidth="1"/>
    <col min="45" max="45" width="27" style="27" customWidth="1"/>
    <col min="46" max="46" width="34.33203125" style="27" customWidth="1"/>
    <col min="47" max="16384" width="8.6640625" style="27"/>
  </cols>
  <sheetData>
    <row r="1" spans="1:14" ht="14.15" customHeight="1" x14ac:dyDescent="0.55000000000000004">
      <c r="A1" s="22" t="s">
        <v>186</v>
      </c>
      <c r="B1" s="22"/>
      <c r="C1" s="22"/>
      <c r="G1" s="24"/>
      <c r="H1" s="24"/>
      <c r="I1" s="24"/>
      <c r="J1" s="24"/>
      <c r="K1" s="25"/>
      <c r="L1" s="25"/>
      <c r="M1" s="26"/>
      <c r="N1" s="26"/>
    </row>
    <row r="2" spans="1:14" ht="14.15" customHeight="1" x14ac:dyDescent="0.55000000000000004">
      <c r="A2" s="109" t="s">
        <v>193</v>
      </c>
      <c r="B2" s="109"/>
      <c r="C2" s="109"/>
      <c r="G2" s="24"/>
      <c r="H2" s="24"/>
      <c r="I2" s="24"/>
      <c r="J2" s="24"/>
      <c r="K2" s="25"/>
      <c r="L2" s="28" t="s">
        <v>163</v>
      </c>
      <c r="M2" s="26"/>
      <c r="N2" s="26"/>
    </row>
    <row r="3" spans="1:14" ht="14.15" customHeight="1" x14ac:dyDescent="0.55000000000000004">
      <c r="B3" s="178" t="s">
        <v>200</v>
      </c>
      <c r="C3" s="112" t="s">
        <v>17</v>
      </c>
      <c r="D3" s="202"/>
      <c r="E3" s="203"/>
      <c r="F3" s="204"/>
      <c r="G3" s="205" t="s">
        <v>173</v>
      </c>
      <c r="H3" s="205"/>
      <c r="I3" s="206" t="s">
        <v>179</v>
      </c>
      <c r="J3" s="207"/>
      <c r="K3" s="30" t="s">
        <v>116</v>
      </c>
      <c r="L3" s="31"/>
    </row>
    <row r="4" spans="1:14" ht="14.15" customHeight="1" x14ac:dyDescent="0.55000000000000004">
      <c r="B4" s="179"/>
      <c r="C4" s="108" t="s">
        <v>205</v>
      </c>
      <c r="D4" s="208"/>
      <c r="E4" s="208"/>
      <c r="F4" s="208"/>
      <c r="G4" s="209" t="s">
        <v>174</v>
      </c>
      <c r="H4" s="210"/>
      <c r="I4" s="32"/>
      <c r="J4" s="33" t="s">
        <v>15</v>
      </c>
      <c r="K4" s="212"/>
      <c r="L4" s="213"/>
    </row>
    <row r="5" spans="1:14" ht="14.15" customHeight="1" x14ac:dyDescent="0.55000000000000004">
      <c r="B5" s="179"/>
      <c r="C5" s="34" t="s">
        <v>20</v>
      </c>
      <c r="D5" s="34" t="s">
        <v>19</v>
      </c>
      <c r="E5" s="35"/>
      <c r="F5" s="36" t="s">
        <v>21</v>
      </c>
      <c r="G5" s="214" t="s">
        <v>27</v>
      </c>
      <c r="H5" s="214"/>
      <c r="I5" s="215"/>
      <c r="J5" s="215"/>
      <c r="K5" s="215"/>
      <c r="L5" s="37" t="s">
        <v>21</v>
      </c>
    </row>
    <row r="6" spans="1:14" ht="14.15" customHeight="1" x14ac:dyDescent="0.55000000000000004">
      <c r="B6" s="179"/>
      <c r="C6" s="34" t="s">
        <v>22</v>
      </c>
      <c r="D6" s="34" t="s">
        <v>23</v>
      </c>
      <c r="E6" s="35"/>
      <c r="F6" s="36" t="s">
        <v>25</v>
      </c>
      <c r="G6" s="214" t="s">
        <v>24</v>
      </c>
      <c r="H6" s="214"/>
      <c r="I6" s="215"/>
      <c r="J6" s="215"/>
      <c r="K6" s="215"/>
      <c r="L6" s="37" t="s">
        <v>21</v>
      </c>
      <c r="M6" s="38"/>
    </row>
    <row r="7" spans="1:14" ht="14.15" customHeight="1" x14ac:dyDescent="0.55000000000000004">
      <c r="B7" s="179"/>
      <c r="C7" s="199" t="s">
        <v>26</v>
      </c>
      <c r="D7" s="200"/>
      <c r="E7" s="200"/>
      <c r="F7" s="200"/>
      <c r="G7" s="200"/>
      <c r="H7" s="200"/>
      <c r="I7" s="200"/>
      <c r="J7" s="200"/>
      <c r="K7" s="200"/>
      <c r="L7" s="201"/>
    </row>
    <row r="8" spans="1:14" ht="14.15" customHeight="1" x14ac:dyDescent="0.55000000000000004">
      <c r="B8" s="179"/>
      <c r="C8" s="199"/>
      <c r="D8" s="200"/>
      <c r="E8" s="200"/>
      <c r="F8" s="200"/>
      <c r="G8" s="200"/>
      <c r="H8" s="200"/>
      <c r="I8" s="200"/>
      <c r="J8" s="200"/>
      <c r="K8" s="200"/>
      <c r="L8" s="201"/>
    </row>
    <row r="9" spans="1:14" ht="14.15" customHeight="1" x14ac:dyDescent="0.55000000000000004">
      <c r="B9" s="179"/>
      <c r="C9" s="211" t="s">
        <v>57</v>
      </c>
      <c r="D9" s="200"/>
      <c r="E9" s="200"/>
      <c r="F9" s="200"/>
      <c r="G9" s="200"/>
      <c r="H9" s="200"/>
      <c r="I9" s="200"/>
      <c r="J9" s="200"/>
      <c r="K9" s="200"/>
      <c r="L9" s="201"/>
    </row>
    <row r="10" spans="1:14" ht="14.15" customHeight="1" x14ac:dyDescent="0.55000000000000004">
      <c r="B10" s="179"/>
      <c r="C10" s="211"/>
      <c r="D10" s="200"/>
      <c r="E10" s="200"/>
      <c r="F10" s="200"/>
      <c r="G10" s="200"/>
      <c r="H10" s="200"/>
      <c r="I10" s="200"/>
      <c r="J10" s="200"/>
      <c r="K10" s="200"/>
      <c r="L10" s="201"/>
    </row>
    <row r="11" spans="1:14" ht="14.15" customHeight="1" x14ac:dyDescent="0.55000000000000004">
      <c r="B11" s="180"/>
      <c r="C11" s="211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4" ht="14.15" customHeight="1" x14ac:dyDescent="0.55000000000000004">
      <c r="B12" s="178" t="s">
        <v>201</v>
      </c>
      <c r="C12" s="112" t="s">
        <v>17</v>
      </c>
      <c r="D12" s="202"/>
      <c r="E12" s="203"/>
      <c r="F12" s="204"/>
      <c r="G12" s="205" t="s">
        <v>173</v>
      </c>
      <c r="H12" s="205"/>
      <c r="I12" s="206" t="s">
        <v>156</v>
      </c>
      <c r="J12" s="207"/>
      <c r="K12" s="30" t="s">
        <v>116</v>
      </c>
      <c r="L12" s="31"/>
    </row>
    <row r="13" spans="1:14" ht="14.15" customHeight="1" x14ac:dyDescent="0.55000000000000004">
      <c r="B13" s="179"/>
      <c r="C13" s="108" t="s">
        <v>205</v>
      </c>
      <c r="D13" s="208"/>
      <c r="E13" s="208"/>
      <c r="F13" s="208"/>
      <c r="G13" s="209" t="s">
        <v>174</v>
      </c>
      <c r="H13" s="210"/>
      <c r="I13" s="32"/>
      <c r="J13" s="33" t="s">
        <v>15</v>
      </c>
      <c r="K13" s="212"/>
      <c r="L13" s="213"/>
    </row>
    <row r="14" spans="1:14" ht="14.15" customHeight="1" x14ac:dyDescent="0.55000000000000004">
      <c r="B14" s="179"/>
      <c r="C14" s="34" t="s">
        <v>20</v>
      </c>
      <c r="D14" s="34" t="s">
        <v>19</v>
      </c>
      <c r="E14" s="35"/>
      <c r="F14" s="36" t="s">
        <v>21</v>
      </c>
      <c r="G14" s="214" t="s">
        <v>27</v>
      </c>
      <c r="H14" s="214"/>
      <c r="I14" s="215"/>
      <c r="J14" s="215"/>
      <c r="K14" s="215"/>
      <c r="L14" s="37" t="s">
        <v>21</v>
      </c>
    </row>
    <row r="15" spans="1:14" ht="14.15" customHeight="1" x14ac:dyDescent="0.55000000000000004">
      <c r="B15" s="179"/>
      <c r="C15" s="34" t="s">
        <v>22</v>
      </c>
      <c r="D15" s="34" t="s">
        <v>23</v>
      </c>
      <c r="E15" s="35"/>
      <c r="F15" s="36" t="s">
        <v>25</v>
      </c>
      <c r="G15" s="214" t="s">
        <v>24</v>
      </c>
      <c r="H15" s="214"/>
      <c r="I15" s="215"/>
      <c r="J15" s="215"/>
      <c r="K15" s="215"/>
      <c r="L15" s="37" t="s">
        <v>21</v>
      </c>
      <c r="M15" s="38"/>
    </row>
    <row r="16" spans="1:14" ht="14.15" customHeight="1" x14ac:dyDescent="0.55000000000000004">
      <c r="B16" s="179"/>
      <c r="C16" s="199" t="s">
        <v>26</v>
      </c>
      <c r="D16" s="200"/>
      <c r="E16" s="200"/>
      <c r="F16" s="200"/>
      <c r="G16" s="200"/>
      <c r="H16" s="200"/>
      <c r="I16" s="200"/>
      <c r="J16" s="200"/>
      <c r="K16" s="200"/>
      <c r="L16" s="201"/>
    </row>
    <row r="17" spans="2:13" ht="14.15" customHeight="1" x14ac:dyDescent="0.55000000000000004">
      <c r="B17" s="179"/>
      <c r="C17" s="199"/>
      <c r="D17" s="200"/>
      <c r="E17" s="200"/>
      <c r="F17" s="200"/>
      <c r="G17" s="200"/>
      <c r="H17" s="200"/>
      <c r="I17" s="200"/>
      <c r="J17" s="200"/>
      <c r="K17" s="200"/>
      <c r="L17" s="201"/>
    </row>
    <row r="18" spans="2:13" ht="14.15" customHeight="1" x14ac:dyDescent="0.55000000000000004">
      <c r="B18" s="179"/>
      <c r="C18" s="211" t="s">
        <v>57</v>
      </c>
      <c r="D18" s="200"/>
      <c r="E18" s="200"/>
      <c r="F18" s="200"/>
      <c r="G18" s="200"/>
      <c r="H18" s="200"/>
      <c r="I18" s="200"/>
      <c r="J18" s="200"/>
      <c r="K18" s="200"/>
      <c r="L18" s="201"/>
    </row>
    <row r="19" spans="2:13" ht="14.15" customHeight="1" x14ac:dyDescent="0.55000000000000004">
      <c r="B19" s="179"/>
      <c r="C19" s="211"/>
      <c r="D19" s="200"/>
      <c r="E19" s="200"/>
      <c r="F19" s="200"/>
      <c r="G19" s="200"/>
      <c r="H19" s="200"/>
      <c r="I19" s="200"/>
      <c r="J19" s="200"/>
      <c r="K19" s="200"/>
      <c r="L19" s="201"/>
    </row>
    <row r="20" spans="2:13" ht="14.15" customHeight="1" x14ac:dyDescent="0.55000000000000004">
      <c r="B20" s="180"/>
      <c r="C20" s="211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2:13" ht="14.15" customHeight="1" x14ac:dyDescent="0.55000000000000004">
      <c r="B21" s="178" t="s">
        <v>202</v>
      </c>
      <c r="C21" s="112" t="s">
        <v>17</v>
      </c>
      <c r="D21" s="202"/>
      <c r="E21" s="203"/>
      <c r="F21" s="204"/>
      <c r="G21" s="205" t="s">
        <v>173</v>
      </c>
      <c r="H21" s="205"/>
      <c r="I21" s="206" t="s">
        <v>156</v>
      </c>
      <c r="J21" s="207"/>
      <c r="K21" s="30" t="s">
        <v>116</v>
      </c>
      <c r="L21" s="31"/>
    </row>
    <row r="22" spans="2:13" ht="14.15" customHeight="1" x14ac:dyDescent="0.55000000000000004">
      <c r="B22" s="179"/>
      <c r="C22" s="108" t="s">
        <v>205</v>
      </c>
      <c r="D22" s="208"/>
      <c r="E22" s="208"/>
      <c r="F22" s="208"/>
      <c r="G22" s="209" t="s">
        <v>174</v>
      </c>
      <c r="H22" s="210"/>
      <c r="I22" s="32"/>
      <c r="J22" s="33" t="s">
        <v>15</v>
      </c>
      <c r="K22" s="212"/>
      <c r="L22" s="213"/>
    </row>
    <row r="23" spans="2:13" ht="14.15" customHeight="1" x14ac:dyDescent="0.55000000000000004">
      <c r="B23" s="179"/>
      <c r="C23" s="34" t="s">
        <v>20</v>
      </c>
      <c r="D23" s="34" t="s">
        <v>19</v>
      </c>
      <c r="E23" s="35"/>
      <c r="F23" s="36" t="s">
        <v>21</v>
      </c>
      <c r="G23" s="214" t="s">
        <v>27</v>
      </c>
      <c r="H23" s="214"/>
      <c r="I23" s="215"/>
      <c r="J23" s="215"/>
      <c r="K23" s="215"/>
      <c r="L23" s="37" t="s">
        <v>21</v>
      </c>
    </row>
    <row r="24" spans="2:13" ht="14.15" customHeight="1" x14ac:dyDescent="0.55000000000000004">
      <c r="B24" s="179"/>
      <c r="C24" s="34" t="s">
        <v>22</v>
      </c>
      <c r="D24" s="34" t="s">
        <v>23</v>
      </c>
      <c r="E24" s="35"/>
      <c r="F24" s="36" t="s">
        <v>25</v>
      </c>
      <c r="G24" s="214" t="s">
        <v>24</v>
      </c>
      <c r="H24" s="214"/>
      <c r="I24" s="215"/>
      <c r="J24" s="215"/>
      <c r="K24" s="215"/>
      <c r="L24" s="37" t="s">
        <v>21</v>
      </c>
      <c r="M24" s="38"/>
    </row>
    <row r="25" spans="2:13" ht="14.15" customHeight="1" x14ac:dyDescent="0.55000000000000004">
      <c r="B25" s="179"/>
      <c r="C25" s="199" t="s">
        <v>26</v>
      </c>
      <c r="D25" s="200"/>
      <c r="E25" s="200"/>
      <c r="F25" s="200"/>
      <c r="G25" s="200"/>
      <c r="H25" s="200"/>
      <c r="I25" s="200"/>
      <c r="J25" s="200"/>
      <c r="K25" s="200"/>
      <c r="L25" s="201"/>
    </row>
    <row r="26" spans="2:13" ht="14.15" customHeight="1" x14ac:dyDescent="0.55000000000000004">
      <c r="B26" s="179"/>
      <c r="C26" s="199"/>
      <c r="D26" s="200"/>
      <c r="E26" s="200"/>
      <c r="F26" s="200"/>
      <c r="G26" s="200"/>
      <c r="H26" s="200"/>
      <c r="I26" s="200"/>
      <c r="J26" s="200"/>
      <c r="K26" s="200"/>
      <c r="L26" s="201"/>
    </row>
    <row r="27" spans="2:13" ht="14.15" customHeight="1" x14ac:dyDescent="0.55000000000000004">
      <c r="B27" s="179"/>
      <c r="C27" s="211" t="s">
        <v>57</v>
      </c>
      <c r="D27" s="200"/>
      <c r="E27" s="200"/>
      <c r="F27" s="200"/>
      <c r="G27" s="200"/>
      <c r="H27" s="200"/>
      <c r="I27" s="200"/>
      <c r="J27" s="200"/>
      <c r="K27" s="200"/>
      <c r="L27" s="201"/>
    </row>
    <row r="28" spans="2:13" ht="14.15" customHeight="1" x14ac:dyDescent="0.55000000000000004">
      <c r="B28" s="179"/>
      <c r="C28" s="211"/>
      <c r="D28" s="200"/>
      <c r="E28" s="200"/>
      <c r="F28" s="200"/>
      <c r="G28" s="200"/>
      <c r="H28" s="200"/>
      <c r="I28" s="200"/>
      <c r="J28" s="200"/>
      <c r="K28" s="200"/>
      <c r="L28" s="201"/>
    </row>
    <row r="29" spans="2:13" ht="14.15" customHeight="1" x14ac:dyDescent="0.55000000000000004">
      <c r="B29" s="180"/>
      <c r="C29" s="211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2:13" ht="14.15" customHeight="1" x14ac:dyDescent="0.55000000000000004">
      <c r="B30" s="178" t="s">
        <v>203</v>
      </c>
      <c r="C30" s="112" t="s">
        <v>17</v>
      </c>
      <c r="D30" s="202"/>
      <c r="E30" s="203"/>
      <c r="F30" s="204"/>
      <c r="G30" s="205" t="s">
        <v>173</v>
      </c>
      <c r="H30" s="205"/>
      <c r="I30" s="206" t="s">
        <v>156</v>
      </c>
      <c r="J30" s="207"/>
      <c r="K30" s="30" t="s">
        <v>116</v>
      </c>
      <c r="L30" s="31"/>
    </row>
    <row r="31" spans="2:13" ht="14.15" customHeight="1" x14ac:dyDescent="0.55000000000000004">
      <c r="B31" s="179"/>
      <c r="C31" s="108" t="s">
        <v>205</v>
      </c>
      <c r="D31" s="208"/>
      <c r="E31" s="208"/>
      <c r="F31" s="208"/>
      <c r="G31" s="209" t="s">
        <v>174</v>
      </c>
      <c r="H31" s="210"/>
      <c r="I31" s="32"/>
      <c r="J31" s="33" t="s">
        <v>15</v>
      </c>
      <c r="K31" s="212"/>
      <c r="L31" s="213"/>
    </row>
    <row r="32" spans="2:13" ht="14.15" customHeight="1" x14ac:dyDescent="0.55000000000000004">
      <c r="B32" s="179"/>
      <c r="C32" s="34" t="s">
        <v>20</v>
      </c>
      <c r="D32" s="34" t="s">
        <v>19</v>
      </c>
      <c r="E32" s="35"/>
      <c r="F32" s="36" t="s">
        <v>21</v>
      </c>
      <c r="G32" s="214" t="s">
        <v>27</v>
      </c>
      <c r="H32" s="214"/>
      <c r="I32" s="215"/>
      <c r="J32" s="215"/>
      <c r="K32" s="215"/>
      <c r="L32" s="37" t="s">
        <v>21</v>
      </c>
    </row>
    <row r="33" spans="2:13" ht="14.15" customHeight="1" x14ac:dyDescent="0.55000000000000004">
      <c r="B33" s="179"/>
      <c r="C33" s="34" t="s">
        <v>22</v>
      </c>
      <c r="D33" s="34" t="s">
        <v>23</v>
      </c>
      <c r="E33" s="35"/>
      <c r="F33" s="36" t="s">
        <v>25</v>
      </c>
      <c r="G33" s="214" t="s">
        <v>24</v>
      </c>
      <c r="H33" s="214"/>
      <c r="I33" s="215"/>
      <c r="J33" s="215"/>
      <c r="K33" s="215"/>
      <c r="L33" s="37" t="s">
        <v>21</v>
      </c>
      <c r="M33" s="38"/>
    </row>
    <row r="34" spans="2:13" ht="14.15" customHeight="1" x14ac:dyDescent="0.55000000000000004">
      <c r="B34" s="179"/>
      <c r="C34" s="199" t="s">
        <v>26</v>
      </c>
      <c r="D34" s="200"/>
      <c r="E34" s="200"/>
      <c r="F34" s="200"/>
      <c r="G34" s="200"/>
      <c r="H34" s="200"/>
      <c r="I34" s="200"/>
      <c r="J34" s="200"/>
      <c r="K34" s="200"/>
      <c r="L34" s="201"/>
    </row>
    <row r="35" spans="2:13" ht="14.15" customHeight="1" x14ac:dyDescent="0.55000000000000004">
      <c r="B35" s="179"/>
      <c r="C35" s="199"/>
      <c r="D35" s="200"/>
      <c r="E35" s="200"/>
      <c r="F35" s="200"/>
      <c r="G35" s="200"/>
      <c r="H35" s="200"/>
      <c r="I35" s="200"/>
      <c r="J35" s="200"/>
      <c r="K35" s="200"/>
      <c r="L35" s="201"/>
    </row>
    <row r="36" spans="2:13" ht="14.15" customHeight="1" x14ac:dyDescent="0.55000000000000004">
      <c r="B36" s="179"/>
      <c r="C36" s="211" t="s">
        <v>57</v>
      </c>
      <c r="D36" s="200"/>
      <c r="E36" s="200"/>
      <c r="F36" s="200"/>
      <c r="G36" s="200"/>
      <c r="H36" s="200"/>
      <c r="I36" s="200"/>
      <c r="J36" s="200"/>
      <c r="K36" s="200"/>
      <c r="L36" s="201"/>
    </row>
    <row r="37" spans="2:13" ht="14.15" customHeight="1" x14ac:dyDescent="0.55000000000000004">
      <c r="B37" s="179"/>
      <c r="C37" s="211"/>
      <c r="D37" s="200"/>
      <c r="E37" s="200"/>
      <c r="F37" s="200"/>
      <c r="G37" s="200"/>
      <c r="H37" s="200"/>
      <c r="I37" s="200"/>
      <c r="J37" s="200"/>
      <c r="K37" s="200"/>
      <c r="L37" s="201"/>
    </row>
    <row r="38" spans="2:13" ht="14.15" customHeight="1" x14ac:dyDescent="0.55000000000000004">
      <c r="B38" s="180"/>
      <c r="C38" s="211"/>
      <c r="D38" s="200"/>
      <c r="E38" s="200"/>
      <c r="F38" s="200"/>
      <c r="G38" s="200"/>
      <c r="H38" s="200"/>
      <c r="I38" s="200"/>
      <c r="J38" s="200"/>
      <c r="K38" s="200"/>
      <c r="L38" s="201"/>
    </row>
    <row r="39" spans="2:13" ht="14.15" customHeight="1" x14ac:dyDescent="0.55000000000000004">
      <c r="B39" s="178" t="s">
        <v>204</v>
      </c>
      <c r="C39" s="112" t="s">
        <v>17</v>
      </c>
      <c r="D39" s="202"/>
      <c r="E39" s="203"/>
      <c r="F39" s="204"/>
      <c r="G39" s="205" t="s">
        <v>173</v>
      </c>
      <c r="H39" s="205"/>
      <c r="I39" s="206" t="s">
        <v>156</v>
      </c>
      <c r="J39" s="207"/>
      <c r="K39" s="30" t="s">
        <v>116</v>
      </c>
      <c r="L39" s="31"/>
    </row>
    <row r="40" spans="2:13" ht="14.15" customHeight="1" x14ac:dyDescent="0.55000000000000004">
      <c r="B40" s="179"/>
      <c r="C40" s="108" t="s">
        <v>205</v>
      </c>
      <c r="D40" s="208"/>
      <c r="E40" s="208"/>
      <c r="F40" s="208"/>
      <c r="G40" s="209" t="s">
        <v>174</v>
      </c>
      <c r="H40" s="210"/>
      <c r="I40" s="32"/>
      <c r="J40" s="33" t="s">
        <v>15</v>
      </c>
      <c r="K40" s="212"/>
      <c r="L40" s="213"/>
    </row>
    <row r="41" spans="2:13" ht="14.15" customHeight="1" x14ac:dyDescent="0.55000000000000004">
      <c r="B41" s="179"/>
      <c r="C41" s="34" t="s">
        <v>20</v>
      </c>
      <c r="D41" s="34" t="s">
        <v>19</v>
      </c>
      <c r="E41" s="35"/>
      <c r="F41" s="36" t="s">
        <v>21</v>
      </c>
      <c r="G41" s="214" t="s">
        <v>27</v>
      </c>
      <c r="H41" s="214"/>
      <c r="I41" s="215"/>
      <c r="J41" s="215"/>
      <c r="K41" s="215"/>
      <c r="L41" s="37" t="s">
        <v>21</v>
      </c>
    </row>
    <row r="42" spans="2:13" ht="14.15" customHeight="1" x14ac:dyDescent="0.55000000000000004">
      <c r="B42" s="179"/>
      <c r="C42" s="34" t="s">
        <v>22</v>
      </c>
      <c r="D42" s="34" t="s">
        <v>23</v>
      </c>
      <c r="E42" s="35"/>
      <c r="F42" s="36" t="s">
        <v>25</v>
      </c>
      <c r="G42" s="214" t="s">
        <v>24</v>
      </c>
      <c r="H42" s="214"/>
      <c r="I42" s="215"/>
      <c r="J42" s="215"/>
      <c r="K42" s="215"/>
      <c r="L42" s="37" t="s">
        <v>21</v>
      </c>
      <c r="M42" s="38"/>
    </row>
    <row r="43" spans="2:13" ht="14.15" customHeight="1" x14ac:dyDescent="0.55000000000000004">
      <c r="B43" s="179"/>
      <c r="C43" s="199" t="s">
        <v>26</v>
      </c>
      <c r="D43" s="200"/>
      <c r="E43" s="200"/>
      <c r="F43" s="200"/>
      <c r="G43" s="200"/>
      <c r="H43" s="200"/>
      <c r="I43" s="200"/>
      <c r="J43" s="200"/>
      <c r="K43" s="200"/>
      <c r="L43" s="201"/>
    </row>
    <row r="44" spans="2:13" ht="14.15" customHeight="1" x14ac:dyDescent="0.55000000000000004">
      <c r="B44" s="179"/>
      <c r="C44" s="199"/>
      <c r="D44" s="200"/>
      <c r="E44" s="200"/>
      <c r="F44" s="200"/>
      <c r="G44" s="200"/>
      <c r="H44" s="200"/>
      <c r="I44" s="200"/>
      <c r="J44" s="200"/>
      <c r="K44" s="200"/>
      <c r="L44" s="201"/>
    </row>
    <row r="45" spans="2:13" ht="14.15" customHeight="1" x14ac:dyDescent="0.55000000000000004">
      <c r="B45" s="179"/>
      <c r="C45" s="211" t="s">
        <v>57</v>
      </c>
      <c r="D45" s="200"/>
      <c r="E45" s="200"/>
      <c r="F45" s="200"/>
      <c r="G45" s="200"/>
      <c r="H45" s="200"/>
      <c r="I45" s="200"/>
      <c r="J45" s="200"/>
      <c r="K45" s="200"/>
      <c r="L45" s="201"/>
    </row>
    <row r="46" spans="2:13" ht="14.15" customHeight="1" x14ac:dyDescent="0.55000000000000004">
      <c r="B46" s="179"/>
      <c r="C46" s="211"/>
      <c r="D46" s="200"/>
      <c r="E46" s="200"/>
      <c r="F46" s="200"/>
      <c r="G46" s="200"/>
      <c r="H46" s="200"/>
      <c r="I46" s="200"/>
      <c r="J46" s="200"/>
      <c r="K46" s="200"/>
      <c r="L46" s="201"/>
    </row>
    <row r="47" spans="2:13" ht="14.15" customHeight="1" x14ac:dyDescent="0.55000000000000004">
      <c r="B47" s="195"/>
      <c r="C47" s="216"/>
      <c r="D47" s="217"/>
      <c r="E47" s="217"/>
      <c r="F47" s="217"/>
      <c r="G47" s="217"/>
      <c r="H47" s="217"/>
      <c r="I47" s="217"/>
      <c r="J47" s="217"/>
      <c r="K47" s="217"/>
      <c r="L47" s="218"/>
    </row>
  </sheetData>
  <sheetProtection sheet="1" formatCells="0"/>
  <mergeCells count="75">
    <mergeCell ref="C43:C44"/>
    <mergeCell ref="D43:L44"/>
    <mergeCell ref="B39:B47"/>
    <mergeCell ref="D39:F39"/>
    <mergeCell ref="G39:H39"/>
    <mergeCell ref="I39:J39"/>
    <mergeCell ref="D40:F40"/>
    <mergeCell ref="G40:H40"/>
    <mergeCell ref="C45:C47"/>
    <mergeCell ref="D45:L47"/>
    <mergeCell ref="K40:L40"/>
    <mergeCell ref="G41:H41"/>
    <mergeCell ref="I41:K41"/>
    <mergeCell ref="G42:H42"/>
    <mergeCell ref="I42:K42"/>
    <mergeCell ref="C34:C35"/>
    <mergeCell ref="D34:L35"/>
    <mergeCell ref="B30:B38"/>
    <mergeCell ref="D30:F30"/>
    <mergeCell ref="G30:H30"/>
    <mergeCell ref="I30:J30"/>
    <mergeCell ref="D31:F31"/>
    <mergeCell ref="G31:H31"/>
    <mergeCell ref="C36:C38"/>
    <mergeCell ref="D36:L38"/>
    <mergeCell ref="K31:L31"/>
    <mergeCell ref="G32:H32"/>
    <mergeCell ref="I32:K32"/>
    <mergeCell ref="G33:H33"/>
    <mergeCell ref="I33:K33"/>
    <mergeCell ref="C25:C26"/>
    <mergeCell ref="D25:L26"/>
    <mergeCell ref="B21:B29"/>
    <mergeCell ref="D21:F21"/>
    <mergeCell ref="G21:H21"/>
    <mergeCell ref="I21:J21"/>
    <mergeCell ref="D22:F22"/>
    <mergeCell ref="G22:H22"/>
    <mergeCell ref="C27:C29"/>
    <mergeCell ref="D27:L29"/>
    <mergeCell ref="K22:L22"/>
    <mergeCell ref="G23:H23"/>
    <mergeCell ref="I23:K23"/>
    <mergeCell ref="G24:H24"/>
    <mergeCell ref="I24:K24"/>
    <mergeCell ref="C16:C17"/>
    <mergeCell ref="D16:L17"/>
    <mergeCell ref="B12:B20"/>
    <mergeCell ref="D12:F12"/>
    <mergeCell ref="G12:H12"/>
    <mergeCell ref="I12:J12"/>
    <mergeCell ref="D13:F13"/>
    <mergeCell ref="G13:H13"/>
    <mergeCell ref="C18:C20"/>
    <mergeCell ref="D18:L20"/>
    <mergeCell ref="K13:L13"/>
    <mergeCell ref="G14:H14"/>
    <mergeCell ref="I14:K14"/>
    <mergeCell ref="G15:H15"/>
    <mergeCell ref="I15:K15"/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</mergeCells>
  <phoneticPr fontId="1"/>
  <conditionalFormatting sqref="I4:K4">
    <cfRule type="expression" dxfId="44" priority="22">
      <formula>#REF!="オンラインのみ"</formula>
    </cfRule>
    <cfRule type="expression" dxfId="43" priority="25">
      <formula>#REF!="リアルのみ"</formula>
    </cfRule>
  </conditionalFormatting>
  <conditionalFormatting sqref="I5:K5">
    <cfRule type="expression" dxfId="42" priority="24">
      <formula>#REF!="オンラインのみ"</formula>
    </cfRule>
  </conditionalFormatting>
  <conditionalFormatting sqref="I13:K13">
    <cfRule type="expression" dxfId="41" priority="20">
      <formula>#REF!="リアルのみ"</formula>
    </cfRule>
  </conditionalFormatting>
  <conditionalFormatting sqref="I13:K14">
    <cfRule type="expression" dxfId="40" priority="17">
      <formula>#REF!="オンラインのみ"</formula>
    </cfRule>
  </conditionalFormatting>
  <conditionalFormatting sqref="I22:K22">
    <cfRule type="expression" dxfId="39" priority="15">
      <formula>#REF!="リアルのみ"</formula>
    </cfRule>
  </conditionalFormatting>
  <conditionalFormatting sqref="I22:K23">
    <cfRule type="expression" dxfId="38" priority="12">
      <formula>#REF!="オンラインのみ"</formula>
    </cfRule>
  </conditionalFormatting>
  <conditionalFormatting sqref="I31:K31">
    <cfRule type="expression" dxfId="37" priority="10">
      <formula>#REF!="リアルのみ"</formula>
    </cfRule>
  </conditionalFormatting>
  <conditionalFormatting sqref="I31:K32">
    <cfRule type="expression" dxfId="36" priority="7">
      <formula>#REF!="オンラインのみ"</formula>
    </cfRule>
  </conditionalFormatting>
  <conditionalFormatting sqref="I40:K40">
    <cfRule type="expression" dxfId="35" priority="5">
      <formula>#REF!="リアルのみ"</formula>
    </cfRule>
  </conditionalFormatting>
  <conditionalFormatting sqref="I40:K41">
    <cfRule type="expression" dxfId="34" priority="2">
      <formula>#REF!="オンラインのみ"</formula>
    </cfRule>
  </conditionalFormatting>
  <conditionalFormatting sqref="I3:L3">
    <cfRule type="expression" dxfId="33" priority="23">
      <formula>#REF!="オンラインのみ"</formula>
    </cfRule>
  </conditionalFormatting>
  <conditionalFormatting sqref="I12:L12">
    <cfRule type="expression" dxfId="32" priority="18">
      <formula>#REF!="オンラインのみ"</formula>
    </cfRule>
  </conditionalFormatting>
  <conditionalFormatting sqref="I21:L21">
    <cfRule type="expression" dxfId="31" priority="13">
      <formula>#REF!="オンラインのみ"</formula>
    </cfRule>
  </conditionalFormatting>
  <conditionalFormatting sqref="I30:L30">
    <cfRule type="expression" dxfId="30" priority="8">
      <formula>#REF!="オンラインのみ"</formula>
    </cfRule>
  </conditionalFormatting>
  <conditionalFormatting sqref="I39:L39">
    <cfRule type="expression" dxfId="29" priority="3">
      <formula>#REF!="オンラインのみ"</formula>
    </cfRule>
  </conditionalFormatting>
  <conditionalFormatting sqref="L3">
    <cfRule type="expression" dxfId="28" priority="21">
      <formula>#REF!="オンラインのみ"</formula>
    </cfRule>
  </conditionalFormatting>
  <conditionalFormatting sqref="L12">
    <cfRule type="expression" dxfId="27" priority="16">
      <formula>#REF!="オンラインのみ"</formula>
    </cfRule>
  </conditionalFormatting>
  <conditionalFormatting sqref="L21">
    <cfRule type="expression" dxfId="26" priority="11">
      <formula>#REF!="オンラインのみ"</formula>
    </cfRule>
  </conditionalFormatting>
  <conditionalFormatting sqref="L30">
    <cfRule type="expression" dxfId="25" priority="6">
      <formula>#REF!="オンラインのみ"</formula>
    </cfRule>
  </conditionalFormatting>
  <conditionalFormatting sqref="L39">
    <cfRule type="expression" dxfId="24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00000000-0002-0000-0600-000000000000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  <pageSetUpPr fitToPage="1"/>
  </sheetPr>
  <dimension ref="A1:N47"/>
  <sheetViews>
    <sheetView showGridLines="0" view="pageBreakPreview" zoomScaleNormal="115" zoomScaleSheetLayoutView="100" workbookViewId="0">
      <selection activeCell="O27" sqref="O27"/>
    </sheetView>
  </sheetViews>
  <sheetFormatPr defaultRowHeight="14.15" customHeight="1" x14ac:dyDescent="0.55000000000000004"/>
  <cols>
    <col min="1" max="1" width="1.75" style="27" customWidth="1"/>
    <col min="2" max="2" width="3.58203125" style="27" customWidth="1"/>
    <col min="3" max="3" width="12.58203125" style="27" customWidth="1"/>
    <col min="4" max="4" width="10" style="23" customWidth="1"/>
    <col min="5" max="5" width="16.58203125" style="23" customWidth="1"/>
    <col min="6" max="6" width="3.33203125" style="23" customWidth="1"/>
    <col min="7" max="7" width="2.5" style="23" customWidth="1"/>
    <col min="8" max="8" width="7.5" style="23" customWidth="1"/>
    <col min="9" max="9" width="8.33203125" style="23" customWidth="1"/>
    <col min="10" max="10" width="3.33203125" style="23" customWidth="1"/>
    <col min="11" max="11" width="5" style="23" customWidth="1"/>
    <col min="12" max="12" width="3.33203125" style="23" customWidth="1"/>
    <col min="13" max="33" width="8.6640625" style="27"/>
    <col min="34" max="34" width="12.83203125" style="27" customWidth="1"/>
    <col min="35" max="35" width="15.58203125" style="27" customWidth="1"/>
    <col min="36" max="36" width="8.6640625" style="27"/>
    <col min="37" max="37" width="19" style="27" customWidth="1"/>
    <col min="38" max="38" width="26.5" style="27" customWidth="1"/>
    <col min="39" max="39" width="17" style="27" customWidth="1"/>
    <col min="40" max="40" width="21.08203125" style="27" customWidth="1"/>
    <col min="41" max="41" width="23.33203125" style="27" customWidth="1"/>
    <col min="42" max="42" width="22.08203125" style="27" customWidth="1"/>
    <col min="43" max="43" width="8.6640625" style="27"/>
    <col min="44" max="44" width="21.08203125" style="27" customWidth="1"/>
    <col min="45" max="45" width="27" style="27" customWidth="1"/>
    <col min="46" max="46" width="34.33203125" style="27" customWidth="1"/>
    <col min="47" max="16384" width="8.6640625" style="27"/>
  </cols>
  <sheetData>
    <row r="1" spans="1:14" ht="14.15" customHeight="1" x14ac:dyDescent="0.55000000000000004">
      <c r="A1" s="22" t="s">
        <v>186</v>
      </c>
      <c r="B1" s="22"/>
      <c r="C1" s="22"/>
      <c r="G1" s="24"/>
      <c r="H1" s="24"/>
      <c r="I1" s="24"/>
      <c r="J1" s="24"/>
      <c r="K1" s="25"/>
      <c r="L1" s="25"/>
      <c r="M1" s="26"/>
      <c r="N1" s="26"/>
    </row>
    <row r="2" spans="1:14" ht="14.15" customHeight="1" x14ac:dyDescent="0.55000000000000004">
      <c r="A2" s="109" t="s">
        <v>193</v>
      </c>
      <c r="B2" s="109"/>
      <c r="C2" s="109"/>
      <c r="G2" s="24"/>
      <c r="H2" s="24"/>
      <c r="I2" s="24"/>
      <c r="J2" s="24"/>
      <c r="K2" s="25"/>
      <c r="L2" s="28" t="s">
        <v>164</v>
      </c>
      <c r="M2" s="26"/>
      <c r="N2" s="26"/>
    </row>
    <row r="3" spans="1:14" ht="14.15" customHeight="1" x14ac:dyDescent="0.55000000000000004">
      <c r="B3" s="178" t="s">
        <v>168</v>
      </c>
      <c r="C3" s="112" t="s">
        <v>17</v>
      </c>
      <c r="D3" s="202"/>
      <c r="E3" s="203"/>
      <c r="F3" s="204"/>
      <c r="G3" s="205" t="s">
        <v>173</v>
      </c>
      <c r="H3" s="205"/>
      <c r="I3" s="206" t="s">
        <v>179</v>
      </c>
      <c r="J3" s="207"/>
      <c r="K3" s="30" t="s">
        <v>116</v>
      </c>
      <c r="L3" s="31"/>
    </row>
    <row r="4" spans="1:14" ht="14.15" customHeight="1" x14ac:dyDescent="0.55000000000000004">
      <c r="B4" s="179"/>
      <c r="C4" s="108" t="s">
        <v>205</v>
      </c>
      <c r="D4" s="208"/>
      <c r="E4" s="208"/>
      <c r="F4" s="208"/>
      <c r="G4" s="209" t="s">
        <v>174</v>
      </c>
      <c r="H4" s="210"/>
      <c r="I4" s="32"/>
      <c r="J4" s="33" t="s">
        <v>15</v>
      </c>
      <c r="K4" s="212"/>
      <c r="L4" s="213"/>
    </row>
    <row r="5" spans="1:14" ht="14.15" customHeight="1" x14ac:dyDescent="0.55000000000000004">
      <c r="B5" s="179"/>
      <c r="C5" s="34" t="s">
        <v>20</v>
      </c>
      <c r="D5" s="34" t="s">
        <v>19</v>
      </c>
      <c r="E5" s="35"/>
      <c r="F5" s="36" t="s">
        <v>21</v>
      </c>
      <c r="G5" s="214" t="s">
        <v>27</v>
      </c>
      <c r="H5" s="214"/>
      <c r="I5" s="215"/>
      <c r="J5" s="215"/>
      <c r="K5" s="215"/>
      <c r="L5" s="37" t="s">
        <v>21</v>
      </c>
    </row>
    <row r="6" spans="1:14" ht="14.15" customHeight="1" x14ac:dyDescent="0.55000000000000004">
      <c r="B6" s="179"/>
      <c r="C6" s="34" t="s">
        <v>22</v>
      </c>
      <c r="D6" s="34" t="s">
        <v>23</v>
      </c>
      <c r="E6" s="35"/>
      <c r="F6" s="36" t="s">
        <v>25</v>
      </c>
      <c r="G6" s="214" t="s">
        <v>24</v>
      </c>
      <c r="H6" s="214"/>
      <c r="I6" s="215"/>
      <c r="J6" s="215"/>
      <c r="K6" s="215"/>
      <c r="L6" s="37" t="s">
        <v>21</v>
      </c>
      <c r="M6" s="38"/>
    </row>
    <row r="7" spans="1:14" ht="14.15" customHeight="1" x14ac:dyDescent="0.55000000000000004">
      <c r="B7" s="179"/>
      <c r="C7" s="199" t="s">
        <v>26</v>
      </c>
      <c r="D7" s="200"/>
      <c r="E7" s="200"/>
      <c r="F7" s="200"/>
      <c r="G7" s="200"/>
      <c r="H7" s="200"/>
      <c r="I7" s="200"/>
      <c r="J7" s="200"/>
      <c r="K7" s="200"/>
      <c r="L7" s="201"/>
    </row>
    <row r="8" spans="1:14" ht="14.15" customHeight="1" x14ac:dyDescent="0.55000000000000004">
      <c r="B8" s="179"/>
      <c r="C8" s="199"/>
      <c r="D8" s="200"/>
      <c r="E8" s="200"/>
      <c r="F8" s="200"/>
      <c r="G8" s="200"/>
      <c r="H8" s="200"/>
      <c r="I8" s="200"/>
      <c r="J8" s="200"/>
      <c r="K8" s="200"/>
      <c r="L8" s="201"/>
    </row>
    <row r="9" spans="1:14" ht="14.15" customHeight="1" x14ac:dyDescent="0.55000000000000004">
      <c r="B9" s="179"/>
      <c r="C9" s="211" t="s">
        <v>57</v>
      </c>
      <c r="D9" s="200"/>
      <c r="E9" s="200"/>
      <c r="F9" s="200"/>
      <c r="G9" s="200"/>
      <c r="H9" s="200"/>
      <c r="I9" s="200"/>
      <c r="J9" s="200"/>
      <c r="K9" s="200"/>
      <c r="L9" s="201"/>
    </row>
    <row r="10" spans="1:14" ht="14.15" customHeight="1" x14ac:dyDescent="0.55000000000000004">
      <c r="B10" s="179"/>
      <c r="C10" s="211"/>
      <c r="D10" s="200"/>
      <c r="E10" s="200"/>
      <c r="F10" s="200"/>
      <c r="G10" s="200"/>
      <c r="H10" s="200"/>
      <c r="I10" s="200"/>
      <c r="J10" s="200"/>
      <c r="K10" s="200"/>
      <c r="L10" s="201"/>
    </row>
    <row r="11" spans="1:14" ht="14.15" customHeight="1" x14ac:dyDescent="0.55000000000000004">
      <c r="B11" s="180"/>
      <c r="C11" s="211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4" ht="14.15" customHeight="1" x14ac:dyDescent="0.55000000000000004">
      <c r="B12" s="178" t="s">
        <v>169</v>
      </c>
      <c r="C12" s="112" t="s">
        <v>17</v>
      </c>
      <c r="D12" s="202"/>
      <c r="E12" s="203"/>
      <c r="F12" s="204"/>
      <c r="G12" s="205" t="s">
        <v>173</v>
      </c>
      <c r="H12" s="205"/>
      <c r="I12" s="206" t="s">
        <v>156</v>
      </c>
      <c r="J12" s="207"/>
      <c r="K12" s="30" t="s">
        <v>116</v>
      </c>
      <c r="L12" s="31"/>
    </row>
    <row r="13" spans="1:14" ht="14.15" customHeight="1" x14ac:dyDescent="0.55000000000000004">
      <c r="B13" s="179"/>
      <c r="C13" s="108" t="s">
        <v>205</v>
      </c>
      <c r="D13" s="208"/>
      <c r="E13" s="208"/>
      <c r="F13" s="208"/>
      <c r="G13" s="209" t="s">
        <v>174</v>
      </c>
      <c r="H13" s="210"/>
      <c r="I13" s="32"/>
      <c r="J13" s="33" t="s">
        <v>15</v>
      </c>
      <c r="K13" s="212"/>
      <c r="L13" s="213"/>
    </row>
    <row r="14" spans="1:14" ht="14.15" customHeight="1" x14ac:dyDescent="0.55000000000000004">
      <c r="B14" s="179"/>
      <c r="C14" s="34" t="s">
        <v>20</v>
      </c>
      <c r="D14" s="34" t="s">
        <v>19</v>
      </c>
      <c r="E14" s="35"/>
      <c r="F14" s="36" t="s">
        <v>21</v>
      </c>
      <c r="G14" s="214" t="s">
        <v>27</v>
      </c>
      <c r="H14" s="214"/>
      <c r="I14" s="215"/>
      <c r="J14" s="215"/>
      <c r="K14" s="215"/>
      <c r="L14" s="37" t="s">
        <v>21</v>
      </c>
    </row>
    <row r="15" spans="1:14" ht="14.15" customHeight="1" x14ac:dyDescent="0.55000000000000004">
      <c r="B15" s="179"/>
      <c r="C15" s="34" t="s">
        <v>22</v>
      </c>
      <c r="D15" s="34" t="s">
        <v>23</v>
      </c>
      <c r="E15" s="35"/>
      <c r="F15" s="36" t="s">
        <v>25</v>
      </c>
      <c r="G15" s="214" t="s">
        <v>24</v>
      </c>
      <c r="H15" s="214"/>
      <c r="I15" s="215"/>
      <c r="J15" s="215"/>
      <c r="K15" s="215"/>
      <c r="L15" s="37" t="s">
        <v>21</v>
      </c>
      <c r="M15" s="38"/>
    </row>
    <row r="16" spans="1:14" ht="14.15" customHeight="1" x14ac:dyDescent="0.55000000000000004">
      <c r="B16" s="179"/>
      <c r="C16" s="199" t="s">
        <v>26</v>
      </c>
      <c r="D16" s="200"/>
      <c r="E16" s="200"/>
      <c r="F16" s="200"/>
      <c r="G16" s="200"/>
      <c r="H16" s="200"/>
      <c r="I16" s="200"/>
      <c r="J16" s="200"/>
      <c r="K16" s="200"/>
      <c r="L16" s="201"/>
    </row>
    <row r="17" spans="2:13" ht="14.15" customHeight="1" x14ac:dyDescent="0.55000000000000004">
      <c r="B17" s="179"/>
      <c r="C17" s="199"/>
      <c r="D17" s="200"/>
      <c r="E17" s="200"/>
      <c r="F17" s="200"/>
      <c r="G17" s="200"/>
      <c r="H17" s="200"/>
      <c r="I17" s="200"/>
      <c r="J17" s="200"/>
      <c r="K17" s="200"/>
      <c r="L17" s="201"/>
    </row>
    <row r="18" spans="2:13" ht="14.15" customHeight="1" x14ac:dyDescent="0.55000000000000004">
      <c r="B18" s="179"/>
      <c r="C18" s="211" t="s">
        <v>57</v>
      </c>
      <c r="D18" s="200"/>
      <c r="E18" s="200"/>
      <c r="F18" s="200"/>
      <c r="G18" s="200"/>
      <c r="H18" s="200"/>
      <c r="I18" s="200"/>
      <c r="J18" s="200"/>
      <c r="K18" s="200"/>
      <c r="L18" s="201"/>
    </row>
    <row r="19" spans="2:13" ht="14.15" customHeight="1" x14ac:dyDescent="0.55000000000000004">
      <c r="B19" s="179"/>
      <c r="C19" s="211"/>
      <c r="D19" s="200"/>
      <c r="E19" s="200"/>
      <c r="F19" s="200"/>
      <c r="G19" s="200"/>
      <c r="H19" s="200"/>
      <c r="I19" s="200"/>
      <c r="J19" s="200"/>
      <c r="K19" s="200"/>
      <c r="L19" s="201"/>
    </row>
    <row r="20" spans="2:13" ht="14.15" customHeight="1" x14ac:dyDescent="0.55000000000000004">
      <c r="B20" s="180"/>
      <c r="C20" s="211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2:13" ht="14.15" customHeight="1" x14ac:dyDescent="0.55000000000000004">
      <c r="B21" s="178" t="s">
        <v>170</v>
      </c>
      <c r="C21" s="112" t="s">
        <v>17</v>
      </c>
      <c r="D21" s="202"/>
      <c r="E21" s="203"/>
      <c r="F21" s="204"/>
      <c r="G21" s="205" t="s">
        <v>173</v>
      </c>
      <c r="H21" s="205"/>
      <c r="I21" s="206" t="s">
        <v>156</v>
      </c>
      <c r="J21" s="207"/>
      <c r="K21" s="30" t="s">
        <v>116</v>
      </c>
      <c r="L21" s="31"/>
    </row>
    <row r="22" spans="2:13" ht="14.15" customHeight="1" x14ac:dyDescent="0.55000000000000004">
      <c r="B22" s="179"/>
      <c r="C22" s="108" t="s">
        <v>205</v>
      </c>
      <c r="D22" s="208"/>
      <c r="E22" s="208"/>
      <c r="F22" s="208"/>
      <c r="G22" s="209" t="s">
        <v>174</v>
      </c>
      <c r="H22" s="210"/>
      <c r="I22" s="32"/>
      <c r="J22" s="33" t="s">
        <v>15</v>
      </c>
      <c r="K22" s="212"/>
      <c r="L22" s="213"/>
    </row>
    <row r="23" spans="2:13" ht="14.15" customHeight="1" x14ac:dyDescent="0.55000000000000004">
      <c r="B23" s="179"/>
      <c r="C23" s="34" t="s">
        <v>20</v>
      </c>
      <c r="D23" s="34" t="s">
        <v>19</v>
      </c>
      <c r="E23" s="35"/>
      <c r="F23" s="36" t="s">
        <v>21</v>
      </c>
      <c r="G23" s="214" t="s">
        <v>27</v>
      </c>
      <c r="H23" s="214"/>
      <c r="I23" s="215"/>
      <c r="J23" s="215"/>
      <c r="K23" s="215"/>
      <c r="L23" s="37" t="s">
        <v>21</v>
      </c>
    </row>
    <row r="24" spans="2:13" ht="14.15" customHeight="1" x14ac:dyDescent="0.55000000000000004">
      <c r="B24" s="179"/>
      <c r="C24" s="34" t="s">
        <v>22</v>
      </c>
      <c r="D24" s="34" t="s">
        <v>23</v>
      </c>
      <c r="E24" s="35"/>
      <c r="F24" s="36" t="s">
        <v>25</v>
      </c>
      <c r="G24" s="214" t="s">
        <v>24</v>
      </c>
      <c r="H24" s="214"/>
      <c r="I24" s="215"/>
      <c r="J24" s="215"/>
      <c r="K24" s="215"/>
      <c r="L24" s="37" t="s">
        <v>21</v>
      </c>
      <c r="M24" s="38"/>
    </row>
    <row r="25" spans="2:13" ht="14.15" customHeight="1" x14ac:dyDescent="0.55000000000000004">
      <c r="B25" s="179"/>
      <c r="C25" s="199" t="s">
        <v>26</v>
      </c>
      <c r="D25" s="200"/>
      <c r="E25" s="200"/>
      <c r="F25" s="200"/>
      <c r="G25" s="200"/>
      <c r="H25" s="200"/>
      <c r="I25" s="200"/>
      <c r="J25" s="200"/>
      <c r="K25" s="200"/>
      <c r="L25" s="201"/>
    </row>
    <row r="26" spans="2:13" ht="14.15" customHeight="1" x14ac:dyDescent="0.55000000000000004">
      <c r="B26" s="179"/>
      <c r="C26" s="199"/>
      <c r="D26" s="200"/>
      <c r="E26" s="200"/>
      <c r="F26" s="200"/>
      <c r="G26" s="200"/>
      <c r="H26" s="200"/>
      <c r="I26" s="200"/>
      <c r="J26" s="200"/>
      <c r="K26" s="200"/>
      <c r="L26" s="201"/>
    </row>
    <row r="27" spans="2:13" ht="14.15" customHeight="1" x14ac:dyDescent="0.55000000000000004">
      <c r="B27" s="179"/>
      <c r="C27" s="211" t="s">
        <v>57</v>
      </c>
      <c r="D27" s="200"/>
      <c r="E27" s="200"/>
      <c r="F27" s="200"/>
      <c r="G27" s="200"/>
      <c r="H27" s="200"/>
      <c r="I27" s="200"/>
      <c r="J27" s="200"/>
      <c r="K27" s="200"/>
      <c r="L27" s="201"/>
    </row>
    <row r="28" spans="2:13" ht="14.15" customHeight="1" x14ac:dyDescent="0.55000000000000004">
      <c r="B28" s="179"/>
      <c r="C28" s="211"/>
      <c r="D28" s="200"/>
      <c r="E28" s="200"/>
      <c r="F28" s="200"/>
      <c r="G28" s="200"/>
      <c r="H28" s="200"/>
      <c r="I28" s="200"/>
      <c r="J28" s="200"/>
      <c r="K28" s="200"/>
      <c r="L28" s="201"/>
    </row>
    <row r="29" spans="2:13" ht="14.15" customHeight="1" x14ac:dyDescent="0.55000000000000004">
      <c r="B29" s="180"/>
      <c r="C29" s="211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2:13" ht="14.15" customHeight="1" x14ac:dyDescent="0.55000000000000004">
      <c r="B30" s="178" t="s">
        <v>171</v>
      </c>
      <c r="C30" s="112" t="s">
        <v>17</v>
      </c>
      <c r="D30" s="202"/>
      <c r="E30" s="203"/>
      <c r="F30" s="204"/>
      <c r="G30" s="205" t="s">
        <v>173</v>
      </c>
      <c r="H30" s="205"/>
      <c r="I30" s="206" t="s">
        <v>156</v>
      </c>
      <c r="J30" s="207"/>
      <c r="K30" s="30" t="s">
        <v>116</v>
      </c>
      <c r="L30" s="31"/>
    </row>
    <row r="31" spans="2:13" ht="14.15" customHeight="1" x14ac:dyDescent="0.55000000000000004">
      <c r="B31" s="179"/>
      <c r="C31" s="108" t="s">
        <v>205</v>
      </c>
      <c r="D31" s="208"/>
      <c r="E31" s="208"/>
      <c r="F31" s="208"/>
      <c r="G31" s="209" t="s">
        <v>174</v>
      </c>
      <c r="H31" s="210"/>
      <c r="I31" s="32"/>
      <c r="J31" s="33" t="s">
        <v>15</v>
      </c>
      <c r="K31" s="212"/>
      <c r="L31" s="213"/>
    </row>
    <row r="32" spans="2:13" ht="14.15" customHeight="1" x14ac:dyDescent="0.55000000000000004">
      <c r="B32" s="179"/>
      <c r="C32" s="34" t="s">
        <v>20</v>
      </c>
      <c r="D32" s="34" t="s">
        <v>19</v>
      </c>
      <c r="E32" s="35"/>
      <c r="F32" s="36" t="s">
        <v>21</v>
      </c>
      <c r="G32" s="214" t="s">
        <v>27</v>
      </c>
      <c r="H32" s="214"/>
      <c r="I32" s="215"/>
      <c r="J32" s="215"/>
      <c r="K32" s="215"/>
      <c r="L32" s="37" t="s">
        <v>21</v>
      </c>
    </row>
    <row r="33" spans="2:13" ht="14.15" customHeight="1" x14ac:dyDescent="0.55000000000000004">
      <c r="B33" s="179"/>
      <c r="C33" s="34" t="s">
        <v>22</v>
      </c>
      <c r="D33" s="34" t="s">
        <v>23</v>
      </c>
      <c r="E33" s="35"/>
      <c r="F33" s="36" t="s">
        <v>25</v>
      </c>
      <c r="G33" s="214" t="s">
        <v>24</v>
      </c>
      <c r="H33" s="214"/>
      <c r="I33" s="215"/>
      <c r="J33" s="215"/>
      <c r="K33" s="215"/>
      <c r="L33" s="37" t="s">
        <v>21</v>
      </c>
      <c r="M33" s="38"/>
    </row>
    <row r="34" spans="2:13" ht="14.15" customHeight="1" x14ac:dyDescent="0.55000000000000004">
      <c r="B34" s="179"/>
      <c r="C34" s="199" t="s">
        <v>26</v>
      </c>
      <c r="D34" s="200"/>
      <c r="E34" s="200"/>
      <c r="F34" s="200"/>
      <c r="G34" s="200"/>
      <c r="H34" s="200"/>
      <c r="I34" s="200"/>
      <c r="J34" s="200"/>
      <c r="K34" s="200"/>
      <c r="L34" s="201"/>
    </row>
    <row r="35" spans="2:13" ht="14.15" customHeight="1" x14ac:dyDescent="0.55000000000000004">
      <c r="B35" s="179"/>
      <c r="C35" s="199"/>
      <c r="D35" s="200"/>
      <c r="E35" s="200"/>
      <c r="F35" s="200"/>
      <c r="G35" s="200"/>
      <c r="H35" s="200"/>
      <c r="I35" s="200"/>
      <c r="J35" s="200"/>
      <c r="K35" s="200"/>
      <c r="L35" s="201"/>
    </row>
    <row r="36" spans="2:13" ht="14.15" customHeight="1" x14ac:dyDescent="0.55000000000000004">
      <c r="B36" s="179"/>
      <c r="C36" s="211" t="s">
        <v>57</v>
      </c>
      <c r="D36" s="200"/>
      <c r="E36" s="200"/>
      <c r="F36" s="200"/>
      <c r="G36" s="200"/>
      <c r="H36" s="200"/>
      <c r="I36" s="200"/>
      <c r="J36" s="200"/>
      <c r="K36" s="200"/>
      <c r="L36" s="201"/>
    </row>
    <row r="37" spans="2:13" ht="14.15" customHeight="1" x14ac:dyDescent="0.55000000000000004">
      <c r="B37" s="179"/>
      <c r="C37" s="211"/>
      <c r="D37" s="200"/>
      <c r="E37" s="200"/>
      <c r="F37" s="200"/>
      <c r="G37" s="200"/>
      <c r="H37" s="200"/>
      <c r="I37" s="200"/>
      <c r="J37" s="200"/>
      <c r="K37" s="200"/>
      <c r="L37" s="201"/>
    </row>
    <row r="38" spans="2:13" ht="14.15" customHeight="1" x14ac:dyDescent="0.55000000000000004">
      <c r="B38" s="180"/>
      <c r="C38" s="211"/>
      <c r="D38" s="200"/>
      <c r="E38" s="200"/>
      <c r="F38" s="200"/>
      <c r="G38" s="200"/>
      <c r="H38" s="200"/>
      <c r="I38" s="200"/>
      <c r="J38" s="200"/>
      <c r="K38" s="200"/>
      <c r="L38" s="201"/>
    </row>
    <row r="39" spans="2:13" ht="14.15" customHeight="1" x14ac:dyDescent="0.55000000000000004">
      <c r="B39" s="178" t="s">
        <v>172</v>
      </c>
      <c r="C39" s="112" t="s">
        <v>17</v>
      </c>
      <c r="D39" s="202"/>
      <c r="E39" s="203"/>
      <c r="F39" s="204"/>
      <c r="G39" s="205" t="s">
        <v>173</v>
      </c>
      <c r="H39" s="205"/>
      <c r="I39" s="206" t="s">
        <v>156</v>
      </c>
      <c r="J39" s="207"/>
      <c r="K39" s="30" t="s">
        <v>116</v>
      </c>
      <c r="L39" s="31"/>
    </row>
    <row r="40" spans="2:13" ht="14.15" customHeight="1" x14ac:dyDescent="0.55000000000000004">
      <c r="B40" s="179"/>
      <c r="C40" s="108" t="s">
        <v>205</v>
      </c>
      <c r="D40" s="208"/>
      <c r="E40" s="208"/>
      <c r="F40" s="208"/>
      <c r="G40" s="209" t="s">
        <v>174</v>
      </c>
      <c r="H40" s="210"/>
      <c r="I40" s="32"/>
      <c r="J40" s="33" t="s">
        <v>15</v>
      </c>
      <c r="K40" s="212"/>
      <c r="L40" s="213"/>
    </row>
    <row r="41" spans="2:13" ht="14.15" customHeight="1" x14ac:dyDescent="0.55000000000000004">
      <c r="B41" s="179"/>
      <c r="C41" s="34" t="s">
        <v>20</v>
      </c>
      <c r="D41" s="34" t="s">
        <v>19</v>
      </c>
      <c r="E41" s="35"/>
      <c r="F41" s="36" t="s">
        <v>21</v>
      </c>
      <c r="G41" s="214" t="s">
        <v>27</v>
      </c>
      <c r="H41" s="214"/>
      <c r="I41" s="215"/>
      <c r="J41" s="215"/>
      <c r="K41" s="215"/>
      <c r="L41" s="37" t="s">
        <v>21</v>
      </c>
    </row>
    <row r="42" spans="2:13" ht="14.15" customHeight="1" x14ac:dyDescent="0.55000000000000004">
      <c r="B42" s="179"/>
      <c r="C42" s="34" t="s">
        <v>22</v>
      </c>
      <c r="D42" s="34" t="s">
        <v>23</v>
      </c>
      <c r="E42" s="35"/>
      <c r="F42" s="36" t="s">
        <v>25</v>
      </c>
      <c r="G42" s="214" t="s">
        <v>24</v>
      </c>
      <c r="H42" s="214"/>
      <c r="I42" s="215"/>
      <c r="J42" s="215"/>
      <c r="K42" s="215"/>
      <c r="L42" s="37" t="s">
        <v>21</v>
      </c>
      <c r="M42" s="38"/>
    </row>
    <row r="43" spans="2:13" ht="14.15" customHeight="1" x14ac:dyDescent="0.55000000000000004">
      <c r="B43" s="179"/>
      <c r="C43" s="199" t="s">
        <v>26</v>
      </c>
      <c r="D43" s="200"/>
      <c r="E43" s="200"/>
      <c r="F43" s="200"/>
      <c r="G43" s="200"/>
      <c r="H43" s="200"/>
      <c r="I43" s="200"/>
      <c r="J43" s="200"/>
      <c r="K43" s="200"/>
      <c r="L43" s="201"/>
    </row>
    <row r="44" spans="2:13" ht="14.15" customHeight="1" x14ac:dyDescent="0.55000000000000004">
      <c r="B44" s="179"/>
      <c r="C44" s="199"/>
      <c r="D44" s="200"/>
      <c r="E44" s="200"/>
      <c r="F44" s="200"/>
      <c r="G44" s="200"/>
      <c r="H44" s="200"/>
      <c r="I44" s="200"/>
      <c r="J44" s="200"/>
      <c r="K44" s="200"/>
      <c r="L44" s="201"/>
    </row>
    <row r="45" spans="2:13" ht="14.15" customHeight="1" x14ac:dyDescent="0.55000000000000004">
      <c r="B45" s="179"/>
      <c r="C45" s="211" t="s">
        <v>57</v>
      </c>
      <c r="D45" s="200"/>
      <c r="E45" s="200"/>
      <c r="F45" s="200"/>
      <c r="G45" s="200"/>
      <c r="H45" s="200"/>
      <c r="I45" s="200"/>
      <c r="J45" s="200"/>
      <c r="K45" s="200"/>
      <c r="L45" s="201"/>
    </row>
    <row r="46" spans="2:13" ht="14.15" customHeight="1" x14ac:dyDescent="0.55000000000000004">
      <c r="B46" s="179"/>
      <c r="C46" s="211"/>
      <c r="D46" s="200"/>
      <c r="E46" s="200"/>
      <c r="F46" s="200"/>
      <c r="G46" s="200"/>
      <c r="H46" s="200"/>
      <c r="I46" s="200"/>
      <c r="J46" s="200"/>
      <c r="K46" s="200"/>
      <c r="L46" s="201"/>
    </row>
    <row r="47" spans="2:13" ht="14.15" customHeight="1" x14ac:dyDescent="0.55000000000000004">
      <c r="B47" s="195"/>
      <c r="C47" s="216"/>
      <c r="D47" s="217"/>
      <c r="E47" s="217"/>
      <c r="F47" s="217"/>
      <c r="G47" s="217"/>
      <c r="H47" s="217"/>
      <c r="I47" s="217"/>
      <c r="J47" s="217"/>
      <c r="K47" s="217"/>
      <c r="L47" s="218"/>
    </row>
  </sheetData>
  <sheetProtection sheet="1" formatCells="0"/>
  <mergeCells count="75">
    <mergeCell ref="C43:C44"/>
    <mergeCell ref="D43:L44"/>
    <mergeCell ref="B39:B47"/>
    <mergeCell ref="D39:F39"/>
    <mergeCell ref="G39:H39"/>
    <mergeCell ref="I39:J39"/>
    <mergeCell ref="D40:F40"/>
    <mergeCell ref="G40:H40"/>
    <mergeCell ref="C45:C47"/>
    <mergeCell ref="D45:L47"/>
    <mergeCell ref="K40:L40"/>
    <mergeCell ref="G41:H41"/>
    <mergeCell ref="I41:K41"/>
    <mergeCell ref="G42:H42"/>
    <mergeCell ref="I42:K42"/>
    <mergeCell ref="C34:C35"/>
    <mergeCell ref="D34:L35"/>
    <mergeCell ref="B30:B38"/>
    <mergeCell ref="D30:F30"/>
    <mergeCell ref="G30:H30"/>
    <mergeCell ref="I30:J30"/>
    <mergeCell ref="D31:F31"/>
    <mergeCell ref="G31:H31"/>
    <mergeCell ref="C36:C38"/>
    <mergeCell ref="D36:L38"/>
    <mergeCell ref="K31:L31"/>
    <mergeCell ref="G32:H32"/>
    <mergeCell ref="I32:K32"/>
    <mergeCell ref="G33:H33"/>
    <mergeCell ref="I33:K33"/>
    <mergeCell ref="C25:C26"/>
    <mergeCell ref="D25:L26"/>
    <mergeCell ref="B21:B29"/>
    <mergeCell ref="D21:F21"/>
    <mergeCell ref="G21:H21"/>
    <mergeCell ref="I21:J21"/>
    <mergeCell ref="D22:F22"/>
    <mergeCell ref="G22:H22"/>
    <mergeCell ref="C27:C29"/>
    <mergeCell ref="D27:L29"/>
    <mergeCell ref="K22:L22"/>
    <mergeCell ref="G23:H23"/>
    <mergeCell ref="I23:K23"/>
    <mergeCell ref="G24:H24"/>
    <mergeCell ref="I24:K24"/>
    <mergeCell ref="C16:C17"/>
    <mergeCell ref="D16:L17"/>
    <mergeCell ref="B12:B20"/>
    <mergeCell ref="D12:F12"/>
    <mergeCell ref="G12:H12"/>
    <mergeCell ref="I12:J12"/>
    <mergeCell ref="D13:F13"/>
    <mergeCell ref="G13:H13"/>
    <mergeCell ref="C18:C20"/>
    <mergeCell ref="D18:L20"/>
    <mergeCell ref="K13:L13"/>
    <mergeCell ref="G14:H14"/>
    <mergeCell ref="I14:K14"/>
    <mergeCell ref="G15:H15"/>
    <mergeCell ref="I15:K15"/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</mergeCells>
  <phoneticPr fontId="1"/>
  <conditionalFormatting sqref="I4:K4">
    <cfRule type="expression" dxfId="23" priority="22">
      <formula>#REF!="オンラインのみ"</formula>
    </cfRule>
    <cfRule type="expression" dxfId="22" priority="25">
      <formula>#REF!="リアルのみ"</formula>
    </cfRule>
  </conditionalFormatting>
  <conditionalFormatting sqref="I5:K5">
    <cfRule type="expression" dxfId="21" priority="24">
      <formula>#REF!="オンラインのみ"</formula>
    </cfRule>
  </conditionalFormatting>
  <conditionalFormatting sqref="I13:K13">
    <cfRule type="expression" dxfId="20" priority="20">
      <formula>#REF!="リアルのみ"</formula>
    </cfRule>
  </conditionalFormatting>
  <conditionalFormatting sqref="I13:K14">
    <cfRule type="expression" dxfId="19" priority="17">
      <formula>#REF!="オンラインのみ"</formula>
    </cfRule>
  </conditionalFormatting>
  <conditionalFormatting sqref="I22:K22">
    <cfRule type="expression" dxfId="18" priority="15">
      <formula>#REF!="リアルのみ"</formula>
    </cfRule>
  </conditionalFormatting>
  <conditionalFormatting sqref="I22:K23">
    <cfRule type="expression" dxfId="17" priority="12">
      <formula>#REF!="オンラインのみ"</formula>
    </cfRule>
  </conditionalFormatting>
  <conditionalFormatting sqref="I31:K31">
    <cfRule type="expression" dxfId="16" priority="10">
      <formula>#REF!="リアルのみ"</formula>
    </cfRule>
  </conditionalFormatting>
  <conditionalFormatting sqref="I31:K32">
    <cfRule type="expression" dxfId="15" priority="7">
      <formula>#REF!="オンラインのみ"</formula>
    </cfRule>
  </conditionalFormatting>
  <conditionalFormatting sqref="I40:K40">
    <cfRule type="expression" dxfId="14" priority="5">
      <formula>#REF!="リアルのみ"</formula>
    </cfRule>
  </conditionalFormatting>
  <conditionalFormatting sqref="I40:K41">
    <cfRule type="expression" dxfId="13" priority="2">
      <formula>#REF!="オンラインのみ"</formula>
    </cfRule>
  </conditionalFormatting>
  <conditionalFormatting sqref="I3:L3">
    <cfRule type="expression" dxfId="12" priority="23">
      <formula>#REF!="オンラインのみ"</formula>
    </cfRule>
  </conditionalFormatting>
  <conditionalFormatting sqref="I12:L12">
    <cfRule type="expression" dxfId="11" priority="18">
      <formula>#REF!="オンラインのみ"</formula>
    </cfRule>
  </conditionalFormatting>
  <conditionalFormatting sqref="I21:L21">
    <cfRule type="expression" dxfId="10" priority="13">
      <formula>#REF!="オンラインのみ"</formula>
    </cfRule>
  </conditionalFormatting>
  <conditionalFormatting sqref="I30:L30">
    <cfRule type="expression" dxfId="9" priority="8">
      <formula>#REF!="オンラインのみ"</formula>
    </cfRule>
  </conditionalFormatting>
  <conditionalFormatting sqref="I39:L39">
    <cfRule type="expression" dxfId="8" priority="3">
      <formula>#REF!="オンラインのみ"</formula>
    </cfRule>
  </conditionalFormatting>
  <conditionalFormatting sqref="L3">
    <cfRule type="expression" dxfId="7" priority="21">
      <formula>#REF!="オンラインのみ"</formula>
    </cfRule>
  </conditionalFormatting>
  <conditionalFormatting sqref="L12">
    <cfRule type="expression" dxfId="6" priority="16">
      <formula>#REF!="オンラインのみ"</formula>
    </cfRule>
  </conditionalFormatting>
  <conditionalFormatting sqref="L21">
    <cfRule type="expression" dxfId="5" priority="11">
      <formula>#REF!="オンラインのみ"</formula>
    </cfRule>
  </conditionalFormatting>
  <conditionalFormatting sqref="L30">
    <cfRule type="expression" dxfId="4" priority="6">
      <formula>#REF!="オンラインのみ"</formula>
    </cfRule>
  </conditionalFormatting>
  <conditionalFormatting sqref="L39">
    <cfRule type="expression" dxfId="3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00000000-0002-0000-0700-000000000000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7" tint="0.79998168889431442"/>
    <pageSetUpPr fitToPage="1"/>
  </sheetPr>
  <dimension ref="A1:O47"/>
  <sheetViews>
    <sheetView showGridLines="0" view="pageBreakPreview" zoomScaleNormal="115" zoomScaleSheetLayoutView="100" workbookViewId="0">
      <selection activeCell="E43" sqref="E43:M47"/>
    </sheetView>
  </sheetViews>
  <sheetFormatPr defaultRowHeight="14.15" customHeight="1" x14ac:dyDescent="0.55000000000000004"/>
  <cols>
    <col min="1" max="2" width="1.75" style="27" customWidth="1"/>
    <col min="3" max="3" width="3.58203125" style="27" customWidth="1"/>
    <col min="4" max="4" width="12.58203125" style="27" customWidth="1"/>
    <col min="5" max="5" width="10" style="23" customWidth="1"/>
    <col min="6" max="6" width="11.5" style="23" customWidth="1"/>
    <col min="7" max="7" width="3.33203125" style="23" customWidth="1"/>
    <col min="8" max="8" width="2.5" style="23" customWidth="1"/>
    <col min="9" max="9" width="7.5" style="23" customWidth="1"/>
    <col min="10" max="10" width="8.33203125" style="23" customWidth="1"/>
    <col min="11" max="11" width="8.5" style="23" customWidth="1"/>
    <col min="12" max="12" width="5" style="23" customWidth="1"/>
    <col min="13" max="13" width="3.33203125" style="23" customWidth="1"/>
    <col min="14" max="34" width="8.6640625" style="27"/>
    <col min="35" max="35" width="12.83203125" style="27" customWidth="1"/>
    <col min="36" max="36" width="15.58203125" style="27" customWidth="1"/>
    <col min="37" max="37" width="8.6640625" style="27"/>
    <col min="38" max="38" width="19" style="27" customWidth="1"/>
    <col min="39" max="39" width="26.5" style="27" customWidth="1"/>
    <col min="40" max="40" width="17" style="27" customWidth="1"/>
    <col min="41" max="41" width="21.08203125" style="27" customWidth="1"/>
    <col min="42" max="42" width="23.33203125" style="27" customWidth="1"/>
    <col min="43" max="43" width="22.08203125" style="27" customWidth="1"/>
    <col min="44" max="44" width="8.6640625" style="27"/>
    <col min="45" max="45" width="21.08203125" style="27" customWidth="1"/>
    <col min="46" max="46" width="27" style="27" customWidth="1"/>
    <col min="47" max="47" width="34.33203125" style="27" customWidth="1"/>
    <col min="48" max="16384" width="8.6640625" style="27"/>
  </cols>
  <sheetData>
    <row r="1" spans="1:15" ht="14.15" customHeight="1" x14ac:dyDescent="0.55000000000000004">
      <c r="A1" s="22" t="s">
        <v>90</v>
      </c>
      <c r="B1" s="22"/>
      <c r="C1" s="22"/>
      <c r="D1" s="22"/>
      <c r="H1" s="24"/>
      <c r="I1" s="24"/>
      <c r="J1" s="24"/>
      <c r="K1" s="24"/>
      <c r="L1" s="25"/>
      <c r="M1" s="25"/>
      <c r="N1" s="26"/>
      <c r="O1" s="26"/>
    </row>
    <row r="2" spans="1:15" ht="14.15" customHeight="1" x14ac:dyDescent="0.55000000000000004">
      <c r="A2" s="3" t="s">
        <v>194</v>
      </c>
      <c r="B2" s="3"/>
      <c r="C2" s="3"/>
      <c r="D2" s="3"/>
      <c r="H2" s="24"/>
      <c r="I2" s="24"/>
      <c r="J2" s="24"/>
      <c r="K2" s="24"/>
      <c r="L2" s="25"/>
      <c r="M2" s="28" t="s">
        <v>195</v>
      </c>
      <c r="N2" s="26"/>
      <c r="O2" s="26"/>
    </row>
    <row r="3" spans="1:15" ht="25" customHeight="1" x14ac:dyDescent="0.55000000000000004">
      <c r="A3" s="3"/>
      <c r="B3" s="39"/>
      <c r="C3" s="235" t="s">
        <v>125</v>
      </c>
      <c r="D3" s="235"/>
      <c r="E3" s="235"/>
      <c r="F3" s="235"/>
      <c r="G3" s="235"/>
      <c r="H3" s="235"/>
      <c r="I3" s="235"/>
      <c r="J3" s="235"/>
      <c r="K3" s="235"/>
      <c r="L3" s="235"/>
      <c r="M3" s="236"/>
      <c r="N3" s="26"/>
      <c r="O3" s="26"/>
    </row>
    <row r="4" spans="1:15" ht="13.5" customHeight="1" x14ac:dyDescent="0.55000000000000004">
      <c r="B4" s="40"/>
      <c r="C4" s="245" t="s">
        <v>118</v>
      </c>
      <c r="D4" s="246"/>
      <c r="E4" s="261"/>
      <c r="F4" s="261"/>
      <c r="G4" s="261"/>
      <c r="H4" s="256" t="s">
        <v>54</v>
      </c>
      <c r="I4" s="257"/>
      <c r="J4" s="41"/>
      <c r="K4" s="42" t="s">
        <v>55</v>
      </c>
      <c r="L4" s="263"/>
      <c r="M4" s="264"/>
    </row>
    <row r="5" spans="1:15" ht="13.5" customHeight="1" x14ac:dyDescent="0.55000000000000004">
      <c r="B5" s="40"/>
      <c r="C5" s="245" t="s">
        <v>117</v>
      </c>
      <c r="D5" s="246"/>
      <c r="E5" s="262"/>
      <c r="F5" s="208"/>
      <c r="G5" s="208"/>
      <c r="H5" s="245" t="s">
        <v>53</v>
      </c>
      <c r="I5" s="246"/>
      <c r="J5" s="258"/>
      <c r="K5" s="259"/>
      <c r="L5" s="259"/>
      <c r="M5" s="260"/>
    </row>
    <row r="6" spans="1:15" ht="14.15" customHeight="1" x14ac:dyDescent="0.55000000000000004">
      <c r="B6" s="40"/>
      <c r="C6" s="219" t="s">
        <v>73</v>
      </c>
      <c r="D6" s="220"/>
      <c r="E6" s="225"/>
      <c r="F6" s="225"/>
      <c r="G6" s="225"/>
      <c r="H6" s="225"/>
      <c r="I6" s="225"/>
      <c r="J6" s="225"/>
      <c r="K6" s="225"/>
      <c r="L6" s="225"/>
      <c r="M6" s="226"/>
    </row>
    <row r="7" spans="1:15" ht="14.15" customHeight="1" x14ac:dyDescent="0.55000000000000004">
      <c r="B7" s="40"/>
      <c r="C7" s="221"/>
      <c r="D7" s="222"/>
      <c r="E7" s="225"/>
      <c r="F7" s="225"/>
      <c r="G7" s="225"/>
      <c r="H7" s="225"/>
      <c r="I7" s="225"/>
      <c r="J7" s="225"/>
      <c r="K7" s="225"/>
      <c r="L7" s="225"/>
      <c r="M7" s="226"/>
    </row>
    <row r="8" spans="1:15" ht="14.15" customHeight="1" x14ac:dyDescent="0.55000000000000004">
      <c r="B8" s="40"/>
      <c r="C8" s="221"/>
      <c r="D8" s="222"/>
      <c r="E8" s="225"/>
      <c r="F8" s="225"/>
      <c r="G8" s="225"/>
      <c r="H8" s="225"/>
      <c r="I8" s="225"/>
      <c r="J8" s="225"/>
      <c r="K8" s="225"/>
      <c r="L8" s="225"/>
      <c r="M8" s="226"/>
    </row>
    <row r="9" spans="1:15" ht="14.15" customHeight="1" x14ac:dyDescent="0.55000000000000004">
      <c r="B9" s="40"/>
      <c r="C9" s="223"/>
      <c r="D9" s="224"/>
      <c r="E9" s="225"/>
      <c r="F9" s="225"/>
      <c r="G9" s="225"/>
      <c r="H9" s="225"/>
      <c r="I9" s="225"/>
      <c r="J9" s="225"/>
      <c r="K9" s="225"/>
      <c r="L9" s="225"/>
      <c r="M9" s="226"/>
    </row>
    <row r="10" spans="1:15" ht="14.15" customHeight="1" x14ac:dyDescent="0.55000000000000004">
      <c r="B10" s="40"/>
      <c r="C10" s="227" t="s">
        <v>56</v>
      </c>
      <c r="D10" s="228"/>
      <c r="E10" s="225"/>
      <c r="F10" s="225"/>
      <c r="G10" s="225"/>
      <c r="H10" s="225"/>
      <c r="I10" s="225"/>
      <c r="J10" s="225"/>
      <c r="K10" s="225"/>
      <c r="L10" s="225"/>
      <c r="M10" s="226"/>
      <c r="N10" s="43"/>
    </row>
    <row r="11" spans="1:15" ht="14.15" customHeight="1" x14ac:dyDescent="0.55000000000000004">
      <c r="B11" s="40"/>
      <c r="C11" s="229"/>
      <c r="D11" s="230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5" ht="14.15" customHeight="1" x14ac:dyDescent="0.55000000000000004">
      <c r="B12" s="40"/>
      <c r="C12" s="229"/>
      <c r="D12" s="230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5" ht="14.15" customHeight="1" x14ac:dyDescent="0.55000000000000004">
      <c r="B13" s="40"/>
      <c r="C13" s="229"/>
      <c r="D13" s="230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5" ht="14.15" customHeight="1" x14ac:dyDescent="0.55000000000000004">
      <c r="B14" s="44"/>
      <c r="C14" s="231"/>
      <c r="D14" s="232"/>
      <c r="E14" s="233"/>
      <c r="F14" s="233"/>
      <c r="G14" s="233"/>
      <c r="H14" s="233"/>
      <c r="I14" s="233"/>
      <c r="J14" s="233"/>
      <c r="K14" s="233"/>
      <c r="L14" s="233"/>
      <c r="M14" s="234"/>
    </row>
    <row r="15" spans="1:15" ht="25" customHeight="1" x14ac:dyDescent="0.55000000000000004">
      <c r="A15" s="3"/>
      <c r="B15" s="39"/>
      <c r="C15" s="255" t="s">
        <v>175</v>
      </c>
      <c r="D15" s="235"/>
      <c r="E15" s="235"/>
      <c r="F15" s="235"/>
      <c r="G15" s="235"/>
      <c r="H15" s="235"/>
      <c r="I15" s="235"/>
      <c r="J15" s="235"/>
      <c r="K15" s="235"/>
      <c r="L15" s="235"/>
      <c r="M15" s="236"/>
      <c r="N15" s="26"/>
      <c r="O15" s="26"/>
    </row>
    <row r="16" spans="1:15" ht="13.5" customHeight="1" x14ac:dyDescent="0.55000000000000004">
      <c r="B16" s="40"/>
      <c r="C16" s="247" t="s">
        <v>58</v>
      </c>
      <c r="D16" s="248"/>
      <c r="E16" s="237" t="s">
        <v>156</v>
      </c>
      <c r="F16" s="238"/>
      <c r="G16" s="238"/>
      <c r="H16" s="238"/>
      <c r="I16" s="238"/>
      <c r="J16" s="238"/>
      <c r="K16" s="238"/>
      <c r="L16" s="238"/>
      <c r="M16" s="239"/>
    </row>
    <row r="17" spans="1:15" ht="13.5" customHeight="1" x14ac:dyDescent="0.55000000000000004">
      <c r="B17" s="40"/>
      <c r="C17" s="245" t="s">
        <v>59</v>
      </c>
      <c r="D17" s="246"/>
      <c r="E17" s="237"/>
      <c r="F17" s="238"/>
      <c r="G17" s="238"/>
      <c r="H17" s="238"/>
      <c r="I17" s="238"/>
      <c r="J17" s="238"/>
      <c r="K17" s="238"/>
      <c r="L17" s="238"/>
      <c r="M17" s="239"/>
    </row>
    <row r="18" spans="1:15" ht="13.5" customHeight="1" x14ac:dyDescent="0.55000000000000004">
      <c r="B18" s="40"/>
      <c r="C18" s="249" t="s">
        <v>132</v>
      </c>
      <c r="D18" s="250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5" ht="13.5" customHeight="1" x14ac:dyDescent="0.55000000000000004">
      <c r="B19" s="40"/>
      <c r="C19" s="251"/>
      <c r="D19" s="252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5" ht="13.5" customHeight="1" x14ac:dyDescent="0.55000000000000004">
      <c r="B20" s="40"/>
      <c r="C20" s="251"/>
      <c r="D20" s="252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5" ht="13.5" customHeight="1" x14ac:dyDescent="0.55000000000000004">
      <c r="B21" s="40"/>
      <c r="C21" s="253"/>
      <c r="D21" s="254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5" ht="14.15" customHeight="1" x14ac:dyDescent="0.55000000000000004">
      <c r="B22" s="40"/>
      <c r="C22" s="219" t="s">
        <v>72</v>
      </c>
      <c r="D22" s="220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5" ht="14.15" customHeight="1" x14ac:dyDescent="0.55000000000000004">
      <c r="B23" s="40"/>
      <c r="C23" s="221"/>
      <c r="D23" s="222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5" ht="14.15" customHeight="1" x14ac:dyDescent="0.55000000000000004">
      <c r="B24" s="40"/>
      <c r="C24" s="221"/>
      <c r="D24" s="222"/>
      <c r="E24" s="225"/>
      <c r="F24" s="225"/>
      <c r="G24" s="225"/>
      <c r="H24" s="225"/>
      <c r="I24" s="225"/>
      <c r="J24" s="225"/>
      <c r="K24" s="225"/>
      <c r="L24" s="225"/>
      <c r="M24" s="226"/>
    </row>
    <row r="25" spans="1:15" ht="14.15" customHeight="1" x14ac:dyDescent="0.55000000000000004">
      <c r="B25" s="40"/>
      <c r="C25" s="223"/>
      <c r="D25" s="224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5" ht="14.15" customHeight="1" x14ac:dyDescent="0.55000000000000004">
      <c r="B26" s="40"/>
      <c r="C26" s="227" t="s">
        <v>56</v>
      </c>
      <c r="D26" s="228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5" ht="14.15" customHeight="1" x14ac:dyDescent="0.55000000000000004">
      <c r="B27" s="40"/>
      <c r="C27" s="229"/>
      <c r="D27" s="230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5" ht="14.15" customHeight="1" x14ac:dyDescent="0.55000000000000004">
      <c r="B28" s="40"/>
      <c r="C28" s="229"/>
      <c r="D28" s="230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5" ht="14.15" customHeight="1" x14ac:dyDescent="0.55000000000000004">
      <c r="B29" s="40"/>
      <c r="C29" s="229"/>
      <c r="D29" s="230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5" ht="14.15" customHeight="1" x14ac:dyDescent="0.55000000000000004">
      <c r="B30" s="44"/>
      <c r="C30" s="231"/>
      <c r="D30" s="232"/>
      <c r="E30" s="233"/>
      <c r="F30" s="233"/>
      <c r="G30" s="233"/>
      <c r="H30" s="233"/>
      <c r="I30" s="233"/>
      <c r="J30" s="233"/>
      <c r="K30" s="233"/>
      <c r="L30" s="233"/>
      <c r="M30" s="234"/>
    </row>
    <row r="31" spans="1:15" ht="25" customHeight="1" x14ac:dyDescent="0.55000000000000004">
      <c r="A31" s="3"/>
      <c r="B31" s="39"/>
      <c r="C31" s="235" t="s">
        <v>126</v>
      </c>
      <c r="D31" s="235"/>
      <c r="E31" s="235"/>
      <c r="F31" s="235"/>
      <c r="G31" s="235"/>
      <c r="H31" s="235"/>
      <c r="I31" s="235"/>
      <c r="J31" s="235"/>
      <c r="K31" s="235"/>
      <c r="L31" s="235"/>
      <c r="M31" s="236"/>
      <c r="N31" s="26"/>
      <c r="O31" s="26"/>
    </row>
    <row r="32" spans="1:15" ht="13.5" customHeight="1" x14ac:dyDescent="0.55000000000000004">
      <c r="B32" s="40"/>
      <c r="C32" s="240" t="s">
        <v>66</v>
      </c>
      <c r="D32" s="241"/>
      <c r="E32" s="45" t="s">
        <v>65</v>
      </c>
      <c r="F32" s="45" t="s">
        <v>67</v>
      </c>
      <c r="G32" s="242" t="s">
        <v>92</v>
      </c>
      <c r="H32" s="243"/>
      <c r="I32" s="243"/>
      <c r="J32" s="243"/>
      <c r="K32" s="243"/>
      <c r="L32" s="243"/>
      <c r="M32" s="244"/>
    </row>
    <row r="33" spans="2:13" ht="13.5" customHeight="1" x14ac:dyDescent="0.55000000000000004">
      <c r="B33" s="40"/>
      <c r="C33" s="190" t="s">
        <v>208</v>
      </c>
      <c r="D33" s="190"/>
      <c r="E33" s="46"/>
      <c r="F33" s="144"/>
      <c r="G33" s="237"/>
      <c r="H33" s="238"/>
      <c r="I33" s="238"/>
      <c r="J33" s="238"/>
      <c r="K33" s="238"/>
      <c r="L33" s="238"/>
      <c r="M33" s="239"/>
    </row>
    <row r="34" spans="2:13" ht="13.5" customHeight="1" x14ac:dyDescent="0.55000000000000004">
      <c r="B34" s="40"/>
      <c r="C34" s="211" t="s">
        <v>60</v>
      </c>
      <c r="D34" s="211"/>
      <c r="E34" s="46"/>
      <c r="F34" s="144"/>
      <c r="G34" s="237"/>
      <c r="H34" s="238"/>
      <c r="I34" s="238"/>
      <c r="J34" s="238"/>
      <c r="K34" s="238"/>
      <c r="L34" s="238"/>
      <c r="M34" s="239"/>
    </row>
    <row r="35" spans="2:13" ht="13.5" customHeight="1" x14ac:dyDescent="0.55000000000000004">
      <c r="B35" s="40"/>
      <c r="C35" s="211" t="s">
        <v>61</v>
      </c>
      <c r="D35" s="211"/>
      <c r="E35" s="46"/>
      <c r="F35" s="144"/>
      <c r="G35" s="237"/>
      <c r="H35" s="238"/>
      <c r="I35" s="238"/>
      <c r="J35" s="238"/>
      <c r="K35" s="238"/>
      <c r="L35" s="238"/>
      <c r="M35" s="239"/>
    </row>
    <row r="36" spans="2:13" ht="13.5" customHeight="1" x14ac:dyDescent="0.55000000000000004">
      <c r="B36" s="40"/>
      <c r="C36" s="211" t="s">
        <v>62</v>
      </c>
      <c r="D36" s="211"/>
      <c r="E36" s="46"/>
      <c r="F36" s="144"/>
      <c r="G36" s="237"/>
      <c r="H36" s="238"/>
      <c r="I36" s="238"/>
      <c r="J36" s="238"/>
      <c r="K36" s="238"/>
      <c r="L36" s="238"/>
      <c r="M36" s="239"/>
    </row>
    <row r="37" spans="2:13" ht="13.5" customHeight="1" x14ac:dyDescent="0.55000000000000004">
      <c r="B37" s="40"/>
      <c r="C37" s="211" t="s">
        <v>63</v>
      </c>
      <c r="D37" s="211"/>
      <c r="E37" s="46"/>
      <c r="F37" s="144"/>
      <c r="G37" s="237"/>
      <c r="H37" s="238"/>
      <c r="I37" s="238"/>
      <c r="J37" s="238"/>
      <c r="K37" s="238"/>
      <c r="L37" s="238"/>
      <c r="M37" s="239"/>
    </row>
    <row r="38" spans="2:13" ht="13.5" customHeight="1" x14ac:dyDescent="0.55000000000000004">
      <c r="B38" s="40"/>
      <c r="C38" s="245" t="s">
        <v>64</v>
      </c>
      <c r="D38" s="246"/>
      <c r="E38" s="46">
        <f>SUM(E33:E37)</f>
        <v>0</v>
      </c>
      <c r="F38" s="144">
        <f>SUM(F33:F37)</f>
        <v>0</v>
      </c>
      <c r="G38" s="237"/>
      <c r="H38" s="238"/>
      <c r="I38" s="238"/>
      <c r="J38" s="238"/>
      <c r="K38" s="238"/>
      <c r="L38" s="238"/>
      <c r="M38" s="239"/>
    </row>
    <row r="39" spans="2:13" ht="14" customHeight="1" x14ac:dyDescent="0.55000000000000004">
      <c r="B39" s="40"/>
      <c r="C39" s="219" t="s">
        <v>68</v>
      </c>
      <c r="D39" s="220"/>
      <c r="E39" s="225"/>
      <c r="F39" s="225"/>
      <c r="G39" s="225"/>
      <c r="H39" s="225"/>
      <c r="I39" s="225"/>
      <c r="J39" s="225"/>
      <c r="K39" s="225"/>
      <c r="L39" s="225"/>
      <c r="M39" s="226"/>
    </row>
    <row r="40" spans="2:13" ht="14" customHeight="1" x14ac:dyDescent="0.55000000000000004">
      <c r="B40" s="40"/>
      <c r="C40" s="221"/>
      <c r="D40" s="222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2:13" ht="14" customHeight="1" x14ac:dyDescent="0.55000000000000004">
      <c r="B41" s="40"/>
      <c r="C41" s="221"/>
      <c r="D41" s="222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2:13" ht="14" customHeight="1" x14ac:dyDescent="0.55000000000000004">
      <c r="B42" s="40"/>
      <c r="C42" s="223"/>
      <c r="D42" s="224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2:13" ht="14" customHeight="1" x14ac:dyDescent="0.55000000000000004">
      <c r="B43" s="40"/>
      <c r="C43" s="227" t="s">
        <v>56</v>
      </c>
      <c r="D43" s="228"/>
      <c r="E43" s="225"/>
      <c r="F43" s="225"/>
      <c r="G43" s="225"/>
      <c r="H43" s="225"/>
      <c r="I43" s="225"/>
      <c r="J43" s="225"/>
      <c r="K43" s="225"/>
      <c r="L43" s="225"/>
      <c r="M43" s="226"/>
    </row>
    <row r="44" spans="2:13" ht="14" customHeight="1" x14ac:dyDescent="0.55000000000000004">
      <c r="B44" s="40"/>
      <c r="C44" s="229"/>
      <c r="D44" s="230"/>
      <c r="E44" s="225"/>
      <c r="F44" s="225"/>
      <c r="G44" s="225"/>
      <c r="H44" s="225"/>
      <c r="I44" s="225"/>
      <c r="J44" s="225"/>
      <c r="K44" s="225"/>
      <c r="L44" s="225"/>
      <c r="M44" s="226"/>
    </row>
    <row r="45" spans="2:13" ht="14" customHeight="1" x14ac:dyDescent="0.55000000000000004">
      <c r="B45" s="40"/>
      <c r="C45" s="229"/>
      <c r="D45" s="230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2:13" ht="14" customHeight="1" x14ac:dyDescent="0.55000000000000004">
      <c r="B46" s="40"/>
      <c r="C46" s="229"/>
      <c r="D46" s="230"/>
      <c r="E46" s="225"/>
      <c r="F46" s="225"/>
      <c r="G46" s="225"/>
      <c r="H46" s="225"/>
      <c r="I46" s="225"/>
      <c r="J46" s="225"/>
      <c r="K46" s="225"/>
      <c r="L46" s="225"/>
      <c r="M46" s="226"/>
    </row>
    <row r="47" spans="2:13" ht="14" customHeight="1" x14ac:dyDescent="0.55000000000000004">
      <c r="B47" s="44"/>
      <c r="C47" s="231"/>
      <c r="D47" s="232"/>
      <c r="E47" s="233"/>
      <c r="F47" s="233"/>
      <c r="G47" s="233"/>
      <c r="H47" s="233"/>
      <c r="I47" s="233"/>
      <c r="J47" s="233"/>
      <c r="K47" s="233"/>
      <c r="L47" s="233"/>
      <c r="M47" s="234"/>
    </row>
  </sheetData>
  <sheetProtection sheet="1" formatCells="0"/>
  <mergeCells count="43">
    <mergeCell ref="C3:M3"/>
    <mergeCell ref="C15:M15"/>
    <mergeCell ref="C10:D14"/>
    <mergeCell ref="C6:D9"/>
    <mergeCell ref="E6:M9"/>
    <mergeCell ref="E10:M14"/>
    <mergeCell ref="C4:D4"/>
    <mergeCell ref="C5:D5"/>
    <mergeCell ref="H4:I4"/>
    <mergeCell ref="H5:I5"/>
    <mergeCell ref="J5:M5"/>
    <mergeCell ref="E4:G4"/>
    <mergeCell ref="E5:G5"/>
    <mergeCell ref="L4:M4"/>
    <mergeCell ref="G35:M35"/>
    <mergeCell ref="G36:M36"/>
    <mergeCell ref="G37:M37"/>
    <mergeCell ref="C16:D16"/>
    <mergeCell ref="C22:D25"/>
    <mergeCell ref="E22:M25"/>
    <mergeCell ref="C26:D30"/>
    <mergeCell ref="E26:M30"/>
    <mergeCell ref="E16:M16"/>
    <mergeCell ref="E17:M17"/>
    <mergeCell ref="C17:D17"/>
    <mergeCell ref="C18:D21"/>
    <mergeCell ref="E18:M21"/>
    <mergeCell ref="C39:D42"/>
    <mergeCell ref="E39:M42"/>
    <mergeCell ref="C43:D47"/>
    <mergeCell ref="E43:M47"/>
    <mergeCell ref="C31:M31"/>
    <mergeCell ref="G38:M38"/>
    <mergeCell ref="C32:D32"/>
    <mergeCell ref="G32:M32"/>
    <mergeCell ref="G33:M33"/>
    <mergeCell ref="G34:M34"/>
    <mergeCell ref="C33:D33"/>
    <mergeCell ref="C34:D34"/>
    <mergeCell ref="C35:D35"/>
    <mergeCell ref="C36:D36"/>
    <mergeCell ref="C37:D37"/>
    <mergeCell ref="C38:D38"/>
  </mergeCells>
  <phoneticPr fontId="1"/>
  <conditionalFormatting sqref="J4:L4">
    <cfRule type="expression" dxfId="2" priority="19">
      <formula>$J$4="オンラインのみ"</formula>
    </cfRule>
  </conditionalFormatting>
  <dataValidations count="3">
    <dataValidation type="list" allowBlank="1" showInputMessage="1" showErrorMessage="1" sqref="E16:M16" xr:uid="{00000000-0002-0000-0800-000000000000}">
      <formula1>"選択してください,新規作成,既存HPのリニューアル"</formula1>
    </dataValidation>
    <dataValidation type="list" allowBlank="1" showInputMessage="1" showErrorMessage="1" sqref="E33:E37" xr:uid="{00000000-0002-0000-0800-000001000000}">
      <formula1>"1,2,3,4,5"</formula1>
    </dataValidation>
    <dataValidation type="list" allowBlank="1" showInputMessage="1" showErrorMessage="1" sqref="E38" xr:uid="{00000000-0002-0000-0800-000002000000}">
      <formula1>"1,2,3,4,5,6,7,8,9,10"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theme="7" tint="0.79998168889431442"/>
    <pageSetUpPr fitToPage="1"/>
  </sheetPr>
  <dimension ref="A1:O44"/>
  <sheetViews>
    <sheetView showGridLines="0" view="pageBreakPreview" zoomScaleNormal="115" zoomScaleSheetLayoutView="100" workbookViewId="0">
      <selection activeCell="C37" sqref="C37:D44"/>
    </sheetView>
  </sheetViews>
  <sheetFormatPr defaultRowHeight="14.15" customHeight="1" x14ac:dyDescent="0.55000000000000004"/>
  <cols>
    <col min="1" max="2" width="1.75" style="27" customWidth="1"/>
    <col min="3" max="3" width="3.58203125" style="27" customWidth="1"/>
    <col min="4" max="4" width="12.58203125" style="27" customWidth="1"/>
    <col min="5" max="5" width="10" style="23" customWidth="1"/>
    <col min="6" max="6" width="11.5" style="23" customWidth="1"/>
    <col min="7" max="7" width="3.33203125" style="23" customWidth="1"/>
    <col min="8" max="8" width="2.5" style="23" customWidth="1"/>
    <col min="9" max="9" width="7.5" style="23" customWidth="1"/>
    <col min="10" max="10" width="8.33203125" style="23" customWidth="1"/>
    <col min="11" max="11" width="8.5" style="23" customWidth="1"/>
    <col min="12" max="12" width="5" style="23" customWidth="1"/>
    <col min="13" max="13" width="3.33203125" style="23" customWidth="1"/>
    <col min="14" max="34" width="8.6640625" style="27"/>
    <col min="35" max="35" width="12.83203125" style="27" customWidth="1"/>
    <col min="36" max="36" width="15.58203125" style="27" customWidth="1"/>
    <col min="37" max="37" width="8.6640625" style="27"/>
    <col min="38" max="38" width="19" style="27" customWidth="1"/>
    <col min="39" max="39" width="26.5" style="27" customWidth="1"/>
    <col min="40" max="40" width="17" style="27" customWidth="1"/>
    <col min="41" max="41" width="21.08203125" style="27" customWidth="1"/>
    <col min="42" max="42" width="23.33203125" style="27" customWidth="1"/>
    <col min="43" max="43" width="22.08203125" style="27" customWidth="1"/>
    <col min="44" max="44" width="8.6640625" style="27"/>
    <col min="45" max="45" width="21.08203125" style="27" customWidth="1"/>
    <col min="46" max="46" width="27" style="27" customWidth="1"/>
    <col min="47" max="47" width="34.33203125" style="27" customWidth="1"/>
    <col min="48" max="16384" width="8.6640625" style="27"/>
  </cols>
  <sheetData>
    <row r="1" spans="1:15" ht="14.15" customHeight="1" x14ac:dyDescent="0.55000000000000004">
      <c r="A1" s="22" t="s">
        <v>91</v>
      </c>
      <c r="B1" s="22"/>
      <c r="C1" s="22"/>
      <c r="D1" s="22"/>
      <c r="H1" s="24"/>
      <c r="I1" s="24"/>
      <c r="J1" s="24"/>
      <c r="K1" s="24"/>
      <c r="L1" s="25"/>
      <c r="M1" s="25"/>
      <c r="N1" s="26"/>
      <c r="O1" s="26"/>
    </row>
    <row r="2" spans="1:15" ht="14.15" customHeight="1" x14ac:dyDescent="0.55000000000000004">
      <c r="A2" s="3" t="s">
        <v>194</v>
      </c>
      <c r="B2" s="3"/>
      <c r="C2" s="3"/>
      <c r="D2" s="3"/>
      <c r="H2" s="24"/>
      <c r="I2" s="24"/>
      <c r="J2" s="24"/>
      <c r="K2" s="24"/>
      <c r="L2" s="25"/>
      <c r="M2" s="28" t="s">
        <v>196</v>
      </c>
      <c r="N2" s="26"/>
      <c r="O2" s="26"/>
    </row>
    <row r="3" spans="1:15" ht="25.5" customHeight="1" x14ac:dyDescent="0.55000000000000004">
      <c r="A3" s="3"/>
      <c r="B3" s="39"/>
      <c r="C3" s="235" t="s">
        <v>127</v>
      </c>
      <c r="D3" s="235"/>
      <c r="E3" s="235"/>
      <c r="F3" s="235"/>
      <c r="G3" s="235"/>
      <c r="H3" s="235"/>
      <c r="I3" s="235"/>
      <c r="J3" s="235"/>
      <c r="K3" s="235"/>
      <c r="L3" s="235"/>
      <c r="M3" s="236"/>
      <c r="N3" s="26"/>
      <c r="O3" s="26"/>
    </row>
    <row r="4" spans="1:15" ht="13.5" customHeight="1" x14ac:dyDescent="0.55000000000000004">
      <c r="B4" s="40"/>
      <c r="C4" s="240" t="s">
        <v>66</v>
      </c>
      <c r="D4" s="241"/>
      <c r="E4" s="45" t="s">
        <v>65</v>
      </c>
      <c r="F4" s="45" t="s">
        <v>69</v>
      </c>
      <c r="G4" s="242" t="s">
        <v>93</v>
      </c>
      <c r="H4" s="243"/>
      <c r="I4" s="243"/>
      <c r="J4" s="243"/>
      <c r="K4" s="243"/>
      <c r="L4" s="243"/>
      <c r="M4" s="244"/>
    </row>
    <row r="5" spans="1:15" ht="13.5" customHeight="1" x14ac:dyDescent="0.55000000000000004">
      <c r="B5" s="40"/>
      <c r="C5" s="284" t="s">
        <v>128</v>
      </c>
      <c r="D5" s="228"/>
      <c r="E5" s="121"/>
      <c r="F5" s="46"/>
      <c r="G5" s="237"/>
      <c r="H5" s="238"/>
      <c r="I5" s="238"/>
      <c r="J5" s="238"/>
      <c r="K5" s="238"/>
      <c r="L5" s="238"/>
      <c r="M5" s="239"/>
    </row>
    <row r="6" spans="1:15" ht="14.15" customHeight="1" x14ac:dyDescent="0.55000000000000004">
      <c r="B6" s="40"/>
      <c r="C6" s="219" t="s">
        <v>94</v>
      </c>
      <c r="D6" s="220"/>
      <c r="E6" s="225"/>
      <c r="F6" s="225"/>
      <c r="G6" s="225"/>
      <c r="H6" s="225"/>
      <c r="I6" s="225"/>
      <c r="J6" s="225"/>
      <c r="K6" s="225"/>
      <c r="L6" s="225"/>
      <c r="M6" s="226"/>
    </row>
    <row r="7" spans="1:15" ht="14.15" customHeight="1" x14ac:dyDescent="0.55000000000000004">
      <c r="B7" s="40"/>
      <c r="C7" s="221"/>
      <c r="D7" s="222"/>
      <c r="E7" s="225"/>
      <c r="F7" s="225"/>
      <c r="G7" s="225"/>
      <c r="H7" s="225"/>
      <c r="I7" s="225"/>
      <c r="J7" s="225"/>
      <c r="K7" s="225"/>
      <c r="L7" s="225"/>
      <c r="M7" s="226"/>
    </row>
    <row r="8" spans="1:15" ht="14.15" customHeight="1" x14ac:dyDescent="0.55000000000000004">
      <c r="B8" s="40"/>
      <c r="C8" s="221"/>
      <c r="D8" s="222"/>
      <c r="E8" s="225"/>
      <c r="F8" s="225"/>
      <c r="G8" s="225"/>
      <c r="H8" s="225"/>
      <c r="I8" s="225"/>
      <c r="J8" s="225"/>
      <c r="K8" s="225"/>
      <c r="L8" s="225"/>
      <c r="M8" s="226"/>
    </row>
    <row r="9" spans="1:15" ht="14.15" customHeight="1" x14ac:dyDescent="0.55000000000000004">
      <c r="B9" s="40"/>
      <c r="C9" s="223"/>
      <c r="D9" s="224"/>
      <c r="E9" s="225"/>
      <c r="F9" s="225"/>
      <c r="G9" s="225"/>
      <c r="H9" s="225"/>
      <c r="I9" s="225"/>
      <c r="J9" s="225"/>
      <c r="K9" s="225"/>
      <c r="L9" s="225"/>
      <c r="M9" s="226"/>
    </row>
    <row r="10" spans="1:15" ht="14.15" customHeight="1" x14ac:dyDescent="0.55000000000000004">
      <c r="B10" s="40"/>
      <c r="C10" s="219" t="s">
        <v>119</v>
      </c>
      <c r="D10" s="220"/>
      <c r="E10" s="225"/>
      <c r="F10" s="225"/>
      <c r="G10" s="225"/>
      <c r="H10" s="225"/>
      <c r="I10" s="225"/>
      <c r="J10" s="225"/>
      <c r="K10" s="225"/>
      <c r="L10" s="225"/>
      <c r="M10" s="226"/>
    </row>
    <row r="11" spans="1:15" ht="14.15" customHeight="1" x14ac:dyDescent="0.55000000000000004">
      <c r="B11" s="40"/>
      <c r="C11" s="221"/>
      <c r="D11" s="222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5" ht="14.15" customHeight="1" x14ac:dyDescent="0.55000000000000004">
      <c r="B12" s="40"/>
      <c r="C12" s="221"/>
      <c r="D12" s="222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5" ht="14.15" customHeight="1" x14ac:dyDescent="0.55000000000000004">
      <c r="B13" s="40"/>
      <c r="C13" s="223"/>
      <c r="D13" s="224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5" ht="14.15" customHeight="1" x14ac:dyDescent="0.55000000000000004">
      <c r="B14" s="40"/>
      <c r="C14" s="227" t="s">
        <v>56</v>
      </c>
      <c r="D14" s="228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5" ht="14.15" customHeight="1" x14ac:dyDescent="0.55000000000000004">
      <c r="B15" s="40"/>
      <c r="C15" s="229"/>
      <c r="D15" s="230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5" ht="14.15" customHeight="1" x14ac:dyDescent="0.55000000000000004">
      <c r="B16" s="40"/>
      <c r="C16" s="229"/>
      <c r="D16" s="230"/>
      <c r="E16" s="225"/>
      <c r="F16" s="225"/>
      <c r="G16" s="225"/>
      <c r="H16" s="225"/>
      <c r="I16" s="225"/>
      <c r="J16" s="225"/>
      <c r="K16" s="225"/>
      <c r="L16" s="225"/>
      <c r="M16" s="226"/>
    </row>
    <row r="17" spans="1:15" ht="14.15" customHeight="1" x14ac:dyDescent="0.55000000000000004">
      <c r="B17" s="40"/>
      <c r="C17" s="229"/>
      <c r="D17" s="230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5" ht="20.149999999999999" customHeight="1" x14ac:dyDescent="0.55000000000000004">
      <c r="A18" s="3"/>
      <c r="B18" s="44"/>
      <c r="C18" s="231"/>
      <c r="D18" s="232"/>
      <c r="E18" s="233"/>
      <c r="F18" s="233"/>
      <c r="G18" s="233"/>
      <c r="H18" s="233"/>
      <c r="I18" s="233"/>
      <c r="J18" s="233"/>
      <c r="K18" s="233"/>
      <c r="L18" s="233"/>
      <c r="M18" s="234"/>
      <c r="N18" s="26"/>
      <c r="O18" s="26"/>
    </row>
    <row r="19" spans="1:15" ht="25" customHeight="1" x14ac:dyDescent="0.55000000000000004">
      <c r="B19" s="39"/>
      <c r="C19" s="255" t="s">
        <v>176</v>
      </c>
      <c r="D19" s="255"/>
      <c r="E19" s="255"/>
      <c r="F19" s="255"/>
      <c r="G19" s="255"/>
      <c r="H19" s="255"/>
      <c r="I19" s="255"/>
      <c r="J19" s="255"/>
      <c r="K19" s="255"/>
      <c r="L19" s="255"/>
      <c r="M19" s="285"/>
    </row>
    <row r="20" spans="1:15" ht="13.5" customHeight="1" x14ac:dyDescent="0.55000000000000004">
      <c r="B20" s="47"/>
      <c r="C20" s="276" t="s">
        <v>65</v>
      </c>
      <c r="D20" s="277"/>
      <c r="E20" s="48" t="s">
        <v>75</v>
      </c>
      <c r="F20" s="265" t="s">
        <v>76</v>
      </c>
      <c r="G20" s="266"/>
      <c r="H20" s="266"/>
      <c r="I20" s="266"/>
      <c r="J20" s="266"/>
      <c r="K20" s="266"/>
      <c r="L20" s="266"/>
      <c r="M20" s="267"/>
    </row>
    <row r="21" spans="1:15" ht="13.5" customHeight="1" x14ac:dyDescent="0.55000000000000004">
      <c r="B21" s="47"/>
      <c r="C21" s="190" t="s">
        <v>207</v>
      </c>
      <c r="D21" s="190"/>
      <c r="E21" s="121"/>
      <c r="F21" s="208"/>
      <c r="G21" s="208"/>
      <c r="H21" s="208"/>
      <c r="I21" s="268"/>
      <c r="J21" s="268"/>
      <c r="K21" s="268"/>
      <c r="L21" s="268"/>
      <c r="M21" s="269"/>
    </row>
    <row r="22" spans="1:15" ht="13.5" customHeight="1" x14ac:dyDescent="0.55000000000000004">
      <c r="B22" s="47"/>
      <c r="C22" s="190" t="s">
        <v>74</v>
      </c>
      <c r="D22" s="190"/>
      <c r="E22" s="121"/>
      <c r="F22" s="208"/>
      <c r="G22" s="208"/>
      <c r="H22" s="208"/>
      <c r="I22" s="268"/>
      <c r="J22" s="268"/>
      <c r="K22" s="268"/>
      <c r="L22" s="268"/>
      <c r="M22" s="269"/>
    </row>
    <row r="23" spans="1:15" ht="13.5" customHeight="1" x14ac:dyDescent="0.55000000000000004">
      <c r="B23" s="47"/>
      <c r="C23" s="190" t="s">
        <v>70</v>
      </c>
      <c r="D23" s="190"/>
      <c r="E23" s="121"/>
      <c r="F23" s="208"/>
      <c r="G23" s="208"/>
      <c r="H23" s="208"/>
      <c r="I23" s="268"/>
      <c r="J23" s="268"/>
      <c r="K23" s="268"/>
      <c r="L23" s="268"/>
      <c r="M23" s="269"/>
    </row>
    <row r="24" spans="1:15" ht="13.5" customHeight="1" x14ac:dyDescent="0.55000000000000004">
      <c r="B24" s="47"/>
      <c r="C24" s="190" t="s">
        <v>71</v>
      </c>
      <c r="D24" s="190"/>
      <c r="E24" s="121"/>
      <c r="F24" s="208"/>
      <c r="G24" s="208"/>
      <c r="H24" s="208"/>
      <c r="I24" s="268"/>
      <c r="J24" s="268"/>
      <c r="K24" s="268"/>
      <c r="L24" s="268"/>
      <c r="M24" s="269"/>
    </row>
    <row r="25" spans="1:15" ht="13.5" customHeight="1" x14ac:dyDescent="0.55000000000000004">
      <c r="B25" s="47"/>
      <c r="C25" s="190" t="s">
        <v>77</v>
      </c>
      <c r="D25" s="190"/>
      <c r="E25" s="121"/>
      <c r="F25" s="208"/>
      <c r="G25" s="208"/>
      <c r="H25" s="208"/>
      <c r="I25" s="268"/>
      <c r="J25" s="268"/>
      <c r="K25" s="268"/>
      <c r="L25" s="268"/>
      <c r="M25" s="269"/>
    </row>
    <row r="26" spans="1:15" ht="14.15" customHeight="1" x14ac:dyDescent="0.55000000000000004">
      <c r="B26" s="47"/>
      <c r="C26" s="190" t="s">
        <v>63</v>
      </c>
      <c r="D26" s="190"/>
      <c r="E26" s="121"/>
      <c r="F26" s="208"/>
      <c r="G26" s="208"/>
      <c r="H26" s="208"/>
      <c r="I26" s="268"/>
      <c r="J26" s="268"/>
      <c r="K26" s="268"/>
      <c r="L26" s="268"/>
      <c r="M26" s="269"/>
    </row>
    <row r="27" spans="1:15" ht="14.15" customHeight="1" x14ac:dyDescent="0.55000000000000004">
      <c r="B27" s="47"/>
      <c r="C27" s="190" t="s">
        <v>64</v>
      </c>
      <c r="D27" s="190"/>
      <c r="E27" s="121">
        <f>SUM(E21:E26)</f>
        <v>0</v>
      </c>
      <c r="F27" s="286"/>
      <c r="G27" s="287"/>
      <c r="H27" s="287"/>
      <c r="I27" s="287"/>
      <c r="J27" s="287"/>
      <c r="K27" s="287"/>
      <c r="L27" s="287"/>
      <c r="M27" s="288"/>
    </row>
    <row r="28" spans="1:15" ht="14.15" customHeight="1" x14ac:dyDescent="0.55000000000000004">
      <c r="B28" s="47"/>
      <c r="C28" s="278" t="s">
        <v>120</v>
      </c>
      <c r="D28" s="279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5" ht="14.15" customHeight="1" x14ac:dyDescent="0.55000000000000004">
      <c r="B29" s="47"/>
      <c r="C29" s="280"/>
      <c r="D29" s="281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5" ht="14.15" customHeight="1" x14ac:dyDescent="0.55000000000000004">
      <c r="B30" s="47"/>
      <c r="C30" s="280"/>
      <c r="D30" s="281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5" ht="14.15" customHeight="1" x14ac:dyDescent="0.55000000000000004">
      <c r="B31" s="47"/>
      <c r="C31" s="280"/>
      <c r="D31" s="281"/>
      <c r="E31" s="225"/>
      <c r="F31" s="225"/>
      <c r="G31" s="225"/>
      <c r="H31" s="225"/>
      <c r="I31" s="225"/>
      <c r="J31" s="225"/>
      <c r="K31" s="225"/>
      <c r="L31" s="225"/>
      <c r="M31" s="226"/>
    </row>
    <row r="32" spans="1:15" ht="14.15" customHeight="1" x14ac:dyDescent="0.55000000000000004">
      <c r="B32" s="47"/>
      <c r="C32" s="280"/>
      <c r="D32" s="281"/>
      <c r="E32" s="225"/>
      <c r="F32" s="225"/>
      <c r="G32" s="225"/>
      <c r="H32" s="225"/>
      <c r="I32" s="225"/>
      <c r="J32" s="225"/>
      <c r="K32" s="225"/>
      <c r="L32" s="225"/>
      <c r="M32" s="226"/>
    </row>
    <row r="33" spans="1:15" ht="14.15" customHeight="1" x14ac:dyDescent="0.55000000000000004">
      <c r="B33" s="47"/>
      <c r="C33" s="280"/>
      <c r="D33" s="281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5" ht="14.15" customHeight="1" x14ac:dyDescent="0.55000000000000004">
      <c r="B34" s="47"/>
      <c r="C34" s="280"/>
      <c r="D34" s="281"/>
      <c r="E34" s="225"/>
      <c r="F34" s="225"/>
      <c r="G34" s="225"/>
      <c r="H34" s="225"/>
      <c r="I34" s="225"/>
      <c r="J34" s="225"/>
      <c r="K34" s="225"/>
      <c r="L34" s="225"/>
      <c r="M34" s="226"/>
    </row>
    <row r="35" spans="1:15" ht="14.15" customHeight="1" x14ac:dyDescent="0.55000000000000004">
      <c r="B35" s="47"/>
      <c r="C35" s="280"/>
      <c r="D35" s="281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5" ht="14.15" customHeight="1" x14ac:dyDescent="0.55000000000000004">
      <c r="B36" s="47"/>
      <c r="C36" s="282"/>
      <c r="D36" s="283"/>
      <c r="E36" s="225"/>
      <c r="F36" s="225"/>
      <c r="G36" s="225"/>
      <c r="H36" s="225"/>
      <c r="I36" s="225"/>
      <c r="J36" s="225"/>
      <c r="K36" s="225"/>
      <c r="L36" s="225"/>
      <c r="M36" s="226"/>
    </row>
    <row r="37" spans="1:15" ht="14.15" customHeight="1" x14ac:dyDescent="0.55000000000000004">
      <c r="B37" s="47"/>
      <c r="C37" s="270" t="s">
        <v>56</v>
      </c>
      <c r="D37" s="271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5" ht="14.15" customHeight="1" x14ac:dyDescent="0.55000000000000004">
      <c r="B38" s="47"/>
      <c r="C38" s="272"/>
      <c r="D38" s="273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5" ht="14.15" customHeight="1" x14ac:dyDescent="0.55000000000000004">
      <c r="B39" s="47"/>
      <c r="C39" s="272"/>
      <c r="D39" s="273"/>
      <c r="E39" s="225"/>
      <c r="F39" s="225"/>
      <c r="G39" s="225"/>
      <c r="H39" s="225"/>
      <c r="I39" s="225"/>
      <c r="J39" s="225"/>
      <c r="K39" s="225"/>
      <c r="L39" s="225"/>
      <c r="M39" s="226"/>
    </row>
    <row r="40" spans="1:15" ht="14.15" customHeight="1" x14ac:dyDescent="0.55000000000000004">
      <c r="B40" s="47"/>
      <c r="C40" s="272"/>
      <c r="D40" s="273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5" ht="14.15" customHeight="1" x14ac:dyDescent="0.55000000000000004">
      <c r="B41" s="47"/>
      <c r="C41" s="272"/>
      <c r="D41" s="273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5" ht="14.15" customHeight="1" x14ac:dyDescent="0.55000000000000004">
      <c r="B42" s="47"/>
      <c r="C42" s="272"/>
      <c r="D42" s="273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5" ht="20.149999999999999" customHeight="1" x14ac:dyDescent="0.55000000000000004">
      <c r="A43" s="3"/>
      <c r="B43" s="47"/>
      <c r="C43" s="272"/>
      <c r="D43" s="273"/>
      <c r="E43" s="225"/>
      <c r="F43" s="225"/>
      <c r="G43" s="225"/>
      <c r="H43" s="225"/>
      <c r="I43" s="225"/>
      <c r="J43" s="225"/>
      <c r="K43" s="225"/>
      <c r="L43" s="225"/>
      <c r="M43" s="226"/>
      <c r="N43" s="26"/>
      <c r="O43" s="26"/>
    </row>
    <row r="44" spans="1:15" ht="13.5" customHeight="1" x14ac:dyDescent="0.55000000000000004">
      <c r="B44" s="49"/>
      <c r="C44" s="274"/>
      <c r="D44" s="275"/>
      <c r="E44" s="233"/>
      <c r="F44" s="233"/>
      <c r="G44" s="233"/>
      <c r="H44" s="233"/>
      <c r="I44" s="233"/>
      <c r="J44" s="233"/>
      <c r="K44" s="233"/>
      <c r="L44" s="233"/>
      <c r="M44" s="234"/>
    </row>
  </sheetData>
  <sheetProtection sheet="1" formatCells="0"/>
  <mergeCells count="44"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  <mergeCell ref="C20:D20"/>
    <mergeCell ref="C24:D24"/>
    <mergeCell ref="C26:D26"/>
    <mergeCell ref="C27:D27"/>
    <mergeCell ref="C25:D25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F20:M20"/>
    <mergeCell ref="F21:H21"/>
    <mergeCell ref="I21:J21"/>
    <mergeCell ref="K21:M21"/>
    <mergeCell ref="F22:H22"/>
    <mergeCell ref="I22:J22"/>
    <mergeCell ref="K22:M22"/>
  </mergeCells>
  <phoneticPr fontId="1"/>
  <dataValidations count="3">
    <dataValidation type="list" allowBlank="1" showInputMessage="1" showErrorMessage="1" sqref="E21:E26" xr:uid="{00000000-0002-0000-0900-000000000000}">
      <formula1>"1,2,3,4,5"</formula1>
    </dataValidation>
    <dataValidation type="list" allowBlank="1" showInputMessage="1" showErrorMessage="1" sqref="E27" xr:uid="{00000000-0002-0000-0900-000001000000}">
      <formula1>"1,2,3,4,5,6,7,8,9,10"</formula1>
    </dataValidation>
    <dataValidation type="list" allowBlank="1" showInputMessage="1" showErrorMessage="1" sqref="E5" xr:uid="{00000000-0002-0000-0900-000002000000}">
      <formula1>"選択,1,2,3,4,5"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15</vt:i4>
      </vt:variant>
    </vt:vector>
  </HeadingPairs>
  <TitlesOfParts>
    <vt:vector size="35" baseType="lpstr">
      <vt:lpstr>付表1_1_報告書①</vt:lpstr>
      <vt:lpstr>付表1_2_報告書②</vt:lpstr>
      <vt:lpstr>付表1_3_展示会①</vt:lpstr>
      <vt:lpstr>付表1_4_展示会②</vt:lpstr>
      <vt:lpstr>付表1_4_展示会③</vt:lpstr>
      <vt:lpstr>付表1_4_展示会④</vt:lpstr>
      <vt:lpstr>付表1_4_展示会⑤</vt:lpstr>
      <vt:lpstr>付表1_5_販促①</vt:lpstr>
      <vt:lpstr>付表1_6_販促 ②</vt:lpstr>
      <vt:lpstr>付表2_1_収支決算書</vt:lpstr>
      <vt:lpstr>付表2_2_経費別明細(展示会)①</vt:lpstr>
      <vt:lpstr>付表2_2_経費別明細(展示会)②</vt:lpstr>
      <vt:lpstr>付表2_2_経費別明細(展示会)③</vt:lpstr>
      <vt:lpstr>付表2_2_経費別明細(展示会)④</vt:lpstr>
      <vt:lpstr>付表2_2_経費別明細(展示会)⑤</vt:lpstr>
      <vt:lpstr>付表2_3_経費別明細(販促費)①</vt:lpstr>
      <vt:lpstr>付表2_3_経費別明細(販促費)②</vt:lpstr>
      <vt:lpstr>付表2_3_経費別明細(販促費)③</vt:lpstr>
      <vt:lpstr>付表2_3_経費別明細(販促費)④</vt:lpstr>
      <vt:lpstr>付表2_3_経費別明細(販促費)⑤</vt:lpstr>
      <vt:lpstr>付表1_1_報告書①!Print_Area</vt:lpstr>
      <vt:lpstr>付表1_2_報告書②!Print_Area</vt:lpstr>
      <vt:lpstr>付表1_3_展示会①!Print_Area</vt:lpstr>
      <vt:lpstr>付表1_4_展示会②!Print_Area</vt:lpstr>
      <vt:lpstr>付表1_4_展示会③!Print_Area</vt:lpstr>
      <vt:lpstr>付表1_4_展示会④!Print_Area</vt:lpstr>
      <vt:lpstr>付表1_4_展示会⑤!Print_Area</vt:lpstr>
      <vt:lpstr>付表1_5_販促①!Print_Area</vt:lpstr>
      <vt:lpstr>'付表1_6_販促 ②'!Print_Area</vt:lpstr>
      <vt:lpstr>付表2_1_収支決算書!Print_Area</vt:lpstr>
      <vt:lpstr>'付表2_2_経費別明細(展示会)①'!Print_Area</vt:lpstr>
      <vt:lpstr>'付表2_2_経費別明細(展示会)②'!Print_Area</vt:lpstr>
      <vt:lpstr>'付表2_2_経費別明細(展示会)③'!Print_Area</vt:lpstr>
      <vt:lpstr>'付表2_2_経費別明細(展示会)④'!Print_Area</vt:lpstr>
      <vt:lpstr>'付表2_2_経費別明細(展示会)⑤'!Print_Area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2025-01-20T06:20:11Z</dcterms:created>
  <dcterms:modified xsi:type="dcterms:W3CDTF">2026-01-22T05:08:40Z</dcterms:modified>
</cp:coreProperties>
</file>