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mc:AlternateContent xmlns:mc="http://schemas.openxmlformats.org/markup-compatibility/2006">
    <mc:Choice Requires="x15">
      <x15ac:absPath xmlns:x15ac="http://schemas.microsoft.com/office/spreadsheetml/2010/11/ac" url="\\Tkkdfs01\公社文書\100_企画管理部\030_助成課\020 課内事務\000_年度共通\010 助成事業\040 ヒア\020 事業事務\010 事業管理\426_展示会\令和7年度\900_職員用\各原本\00 R7展示会　交付要綱・様式\r7tenjikai_syutten_yoshiki\"/>
    </mc:Choice>
  </mc:AlternateContent>
  <xr:revisionPtr revIDLastSave="0" documentId="13_ncr:1_{6A35739E-F7BB-409D-9029-44E64C7B60F0}" xr6:coauthVersionLast="47" xr6:coauthVersionMax="47" xr10:uidLastSave="{00000000-0000-0000-0000-000000000000}"/>
  <bookViews>
    <workbookView xWindow="-110" yWindow="-110" windowWidth="19420" windowHeight="10300" tabRatio="793" activeTab="2" xr2:uid="{00000000-000D-0000-FFFF-FFFF00000000}"/>
  </bookViews>
  <sheets>
    <sheet name="付表１助成事業の概要" sheetId="9" r:id="rId1"/>
    <sheet name="別紙　助成事業の概要 " sheetId="12" state="hidden" r:id="rId2"/>
    <sheet name="付表2 経費変更内容" sheetId="5" r:id="rId3"/>
    <sheet name="【記入例】付表１助成事業の概要 " sheetId="10" r:id="rId4"/>
    <sheet name="【記入例】付表2 経費変更内容 " sheetId="11" r:id="rId5"/>
  </sheets>
  <externalReferences>
    <externalReference r:id="rId6"/>
    <externalReference r:id="rId7"/>
  </externalReferences>
  <definedNames>
    <definedName name="_xlnm._FilterDatabase" localSheetId="3" hidden="1">'【記入例】付表１助成事業の概要 '!$A$4:$E$41</definedName>
    <definedName name="_xlnm._FilterDatabase" localSheetId="0" hidden="1">付表１助成事業の概要!$A$4:$E$41</definedName>
    <definedName name="_xlnm._FilterDatabase" localSheetId="1" hidden="1">'別紙　助成事業の概要 '!$A$4:$E$37</definedName>
    <definedName name="A_農業・林業" localSheetId="3">#REF!</definedName>
    <definedName name="A_農業・林業" localSheetId="4">#REF!</definedName>
    <definedName name="A_農業・林業">#REF!</definedName>
    <definedName name="B_漁業" localSheetId="3">#REF!</definedName>
    <definedName name="B_漁業" localSheetId="4">#REF!</definedName>
    <definedName name="B_漁業">#REF!</definedName>
    <definedName name="C_鉱業・採石業・砂利採取業" localSheetId="3">#REF!</definedName>
    <definedName name="C_鉱業・採石業・砂利採取業" localSheetId="4">#REF!</definedName>
    <definedName name="C_鉱業・採石業・砂利採取業">#REF!</definedName>
    <definedName name="D_建設業" localSheetId="3">#REF!</definedName>
    <definedName name="D_建設業" localSheetId="4">#REF!</definedName>
    <definedName name="D_建設業">#REF!</definedName>
    <definedName name="E_製造業" localSheetId="3">#REF!</definedName>
    <definedName name="E_製造業" localSheetId="4">#REF!</definedName>
    <definedName name="E_製造業">#REF!</definedName>
    <definedName name="F_電気・ガス・熱供給・水道業" localSheetId="3">#REF!</definedName>
    <definedName name="F_電気・ガス・熱供給・水道業" localSheetId="4">#REF!</definedName>
    <definedName name="F_電気・ガス・熱供給・水道業">#REF!</definedName>
    <definedName name="G_情報通信業" localSheetId="3">#REF!</definedName>
    <definedName name="G_情報通信業" localSheetId="4">#REF!</definedName>
    <definedName name="G_情報通信業">#REF!</definedName>
    <definedName name="H_運輸業・郵便業" localSheetId="3">#REF!</definedName>
    <definedName name="H_運輸業・郵便業" localSheetId="4">#REF!</definedName>
    <definedName name="H_運輸業・郵便業">#REF!</definedName>
    <definedName name="I_卸売業・小売業" localSheetId="3">#REF!</definedName>
    <definedName name="I_卸売業・小売業" localSheetId="4">#REF!</definedName>
    <definedName name="I_卸売業・小売業">#REF!</definedName>
    <definedName name="J_金融業・保険業" localSheetId="3">#REF!</definedName>
    <definedName name="J_金融業・保険業" localSheetId="4">#REF!</definedName>
    <definedName name="J_金融業・保険業">#REF!</definedName>
    <definedName name="K_不動産業・物品賃貸業" localSheetId="3">#REF!</definedName>
    <definedName name="K_不動産業・物品賃貸業" localSheetId="4">#REF!</definedName>
    <definedName name="K_不動産業・物品賃貸業">#REF!</definedName>
    <definedName name="kaidai" localSheetId="3">#REF!</definedName>
    <definedName name="kaidai" localSheetId="4">#REF!</definedName>
    <definedName name="kaidai" localSheetId="0">#REF!</definedName>
    <definedName name="kaidai" localSheetId="1">#REF!</definedName>
    <definedName name="kaidai">#REF!</definedName>
    <definedName name="koukoku" localSheetId="3">#REF!</definedName>
    <definedName name="koukoku" localSheetId="4">#REF!</definedName>
    <definedName name="koukoku">#REF!</definedName>
    <definedName name="L_学術研究・専門・技術ｻｰﾋﾞｽ業" localSheetId="3">#REF!</definedName>
    <definedName name="L_学術研究・専門・技術ｻｰﾋﾞｽ業" localSheetId="4">#REF!</definedName>
    <definedName name="L_学術研究・専門・技術ｻｰﾋﾞｽ業">#REF!</definedName>
    <definedName name="M_宿泊業・飲食ｻｰﾋﾞｽ業" localSheetId="3">#REF!</definedName>
    <definedName name="M_宿泊業・飲食ｻｰﾋﾞｽ業" localSheetId="4">#REF!</definedName>
    <definedName name="M_宿泊業・飲食ｻｰﾋﾞｽ業">#REF!</definedName>
    <definedName name="N_生活関連ｻｰﾋﾞｽ業・娯楽業" localSheetId="3">#REF!</definedName>
    <definedName name="N_生活関連ｻｰﾋﾞｽ業・娯楽業" localSheetId="4">#REF!</definedName>
    <definedName name="N_生活関連ｻｰﾋﾞｽ業・娯楽業">#REF!</definedName>
    <definedName name="O_教育・学習支援業" localSheetId="3">#REF!</definedName>
    <definedName name="O_教育・学習支援業" localSheetId="4">#REF!</definedName>
    <definedName name="O_教育・学習支援業">#REF!</definedName>
    <definedName name="P_医療・福祉" localSheetId="3">#REF!</definedName>
    <definedName name="P_医療・福祉" localSheetId="4">#REF!</definedName>
    <definedName name="P_医療・福祉">#REF!</definedName>
    <definedName name="PR" localSheetId="3">#REF!</definedName>
    <definedName name="PR" localSheetId="4">#REF!</definedName>
    <definedName name="PR">#REF!</definedName>
    <definedName name="_xlnm.Print_Area" localSheetId="3">'【記入例】付表１助成事業の概要 '!$A$1:$H$47</definedName>
    <definedName name="_xlnm.Print_Area" localSheetId="4">'【記入例】付表2 経費変更内容 '!$A$1:$F$23</definedName>
    <definedName name="_xlnm.Print_Area" localSheetId="0">付表１助成事業の概要!$A$1:$H$47</definedName>
    <definedName name="_xlnm.Print_Area" localSheetId="2">'付表2 経費変更内容'!$A$1:$F$23</definedName>
    <definedName name="_xlnm.Print_Area" localSheetId="1">'別紙　助成事業の概要 '!$A$1:$H$43</definedName>
    <definedName name="Q_複合ｻｰﾋﾞｽ事業" localSheetId="3">#REF!</definedName>
    <definedName name="Q_複合ｻｰﾋﾞｽ事業" localSheetId="4">#REF!</definedName>
    <definedName name="Q_複合ｻｰﾋﾞｽ事業">#REF!</definedName>
    <definedName name="R_ｻｰﾋﾞｽ業〈他に分類されないもの〉" localSheetId="3">#REF!</definedName>
    <definedName name="R_ｻｰﾋﾞｽ業〈他に分類されないもの〉" localSheetId="4">#REF!</definedName>
    <definedName name="R_ｻｰﾋﾞｽ業〈他に分類されないもの〉">#REF!</definedName>
    <definedName name="S_公務〈他に分類されるものを除く〉" localSheetId="3">#REF!</definedName>
    <definedName name="S_公務〈他に分類されるものを除く〉" localSheetId="4">#REF!</definedName>
    <definedName name="S_公務〈他に分類されるものを除く〉">#REF!</definedName>
    <definedName name="T_分類不能の産業" localSheetId="3">#REF!</definedName>
    <definedName name="T_分類不能の産業" localSheetId="4">#REF!</definedName>
    <definedName name="T_分類不能の産業">#REF!</definedName>
    <definedName name="サイト" localSheetId="3">#REF!</definedName>
    <definedName name="サイト" localSheetId="4">#REF!</definedName>
    <definedName name="サイト">#REF!</definedName>
    <definedName name="さいと２" localSheetId="3">#REF!</definedName>
    <definedName name="さいと２" localSheetId="4">#REF!</definedName>
    <definedName name="さいと２">#REF!</definedName>
    <definedName name="印" localSheetId="3">#REF!</definedName>
    <definedName name="印" localSheetId="4">#REF!</definedName>
    <definedName name="印">#REF!</definedName>
    <definedName name="海外" localSheetId="3">#REF!</definedName>
    <definedName name="海外" localSheetId="4">#REF!</definedName>
    <definedName name="海外" localSheetId="0">#REF!</definedName>
    <definedName name="海外" localSheetId="1">#REF!</definedName>
    <definedName name="海外">#REF!</definedName>
    <definedName name="経費区分" localSheetId="3">#REF!</definedName>
    <definedName name="経費区分" localSheetId="4">#REF!</definedName>
    <definedName name="経費区分">#REF!</definedName>
    <definedName name="広" localSheetId="3">#REF!</definedName>
    <definedName name="広" localSheetId="4">#REF!</definedName>
    <definedName name="広">#REF!</definedName>
    <definedName name="材" localSheetId="3">#REF!</definedName>
    <definedName name="材" localSheetId="4">#REF!</definedName>
    <definedName name="材">#REF!</definedName>
    <definedName name="種別" localSheetId="3">#REF!</definedName>
    <definedName name="種別" localSheetId="4">#REF!</definedName>
    <definedName name="種別" localSheetId="0">#REF!</definedName>
    <definedName name="種別" localSheetId="1">#REF!</definedName>
    <definedName name="種別">#REF!</definedName>
    <definedName name="出" localSheetId="3">#REF!</definedName>
    <definedName name="出" localSheetId="4">#REF!</definedName>
    <definedName name="出">#REF!</definedName>
    <definedName name="送" localSheetId="3">#REF!</definedName>
    <definedName name="送" localSheetId="4">#REF!</definedName>
    <definedName name="送">#REF!</definedName>
    <definedName name="大分類" localSheetId="3">'[1]１申請者概要２申請状況'!$AG$5:$AG$24</definedName>
    <definedName name="大分類" localSheetId="0">'[1]１申請者概要２申請状況'!$AG$5:$AG$24</definedName>
    <definedName name="大分類" localSheetId="1">'[1]１申請者概要２申請状況'!$AG$5:$AG$24</definedName>
    <definedName name="大分類">'[2]１申請者概要２申請状況'!$AG$3:$AG$22</definedName>
    <definedName name="販促費" localSheetId="3">#REF!</definedName>
    <definedName name="販促費" localSheetId="4">#REF!</definedName>
    <definedName name="販促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2" i="11" l="1"/>
  <c r="F16" i="5"/>
  <c r="D16" i="5"/>
  <c r="F16" i="11"/>
  <c r="D16" i="11"/>
  <c r="C22" i="5"/>
  <c r="C22" i="11"/>
  <c r="H41" i="12"/>
  <c r="H45" i="9" s="1"/>
  <c r="E12" i="5" s="1"/>
  <c r="E22" i="11"/>
  <c r="F21" i="11"/>
  <c r="D21" i="11"/>
  <c r="F20" i="11"/>
  <c r="D20" i="11"/>
  <c r="F19" i="11"/>
  <c r="D19" i="11"/>
  <c r="F18" i="11"/>
  <c r="D18" i="11"/>
  <c r="D22" i="11" s="1"/>
  <c r="E17" i="11"/>
  <c r="F17" i="11" s="1"/>
  <c r="C17" i="11"/>
  <c r="D17" i="11" s="1"/>
  <c r="C15" i="11"/>
  <c r="F14" i="11"/>
  <c r="D14" i="11"/>
  <c r="F13" i="11"/>
  <c r="D13" i="11"/>
  <c r="D12" i="11"/>
  <c r="F22" i="11" l="1"/>
  <c r="C23" i="11"/>
  <c r="D15" i="11"/>
  <c r="D23" i="11" s="1"/>
  <c r="E15" i="11"/>
  <c r="E23" i="11" l="1"/>
  <c r="F15" i="11"/>
  <c r="F23" i="11" s="1"/>
  <c r="H45" i="10" l="1"/>
  <c r="C15" i="5" l="1"/>
  <c r="E15" i="5" l="1"/>
  <c r="D21" i="5" l="1"/>
  <c r="D20" i="5"/>
  <c r="D19" i="5"/>
  <c r="D18" i="5"/>
  <c r="D22" i="5" l="1"/>
  <c r="E17" i="5"/>
  <c r="F17" i="5" s="1"/>
  <c r="C17" i="5"/>
  <c r="D17" i="5" s="1"/>
  <c r="C23" i="5"/>
  <c r="D14" i="5" l="1"/>
  <c r="D13" i="5"/>
  <c r="D12" i="5"/>
  <c r="D15" i="5" l="1"/>
  <c r="D23" i="5" s="1"/>
  <c r="E22" i="5" l="1"/>
  <c r="F21" i="5" l="1"/>
  <c r="F20" i="5"/>
  <c r="F19" i="5"/>
  <c r="F18" i="5"/>
  <c r="F22" i="5" l="1"/>
  <c r="F14" i="5"/>
  <c r="F13" i="5"/>
  <c r="F12" i="5"/>
  <c r="F15" i="5" l="1"/>
  <c r="E23" i="5"/>
  <c r="F23" i="5" l="1"/>
</calcChain>
</file>

<file path=xl/sharedStrings.xml><?xml version="1.0" encoding="utf-8"?>
<sst xmlns="http://schemas.openxmlformats.org/spreadsheetml/2006/main" count="308" uniqueCount="84">
  <si>
    <t>（単位：　円）</t>
    <rPh sb="1" eb="3">
      <t>タンイ</t>
    </rPh>
    <rPh sb="5" eb="6">
      <t>エン</t>
    </rPh>
    <phoneticPr fontId="4"/>
  </si>
  <si>
    <t>助成対象経費</t>
    <rPh sb="0" eb="2">
      <t>ジョセイ</t>
    </rPh>
    <rPh sb="2" eb="4">
      <t>タイショウ</t>
    </rPh>
    <rPh sb="4" eb="6">
      <t>ケイヒ</t>
    </rPh>
    <phoneticPr fontId="4"/>
  </si>
  <si>
    <t>出展小間料</t>
    <rPh sb="0" eb="2">
      <t>シュッテン</t>
    </rPh>
    <rPh sb="2" eb="4">
      <t>コマ</t>
    </rPh>
    <rPh sb="4" eb="5">
      <t>リョウ</t>
    </rPh>
    <phoneticPr fontId="4"/>
  </si>
  <si>
    <t>資　材　費</t>
    <rPh sb="0" eb="1">
      <t>シ</t>
    </rPh>
    <rPh sb="2" eb="3">
      <t>ザイ</t>
    </rPh>
    <rPh sb="4" eb="5">
      <t>ヒ</t>
    </rPh>
    <phoneticPr fontId="4"/>
  </si>
  <si>
    <t>輸　送　費</t>
    <rPh sb="0" eb="1">
      <t>ユ</t>
    </rPh>
    <rPh sb="2" eb="3">
      <t>ソウ</t>
    </rPh>
    <rPh sb="4" eb="5">
      <t>ヒ</t>
    </rPh>
    <phoneticPr fontId="4"/>
  </si>
  <si>
    <t>販売促進費</t>
    <rPh sb="0" eb="2">
      <t>ハンバイ</t>
    </rPh>
    <rPh sb="2" eb="4">
      <t>ソクシン</t>
    </rPh>
    <rPh sb="4" eb="5">
      <t>ヒ</t>
    </rPh>
    <phoneticPr fontId="4"/>
  </si>
  <si>
    <t>助　成　率</t>
    <rPh sb="0" eb="1">
      <t>ジョ</t>
    </rPh>
    <rPh sb="2" eb="3">
      <t>シゲル</t>
    </rPh>
    <rPh sb="4" eb="5">
      <t>リツ</t>
    </rPh>
    <phoneticPr fontId="4"/>
  </si>
  <si>
    <t>助成金上限</t>
    <rPh sb="0" eb="2">
      <t>ジョセイ</t>
    </rPh>
    <rPh sb="2" eb="3">
      <t>キン</t>
    </rPh>
    <rPh sb="3" eb="5">
      <t>ジョウゲン</t>
    </rPh>
    <phoneticPr fontId="4"/>
  </si>
  <si>
    <t>１５０万円</t>
    <rPh sb="3" eb="5">
      <t>マンエン</t>
    </rPh>
    <phoneticPr fontId="4"/>
  </si>
  <si>
    <t>経　費　区　分</t>
    <rPh sb="0" eb="1">
      <t>ヘ</t>
    </rPh>
    <rPh sb="2" eb="3">
      <t>ヒ</t>
    </rPh>
    <rPh sb="4" eb="5">
      <t>ク</t>
    </rPh>
    <rPh sb="6" eb="7">
      <t>ブン</t>
    </rPh>
    <phoneticPr fontId="4"/>
  </si>
  <si>
    <t>費　用　名</t>
    <rPh sb="0" eb="1">
      <t>ヒ</t>
    </rPh>
    <rPh sb="2" eb="4">
      <t>ヨウナ</t>
    </rPh>
    <rPh sb="4" eb="5">
      <t>メイ</t>
    </rPh>
    <phoneticPr fontId="4"/>
  </si>
  <si>
    <t>広告掲載費</t>
    <rPh sb="0" eb="2">
      <t>コウコク</t>
    </rPh>
    <rPh sb="2" eb="4">
      <t>ケイサイ</t>
    </rPh>
    <rPh sb="4" eb="5">
      <t>ヒ</t>
    </rPh>
    <phoneticPr fontId="4"/>
  </si>
  <si>
    <t>助成予定額</t>
    <rPh sb="0" eb="2">
      <t>ジョセイ</t>
    </rPh>
    <rPh sb="2" eb="4">
      <t>ヨテイ</t>
    </rPh>
    <rPh sb="4" eb="5">
      <t>ガク</t>
    </rPh>
    <phoneticPr fontId="4"/>
  </si>
  <si>
    <t>～</t>
    <phoneticPr fontId="1"/>
  </si>
  <si>
    <t>展示会
参加費</t>
    <rPh sb="0" eb="3">
      <t>テンジカイ</t>
    </rPh>
    <rPh sb="4" eb="7">
      <t>サンカヒ</t>
    </rPh>
    <phoneticPr fontId="4"/>
  </si>
  <si>
    <t>国内1</t>
    <rPh sb="0" eb="2">
      <t>コクナイ</t>
    </rPh>
    <phoneticPr fontId="1"/>
  </si>
  <si>
    <t>展示会名</t>
    <rPh sb="0" eb="3">
      <t>テンジカイ</t>
    </rPh>
    <rPh sb="3" eb="4">
      <t>メイ</t>
    </rPh>
    <phoneticPr fontId="1"/>
  </si>
  <si>
    <t>主 催 （契約先）</t>
    <rPh sb="0" eb="1">
      <t>シュ</t>
    </rPh>
    <rPh sb="2" eb="3">
      <t>サイ</t>
    </rPh>
    <rPh sb="5" eb="8">
      <t>ケイヤクサキ</t>
    </rPh>
    <phoneticPr fontId="1"/>
  </si>
  <si>
    <t>契約種別</t>
    <rPh sb="0" eb="2">
      <t>ケイヤク</t>
    </rPh>
    <rPh sb="2" eb="4">
      <t>シュベツ</t>
    </rPh>
    <phoneticPr fontId="1"/>
  </si>
  <si>
    <t>会期</t>
    <rPh sb="0" eb="2">
      <t>カイキ</t>
    </rPh>
    <phoneticPr fontId="1"/>
  </si>
  <si>
    <t>出展商品</t>
    <rPh sb="0" eb="2">
      <t>シュッテン</t>
    </rPh>
    <rPh sb="2" eb="4">
      <t>ショウヒン</t>
    </rPh>
    <phoneticPr fontId="1"/>
  </si>
  <si>
    <t>PR内容（商品）</t>
    <rPh sb="2" eb="4">
      <t>ナイヨウ</t>
    </rPh>
    <rPh sb="5" eb="7">
      <t>ショウヒン</t>
    </rPh>
    <phoneticPr fontId="1"/>
  </si>
  <si>
    <t>国内3</t>
    <rPh sb="0" eb="2">
      <t>コクナイ</t>
    </rPh>
    <phoneticPr fontId="1"/>
  </si>
  <si>
    <t>国内4</t>
    <rPh sb="0" eb="2">
      <t>コクナイ</t>
    </rPh>
    <phoneticPr fontId="1"/>
  </si>
  <si>
    <t>経費配分の変更内容</t>
    <phoneticPr fontId="1"/>
  </si>
  <si>
    <t>変更前</t>
    <rPh sb="0" eb="2">
      <t>ヘンコウ</t>
    </rPh>
    <rPh sb="2" eb="3">
      <t>マエ</t>
    </rPh>
    <phoneticPr fontId="1"/>
  </si>
  <si>
    <t>変更後</t>
    <rPh sb="0" eb="2">
      <t>ヘンコウ</t>
    </rPh>
    <rPh sb="2" eb="3">
      <t>ゴ</t>
    </rPh>
    <phoneticPr fontId="1"/>
  </si>
  <si>
    <t>「変更前」には交付決定時の額を、「変更後」には変更申請の額を
記入してください。</t>
    <rPh sb="1" eb="3">
      <t>ヘンコウ</t>
    </rPh>
    <rPh sb="3" eb="4">
      <t>マエ</t>
    </rPh>
    <rPh sb="7" eb="9">
      <t>コウフ</t>
    </rPh>
    <rPh sb="9" eb="11">
      <t>ケッテイ</t>
    </rPh>
    <rPh sb="11" eb="12">
      <t>ジ</t>
    </rPh>
    <rPh sb="13" eb="14">
      <t>ガク</t>
    </rPh>
    <rPh sb="17" eb="19">
      <t>ヘンコウ</t>
    </rPh>
    <rPh sb="19" eb="20">
      <t>ゴ</t>
    </rPh>
    <rPh sb="23" eb="25">
      <t>ヘンコウ</t>
    </rPh>
    <rPh sb="25" eb="27">
      <t>シンセイ</t>
    </rPh>
    <rPh sb="28" eb="29">
      <t>ガク</t>
    </rPh>
    <rPh sb="31" eb="33">
      <t>キニュウ</t>
    </rPh>
    <phoneticPr fontId="4"/>
  </si>
  <si>
    <t>様式第４号（付表２）</t>
    <rPh sb="0" eb="2">
      <t>ヨウシキ</t>
    </rPh>
    <rPh sb="2" eb="3">
      <t>ダイ</t>
    </rPh>
    <rPh sb="4" eb="5">
      <t>ゴウ</t>
    </rPh>
    <rPh sb="6" eb="7">
      <t>ヅケ</t>
    </rPh>
    <rPh sb="7" eb="8">
      <t>ヒョウ</t>
    </rPh>
    <phoneticPr fontId="4"/>
  </si>
  <si>
    <t>出展名</t>
    <rPh sb="0" eb="2">
      <t>シュッテン</t>
    </rPh>
    <rPh sb="2" eb="3">
      <t>メイ</t>
    </rPh>
    <phoneticPr fontId="1"/>
  </si>
  <si>
    <t>印刷物制作費</t>
    <rPh sb="0" eb="3">
      <t>インサツブツ</t>
    </rPh>
    <rPh sb="3" eb="6">
      <t>セイサクヒ</t>
    </rPh>
    <phoneticPr fontId="4"/>
  </si>
  <si>
    <t>動画制作費</t>
    <rPh sb="0" eb="2">
      <t>ドウガ</t>
    </rPh>
    <rPh sb="2" eb="4">
      <t>セイサク</t>
    </rPh>
    <rPh sb="4" eb="5">
      <t>ヒ</t>
    </rPh>
    <phoneticPr fontId="4"/>
  </si>
  <si>
    <t>小　　計</t>
    <rPh sb="0" eb="1">
      <t>ショウ</t>
    </rPh>
    <rPh sb="3" eb="4">
      <t>ケイ</t>
    </rPh>
    <phoneticPr fontId="1"/>
  </si>
  <si>
    <t>小　　計</t>
    <phoneticPr fontId="1"/>
  </si>
  <si>
    <t>合　　　計</t>
    <rPh sb="0" eb="1">
      <t>ゴウ</t>
    </rPh>
    <rPh sb="4" eb="5">
      <t>ケイ</t>
    </rPh>
    <phoneticPr fontId="1"/>
  </si>
  <si>
    <t>初期登録料</t>
    <rPh sb="0" eb="2">
      <t>ショキ</t>
    </rPh>
    <rPh sb="2" eb="5">
      <t>トウロクリョウ</t>
    </rPh>
    <phoneticPr fontId="1"/>
  </si>
  <si>
    <t>会　場</t>
    <rPh sb="0" eb="1">
      <t>カイ</t>
    </rPh>
    <rPh sb="2" eb="3">
      <t>バ</t>
    </rPh>
    <phoneticPr fontId="1"/>
  </si>
  <si>
    <t>　</t>
  </si>
  <si>
    <t>申請区分</t>
    <rPh sb="0" eb="2">
      <t>シンセイ</t>
    </rPh>
    <rPh sb="2" eb="4">
      <t>クブン</t>
    </rPh>
    <phoneticPr fontId="1"/>
  </si>
  <si>
    <t>出展小間料</t>
    <rPh sb="0" eb="2">
      <t>シュッテン</t>
    </rPh>
    <rPh sb="2" eb="5">
      <t>コマリョウ</t>
    </rPh>
    <phoneticPr fontId="1"/>
  </si>
  <si>
    <t>【変更後の展示会】すでに出展したものも含め、変更後の申請展示会をすべて記載。</t>
    <rPh sb="5" eb="8">
      <t>テンジカイ</t>
    </rPh>
    <rPh sb="26" eb="28">
      <t>シンセイ</t>
    </rPh>
    <phoneticPr fontId="1"/>
  </si>
  <si>
    <t>開 催 国</t>
    <rPh sb="0" eb="1">
      <t>カイ</t>
    </rPh>
    <rPh sb="2" eb="3">
      <t>サイ</t>
    </rPh>
    <rPh sb="4" eb="5">
      <t>クニ</t>
    </rPh>
    <phoneticPr fontId="1"/>
  </si>
  <si>
    <t>円（税抜)</t>
    <rPh sb="0" eb="1">
      <t>エン</t>
    </rPh>
    <rPh sb="2" eb="4">
      <t>ゼイヌ</t>
    </rPh>
    <phoneticPr fontId="1"/>
  </si>
  <si>
    <t>海　外</t>
    <rPh sb="0" eb="1">
      <t>ウミ</t>
    </rPh>
    <rPh sb="2" eb="3">
      <t>ソト</t>
    </rPh>
    <phoneticPr fontId="1"/>
  </si>
  <si>
    <t>　　【販売促進費】</t>
    <phoneticPr fontId="1"/>
  </si>
  <si>
    <t>出展小間料合計</t>
    <phoneticPr fontId="1"/>
  </si>
  <si>
    <t>＜公社使用欄＞</t>
    <phoneticPr fontId="1"/>
  </si>
  <si>
    <t>印 刷 物 製 作 費</t>
    <rPh sb="0" eb="1">
      <t>イン</t>
    </rPh>
    <rPh sb="2" eb="3">
      <t>サツ</t>
    </rPh>
    <rPh sb="4" eb="5">
      <t>モノ</t>
    </rPh>
    <rPh sb="6" eb="7">
      <t>セイ</t>
    </rPh>
    <rPh sb="8" eb="9">
      <t>サク</t>
    </rPh>
    <rPh sb="10" eb="11">
      <t>ヒ</t>
    </rPh>
    <phoneticPr fontId="1"/>
  </si>
  <si>
    <t>動 画 制 作 費</t>
    <rPh sb="0" eb="1">
      <t>ドウ</t>
    </rPh>
    <rPh sb="2" eb="3">
      <t>ガ</t>
    </rPh>
    <rPh sb="4" eb="5">
      <t>セイ</t>
    </rPh>
    <rPh sb="6" eb="7">
      <t>サク</t>
    </rPh>
    <rPh sb="8" eb="9">
      <t>ヒ</t>
    </rPh>
    <phoneticPr fontId="1"/>
  </si>
  <si>
    <t>広 告 宣 伝 費</t>
    <rPh sb="0" eb="1">
      <t>ヒロ</t>
    </rPh>
    <rPh sb="2" eb="3">
      <t>コク</t>
    </rPh>
    <rPh sb="4" eb="5">
      <t>セン</t>
    </rPh>
    <rPh sb="6" eb="7">
      <t>デン</t>
    </rPh>
    <rPh sb="8" eb="9">
      <t>ヒ</t>
    </rPh>
    <phoneticPr fontId="1"/>
  </si>
  <si>
    <t>その他会場</t>
    <rPh sb="2" eb="5">
      <t>タカイジョウ</t>
    </rPh>
    <phoneticPr fontId="1"/>
  </si>
  <si>
    <t>国内2</t>
    <rPh sb="0" eb="2">
      <t>コクナイ</t>
    </rPh>
    <phoneticPr fontId="1"/>
  </si>
  <si>
    <t>会期</t>
    <rPh sb="0" eb="2">
      <t>カイキ</t>
    </rPh>
    <phoneticPr fontId="1"/>
  </si>
  <si>
    <t>EC出店
初期登録費</t>
    <rPh sb="2" eb="4">
      <t>シュッテン</t>
    </rPh>
    <rPh sb="5" eb="7">
      <t>ショキ</t>
    </rPh>
    <rPh sb="7" eb="9">
      <t>トウロク</t>
    </rPh>
    <rPh sb="9" eb="10">
      <t>ヒ</t>
    </rPh>
    <phoneticPr fontId="1"/>
  </si>
  <si>
    <t>サイト制作・改修費</t>
    <rPh sb="3" eb="5">
      <t>セイサク</t>
    </rPh>
    <rPh sb="6" eb="8">
      <t>カイシュウ</t>
    </rPh>
    <rPh sb="8" eb="9">
      <t>ヒ</t>
    </rPh>
    <phoneticPr fontId="1"/>
  </si>
  <si>
    <t>既存</t>
  </si>
  <si>
    <t>第〇回▲▲EXPO</t>
    <phoneticPr fontId="1"/>
  </si>
  <si>
    <t>単独（主催者）</t>
  </si>
  <si>
    <t>助成事業者名</t>
  </si>
  <si>
    <t>自社商品</t>
  </si>
  <si>
    <t>幕張メッセ</t>
  </si>
  <si>
    <t>株式会社〇×</t>
    <rPh sb="0" eb="4">
      <t>カブシキカイシャ</t>
    </rPh>
    <phoneticPr fontId="1"/>
  </si>
  <si>
    <t>▼◇という特徴を持つ商品Aを××を生業とする企業に売り込みたい</t>
    <rPh sb="5" eb="7">
      <t>トクチョウ</t>
    </rPh>
    <rPh sb="8" eb="9">
      <t>モ</t>
    </rPh>
    <rPh sb="10" eb="12">
      <t>ショウヒン</t>
    </rPh>
    <rPh sb="17" eb="19">
      <t>ナリワイ</t>
    </rPh>
    <rPh sb="22" eb="24">
      <t>キギョウ</t>
    </rPh>
    <rPh sb="25" eb="26">
      <t>ウ</t>
    </rPh>
    <rPh sb="27" eb="28">
      <t>コ</t>
    </rPh>
    <phoneticPr fontId="1"/>
  </si>
  <si>
    <t>第△▲回　〇×展</t>
    <rPh sb="0" eb="1">
      <t>ダイ</t>
    </rPh>
    <rPh sb="3" eb="4">
      <t>カイ</t>
    </rPh>
    <rPh sb="7" eb="8">
      <t>テン</t>
    </rPh>
    <phoneticPr fontId="1"/>
  </si>
  <si>
    <t>日本●◇協会</t>
    <rPh sb="0" eb="2">
      <t>ニホン</t>
    </rPh>
    <rPh sb="4" eb="6">
      <t>キョウカイ</t>
    </rPh>
    <phoneticPr fontId="1"/>
  </si>
  <si>
    <t>その他（都内）</t>
  </si>
  <si>
    <t>〇×展示場</t>
    <rPh sb="2" eb="5">
      <t>テンジジョウ</t>
    </rPh>
    <phoneticPr fontId="1"/>
  </si>
  <si>
    <t>◆×や▽●といった商品を企業にアピールしたい</t>
    <rPh sb="9" eb="11">
      <t>ショウヒン</t>
    </rPh>
    <rPh sb="12" eb="14">
      <t>キギョウ</t>
    </rPh>
    <phoneticPr fontId="1"/>
  </si>
  <si>
    <t>別紙</t>
    <rPh sb="0" eb="2">
      <t>ベッシ</t>
    </rPh>
    <phoneticPr fontId="1"/>
  </si>
  <si>
    <t>展示会６</t>
    <rPh sb="0" eb="3">
      <t>テンジカイ</t>
    </rPh>
    <phoneticPr fontId="1"/>
  </si>
  <si>
    <t>展示会７</t>
    <rPh sb="0" eb="3">
      <t>テンジカイ</t>
    </rPh>
    <phoneticPr fontId="1"/>
  </si>
  <si>
    <t>展示会８</t>
    <rPh sb="0" eb="3">
      <t>テンジカイ</t>
    </rPh>
    <phoneticPr fontId="1"/>
  </si>
  <si>
    <t>展示会９</t>
    <rPh sb="0" eb="3">
      <t>テンジカイ</t>
    </rPh>
    <phoneticPr fontId="1"/>
  </si>
  <si>
    <t>会場・開催国</t>
    <rPh sb="0" eb="2">
      <t>カイジョウ</t>
    </rPh>
    <rPh sb="3" eb="6">
      <t>カイサイコク</t>
    </rPh>
    <phoneticPr fontId="1"/>
  </si>
  <si>
    <t>助成事業者名+自社ブランド名</t>
    <phoneticPr fontId="1"/>
  </si>
  <si>
    <t>変更</t>
  </si>
  <si>
    <t>単独（主催者）</t>
    <phoneticPr fontId="1"/>
  </si>
  <si>
    <t>様式第４号（付表１）　</t>
    <rPh sb="0" eb="3">
      <t>ヨウシキダイ</t>
    </rPh>
    <rPh sb="4" eb="5">
      <t>ゴウ</t>
    </rPh>
    <rPh sb="6" eb="8">
      <t>フヒョウ</t>
    </rPh>
    <phoneticPr fontId="1"/>
  </si>
  <si>
    <t>様式第４号（付表１）　</t>
    <phoneticPr fontId="1"/>
  </si>
  <si>
    <t>出展小間料</t>
    <rPh sb="0" eb="5">
      <t>シュッテンコマリョウ</t>
    </rPh>
    <phoneticPr fontId="1"/>
  </si>
  <si>
    <t>追加</t>
  </si>
  <si>
    <t>出展小間料小計</t>
    <rPh sb="5" eb="7">
      <t>ショウケイ</t>
    </rPh>
    <phoneticPr fontId="1"/>
  </si>
  <si>
    <t>展
示
会
10</t>
    <rPh sb="0" eb="1">
      <t>テン</t>
    </rPh>
    <rPh sb="2" eb="3">
      <t>ジ</t>
    </rPh>
    <rPh sb="4" eb="5">
      <t>カイ</t>
    </rPh>
    <phoneticPr fontId="1"/>
  </si>
  <si>
    <t>「変更前」には交付決定時の額を、「変更後」には変更申請の額を
記入してください。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</si>
</sst>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quot;年&quot;m&quot;月&quot;d&quot;日&quot;;@"/>
    <numFmt numFmtId="178" formatCode="0;\-0;0"/>
  </numFmts>
  <fonts count="3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ゴシック"/>
      <family val="3"/>
      <charset val="128"/>
    </font>
    <font>
      <sz val="6"/>
      <name val="ＭＳ Ｐゴシック"/>
      <family val="3"/>
      <charset val="128"/>
    </font>
    <font>
      <sz val="11"/>
      <name val="游明朝"/>
      <family val="1"/>
      <charset val="128"/>
    </font>
    <font>
      <sz val="10"/>
      <name val="游明朝"/>
      <family val="1"/>
      <charset val="128"/>
    </font>
    <font>
      <sz val="8"/>
      <color theme="1"/>
      <name val="游明朝"/>
      <family val="1"/>
      <charset val="128"/>
    </font>
    <font>
      <sz val="11"/>
      <color theme="1"/>
      <name val="游明朝"/>
      <family val="1"/>
      <charset val="128"/>
    </font>
    <font>
      <sz val="14"/>
      <color theme="1"/>
      <name val="游明朝"/>
      <family val="1"/>
      <charset val="128"/>
    </font>
    <font>
      <b/>
      <sz val="14"/>
      <color theme="1"/>
      <name val="游明朝"/>
      <family val="1"/>
      <charset val="128"/>
    </font>
    <font>
      <b/>
      <sz val="11"/>
      <name val="游明朝"/>
      <family val="1"/>
      <charset val="128"/>
    </font>
    <font>
      <b/>
      <sz val="12"/>
      <color rgb="FF0000FF"/>
      <name val="游明朝"/>
      <family val="1"/>
      <charset val="128"/>
    </font>
    <font>
      <b/>
      <sz val="14"/>
      <color rgb="FFFF0000"/>
      <name val="游明朝"/>
      <family val="1"/>
      <charset val="128"/>
    </font>
    <font>
      <b/>
      <sz val="14"/>
      <color rgb="FF0000FF"/>
      <name val="游明朝"/>
      <family val="1"/>
      <charset val="128"/>
    </font>
    <font>
      <sz val="11"/>
      <color rgb="FF0000CC"/>
      <name val="游明朝"/>
      <family val="1"/>
      <charset val="128"/>
    </font>
    <font>
      <b/>
      <sz val="8"/>
      <color rgb="FFFF0000"/>
      <name val="游明朝"/>
      <family val="1"/>
      <charset val="128"/>
    </font>
    <font>
      <sz val="11"/>
      <color theme="1"/>
      <name val="游ゴシック Light"/>
      <family val="3"/>
      <charset val="128"/>
    </font>
    <font>
      <sz val="9"/>
      <color theme="1"/>
      <name val="游ゴシック Light"/>
      <family val="3"/>
      <charset val="128"/>
    </font>
    <font>
      <sz val="10.5"/>
      <color theme="1"/>
      <name val="游明朝"/>
      <family val="1"/>
      <charset val="128"/>
    </font>
    <font>
      <b/>
      <sz val="11"/>
      <color theme="1"/>
      <name val="游ゴシック Light"/>
      <family val="3"/>
      <charset val="128"/>
    </font>
    <font>
      <sz val="10"/>
      <color theme="1"/>
      <name val="游明朝"/>
      <family val="1"/>
      <charset val="128"/>
    </font>
    <font>
      <sz val="11"/>
      <color theme="1"/>
      <name val="ＭＳ Ｐゴシック"/>
      <family val="2"/>
      <charset val="128"/>
      <scheme val="minor"/>
    </font>
    <font>
      <sz val="14"/>
      <color theme="1"/>
      <name val="ＭＳ Ｐゴシック"/>
      <family val="2"/>
      <charset val="128"/>
      <scheme val="minor"/>
    </font>
    <font>
      <sz val="9"/>
      <name val="游明朝"/>
      <family val="1"/>
      <charset val="128"/>
    </font>
    <font>
      <sz val="10"/>
      <color theme="4"/>
      <name val="游明朝"/>
      <family val="1"/>
      <charset val="128"/>
    </font>
    <font>
      <sz val="11"/>
      <color theme="4"/>
      <name val="游明朝"/>
      <family val="1"/>
      <charset val="128"/>
    </font>
    <font>
      <sz val="11"/>
      <color theme="4"/>
      <name val="ＭＳ Ｐゴシック"/>
      <family val="2"/>
      <charset val="128"/>
      <scheme val="minor"/>
    </font>
    <font>
      <sz val="14"/>
      <color theme="4"/>
      <name val="ＭＳ Ｐゴシック"/>
      <family val="2"/>
      <charset val="128"/>
      <scheme val="minor"/>
    </font>
    <font>
      <sz val="10.5"/>
      <color theme="4"/>
      <name val="游明朝"/>
      <family val="1"/>
      <charset val="128"/>
    </font>
    <font>
      <sz val="10"/>
      <color theme="1"/>
      <name val="ＭＳ Ｐゴシック"/>
      <family val="2"/>
      <charset val="128"/>
      <scheme val="minor"/>
    </font>
    <font>
      <sz val="10.5"/>
      <name val="游明朝"/>
      <family val="1"/>
      <charset val="128"/>
    </font>
  </fonts>
  <fills count="11">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E18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2" tint="-9.9978637043366805E-2"/>
        <bgColor indexed="64"/>
      </patternFill>
    </fill>
  </fills>
  <borders count="72">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style="thin">
        <color indexed="64"/>
      </top>
      <bottom style="double">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theme="1"/>
      </left>
      <right/>
      <top style="hair">
        <color theme="1"/>
      </top>
      <bottom style="hair">
        <color theme="1"/>
      </bottom>
      <diagonal/>
    </border>
    <border>
      <left style="hair">
        <color indexed="64"/>
      </left>
      <right style="thin">
        <color indexed="64"/>
      </right>
      <top/>
      <bottom/>
      <diagonal/>
    </border>
    <border>
      <left/>
      <right/>
      <top style="hair">
        <color indexed="64"/>
      </top>
      <bottom/>
      <diagonal/>
    </border>
    <border>
      <left/>
      <right/>
      <top/>
      <bottom style="hair">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top style="hair">
        <color indexed="64"/>
      </top>
      <bottom style="thin">
        <color auto="1"/>
      </bottom>
      <diagonal/>
    </border>
    <border>
      <left/>
      <right/>
      <top style="hair">
        <color indexed="64"/>
      </top>
      <bottom style="thin">
        <color auto="1"/>
      </bottom>
      <diagonal/>
    </border>
    <border>
      <left/>
      <right style="thin">
        <color auto="1"/>
      </right>
      <top style="hair">
        <color indexed="64"/>
      </top>
      <bottom style="thin">
        <color auto="1"/>
      </bottom>
      <diagonal/>
    </border>
    <border>
      <left/>
      <right style="hair">
        <color indexed="64"/>
      </right>
      <top/>
      <bottom style="hair">
        <color indexed="64"/>
      </bottom>
      <diagonal/>
    </border>
    <border>
      <left/>
      <right style="hair">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auto="1"/>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diagonalUp="1">
      <left style="hair">
        <color indexed="64"/>
      </left>
      <right/>
      <top style="hair">
        <color indexed="64"/>
      </top>
      <bottom/>
      <diagonal style="dotted">
        <color indexed="64"/>
      </diagonal>
    </border>
    <border diagonalUp="1">
      <left/>
      <right style="thin">
        <color indexed="64"/>
      </right>
      <top style="hair">
        <color indexed="64"/>
      </top>
      <bottom/>
      <diagonal style="dotted">
        <color indexed="64"/>
      </diagonal>
    </border>
    <border diagonalUp="1">
      <left style="hair">
        <color indexed="64"/>
      </left>
      <right/>
      <top/>
      <bottom style="hair">
        <color indexed="64"/>
      </bottom>
      <diagonal style="dotted">
        <color indexed="64"/>
      </diagonal>
    </border>
    <border diagonalUp="1">
      <left/>
      <right style="thin">
        <color indexed="64"/>
      </right>
      <top/>
      <bottom style="hair">
        <color indexed="64"/>
      </bottom>
      <diagonal style="dotted">
        <color indexed="64"/>
      </diagonal>
    </border>
    <border diagonalUp="1">
      <left style="hair">
        <color indexed="64"/>
      </left>
      <right/>
      <top style="hair">
        <color indexed="64"/>
      </top>
      <bottom style="dotted">
        <color indexed="64"/>
      </bottom>
      <diagonal style="dotted">
        <color indexed="64"/>
      </diagonal>
    </border>
    <border diagonalUp="1">
      <left/>
      <right style="thin">
        <color indexed="64"/>
      </right>
      <top style="hair">
        <color indexed="64"/>
      </top>
      <bottom style="dotted">
        <color indexed="64"/>
      </bottom>
      <diagonal style="dotted">
        <color indexed="64"/>
      </diagonal>
    </border>
    <border>
      <left style="hair">
        <color indexed="64"/>
      </left>
      <right/>
      <top/>
      <bottom style="thin">
        <color indexed="64"/>
      </bottom>
      <diagonal/>
    </border>
  </borders>
  <cellStyleXfs count="4">
    <xf numFmtId="0" fontId="0" fillId="0" borderId="0">
      <alignment vertical="center"/>
    </xf>
    <xf numFmtId="0" fontId="2" fillId="0" borderId="0"/>
    <xf numFmtId="0" fontId="3" fillId="0" borderId="0"/>
    <xf numFmtId="38" fontId="22" fillId="0" borderId="0" applyFont="0" applyFill="0" applyBorder="0" applyAlignment="0" applyProtection="0">
      <alignment vertical="center"/>
    </xf>
  </cellStyleXfs>
  <cellXfs count="383">
    <xf numFmtId="0" fontId="0" fillId="0" borderId="0" xfId="0">
      <alignment vertical="center"/>
    </xf>
    <xf numFmtId="0" fontId="8" fillId="0" borderId="0" xfId="2" applyFont="1" applyAlignment="1">
      <alignment vertical="center"/>
    </xf>
    <xf numFmtId="0" fontId="5" fillId="0" borderId="0" xfId="2" applyFont="1" applyAlignment="1">
      <alignment vertical="center"/>
    </xf>
    <xf numFmtId="0" fontId="5" fillId="0" borderId="0" xfId="2" applyFont="1" applyBorder="1" applyAlignment="1">
      <alignment vertical="center"/>
    </xf>
    <xf numFmtId="0" fontId="6" fillId="0" borderId="0" xfId="2" applyFont="1" applyBorder="1" applyAlignment="1">
      <alignment vertical="center"/>
    </xf>
    <xf numFmtId="0" fontId="6" fillId="0" borderId="0" xfId="2" applyFont="1" applyAlignment="1">
      <alignment vertical="center"/>
    </xf>
    <xf numFmtId="3" fontId="11" fillId="0" borderId="0" xfId="0" applyNumberFormat="1" applyFont="1" applyFill="1" applyBorder="1" applyAlignment="1">
      <alignment horizontal="left" wrapText="1"/>
    </xf>
    <xf numFmtId="0" fontId="5" fillId="0" borderId="0" xfId="2" applyFont="1" applyBorder="1" applyAlignment="1">
      <alignment vertical="center" wrapText="1"/>
    </xf>
    <xf numFmtId="3" fontId="12" fillId="0" borderId="0" xfId="0" applyNumberFormat="1" applyFont="1" applyFill="1" applyBorder="1" applyAlignment="1">
      <alignment wrapText="1"/>
    </xf>
    <xf numFmtId="3" fontId="13" fillId="0" borderId="0" xfId="0" applyNumberFormat="1" applyFont="1" applyFill="1" applyBorder="1" applyAlignment="1">
      <alignment vertical="center" wrapText="1"/>
    </xf>
    <xf numFmtId="3" fontId="14" fillId="0" borderId="0" xfId="0" applyNumberFormat="1" applyFont="1" applyFill="1" applyBorder="1" applyAlignment="1">
      <alignment horizontal="left" wrapText="1"/>
    </xf>
    <xf numFmtId="3" fontId="12" fillId="0" borderId="0" xfId="0" applyNumberFormat="1" applyFont="1" applyFill="1" applyBorder="1" applyAlignment="1">
      <alignment horizontal="left" vertical="center" wrapText="1"/>
    </xf>
    <xf numFmtId="0" fontId="15" fillId="0" borderId="0" xfId="2" applyFont="1" applyBorder="1" applyAlignment="1">
      <alignment vertical="center"/>
    </xf>
    <xf numFmtId="0" fontId="16" fillId="0" borderId="0" xfId="2" applyFont="1" applyFill="1" applyBorder="1" applyAlignment="1">
      <alignment vertical="center" textRotation="255" wrapText="1"/>
    </xf>
    <xf numFmtId="0" fontId="5" fillId="0" borderId="0" xfId="2" applyFont="1" applyFill="1" applyBorder="1" applyAlignment="1">
      <alignment vertical="center" wrapText="1"/>
    </xf>
    <xf numFmtId="0" fontId="15" fillId="0" borderId="0" xfId="2" applyFont="1" applyBorder="1" applyAlignment="1">
      <alignment vertical="center" wrapText="1"/>
    </xf>
    <xf numFmtId="0" fontId="15" fillId="0" borderId="0" xfId="2" applyFont="1" applyAlignment="1">
      <alignment vertical="center"/>
    </xf>
    <xf numFmtId="0" fontId="17" fillId="0" borderId="0" xfId="0" applyFont="1">
      <alignment vertical="center"/>
    </xf>
    <xf numFmtId="0" fontId="17" fillId="0" borderId="0" xfId="0" applyFont="1" applyAlignment="1">
      <alignment horizontal="center" vertical="center"/>
    </xf>
    <xf numFmtId="0" fontId="18" fillId="0" borderId="0" xfId="0" applyFont="1" applyFill="1" applyBorder="1" applyAlignment="1">
      <alignment horizontal="center" vertical="center"/>
    </xf>
    <xf numFmtId="0" fontId="17" fillId="0" borderId="0" xfId="0" applyFont="1" applyFill="1" applyBorder="1" applyAlignment="1">
      <alignment horizontal="center" vertical="center" textRotation="255"/>
    </xf>
    <xf numFmtId="0" fontId="17" fillId="0" borderId="0" xfId="0" applyFont="1" applyFill="1" applyBorder="1" applyAlignment="1">
      <alignment vertical="center" textRotation="255" shrinkToFit="1"/>
    </xf>
    <xf numFmtId="0" fontId="18" fillId="0" borderId="0" xfId="0" applyFont="1" applyFill="1" applyBorder="1" applyAlignment="1">
      <alignment vertical="center"/>
    </xf>
    <xf numFmtId="0" fontId="17" fillId="0" borderId="0" xfId="0" applyFont="1" applyFill="1" applyBorder="1" applyAlignment="1">
      <alignment vertical="center"/>
    </xf>
    <xf numFmtId="0" fontId="9" fillId="0" borderId="0" xfId="2" applyFont="1" applyAlignment="1" applyProtection="1">
      <alignment vertical="center"/>
      <protection hidden="1"/>
    </xf>
    <xf numFmtId="0" fontId="8" fillId="0" borderId="0" xfId="2" applyFont="1" applyBorder="1" applyAlignment="1" applyProtection="1">
      <alignment horizontal="center" vertical="center"/>
      <protection hidden="1"/>
    </xf>
    <xf numFmtId="0" fontId="10" fillId="0" borderId="0" xfId="2" applyFont="1" applyBorder="1" applyAlignment="1" applyProtection="1">
      <alignment horizontal="center" vertical="center"/>
      <protection hidden="1"/>
    </xf>
    <xf numFmtId="0" fontId="8" fillId="0" borderId="0" xfId="2" applyFont="1" applyAlignment="1" applyProtection="1">
      <alignment vertical="center"/>
      <protection hidden="1"/>
    </xf>
    <xf numFmtId="0" fontId="8" fillId="0" borderId="2"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12" fontId="19" fillId="0" borderId="3" xfId="2" applyNumberFormat="1" applyFont="1" applyFill="1" applyBorder="1" applyAlignment="1" applyProtection="1">
      <alignment horizontal="center" vertical="center"/>
      <protection hidden="1"/>
    </xf>
    <xf numFmtId="0" fontId="19" fillId="0" borderId="0" xfId="2" applyFont="1" applyAlignment="1" applyProtection="1">
      <alignment vertical="center"/>
      <protection hidden="1"/>
    </xf>
    <xf numFmtId="0" fontId="19" fillId="0" borderId="0" xfId="2" applyFont="1" applyBorder="1" applyAlignment="1" applyProtection="1">
      <alignment vertical="center"/>
      <protection hidden="1"/>
    </xf>
    <xf numFmtId="0" fontId="19" fillId="0" borderId="0" xfId="2" applyFont="1" applyAlignment="1" applyProtection="1">
      <alignment horizontal="right" vertical="center"/>
      <protection hidden="1"/>
    </xf>
    <xf numFmtId="0" fontId="7" fillId="0" borderId="0" xfId="2" applyFont="1" applyAlignment="1" applyProtection="1">
      <alignment horizontal="right" vertical="center"/>
      <protection hidden="1"/>
    </xf>
    <xf numFmtId="0" fontId="19" fillId="2" borderId="15" xfId="2" applyFont="1" applyFill="1" applyBorder="1" applyAlignment="1" applyProtection="1">
      <alignment horizontal="center" vertical="center"/>
      <protection hidden="1"/>
    </xf>
    <xf numFmtId="176" fontId="19" fillId="5" borderId="38" xfId="2" applyNumberFormat="1" applyFont="1" applyFill="1" applyBorder="1" applyAlignment="1" applyProtection="1">
      <alignment horizontal="right" vertical="center" shrinkToFit="1"/>
      <protection hidden="1"/>
    </xf>
    <xf numFmtId="176" fontId="19" fillId="5" borderId="30" xfId="2" applyNumberFormat="1" applyFont="1" applyFill="1" applyBorder="1" applyAlignment="1" applyProtection="1">
      <alignment horizontal="right" vertical="center" shrinkToFit="1"/>
      <protection hidden="1"/>
    </xf>
    <xf numFmtId="0" fontId="19" fillId="3" borderId="39" xfId="0" applyFont="1" applyFill="1" applyBorder="1" applyAlignment="1" applyProtection="1">
      <alignment horizontal="center" vertical="center"/>
      <protection hidden="1"/>
    </xf>
    <xf numFmtId="0" fontId="19" fillId="3" borderId="30" xfId="2" applyFont="1" applyFill="1" applyBorder="1" applyAlignment="1" applyProtection="1">
      <alignment horizontal="center" vertical="center"/>
      <protection hidden="1"/>
    </xf>
    <xf numFmtId="176" fontId="19" fillId="5" borderId="9" xfId="2" applyNumberFormat="1" applyFont="1" applyFill="1" applyBorder="1" applyAlignment="1" applyProtection="1">
      <alignment horizontal="right" vertical="center" shrinkToFit="1"/>
      <protection hidden="1"/>
    </xf>
    <xf numFmtId="176" fontId="19" fillId="5" borderId="6" xfId="2" applyNumberFormat="1" applyFont="1" applyFill="1" applyBorder="1" applyAlignment="1" applyProtection="1">
      <alignment horizontal="right" vertical="center" shrinkToFit="1"/>
      <protection hidden="1"/>
    </xf>
    <xf numFmtId="0" fontId="19" fillId="4" borderId="15" xfId="2" applyFont="1" applyFill="1" applyBorder="1" applyAlignment="1" applyProtection="1">
      <alignment horizontal="center" vertical="center"/>
      <protection hidden="1"/>
    </xf>
    <xf numFmtId="176" fontId="19" fillId="5" borderId="24" xfId="2" applyNumberFormat="1" applyFont="1" applyFill="1" applyBorder="1" applyAlignment="1" applyProtection="1">
      <alignment horizontal="right" vertical="center" shrinkToFit="1"/>
      <protection hidden="1"/>
    </xf>
    <xf numFmtId="176" fontId="19" fillId="5" borderId="36" xfId="2" applyNumberFormat="1" applyFont="1" applyFill="1" applyBorder="1" applyAlignment="1" applyProtection="1">
      <alignment horizontal="right" vertical="center" shrinkToFit="1"/>
      <protection hidden="1"/>
    </xf>
    <xf numFmtId="176" fontId="19" fillId="5" borderId="35" xfId="2" applyNumberFormat="1" applyFont="1" applyFill="1" applyBorder="1" applyAlignment="1" applyProtection="1">
      <alignment horizontal="right" vertical="center" shrinkToFit="1"/>
      <protection hidden="1"/>
    </xf>
    <xf numFmtId="0" fontId="17" fillId="0" borderId="0" xfId="0" applyFont="1" applyFill="1" applyBorder="1" applyAlignment="1">
      <alignment horizontal="center" vertical="center"/>
    </xf>
    <xf numFmtId="0" fontId="19" fillId="0" borderId="0" xfId="2" applyFont="1" applyAlignment="1" applyProtection="1">
      <alignment horizontal="left" vertical="center"/>
      <protection hidden="1"/>
    </xf>
    <xf numFmtId="0" fontId="19" fillId="0" borderId="3" xfId="2" applyFont="1" applyBorder="1" applyAlignment="1" applyProtection="1">
      <alignment horizontal="center" vertical="center"/>
      <protection hidden="1"/>
    </xf>
    <xf numFmtId="0" fontId="8" fillId="0" borderId="0" xfId="2" applyFont="1" applyFill="1" applyAlignment="1" applyProtection="1">
      <alignment vertical="center"/>
      <protection hidden="1"/>
    </xf>
    <xf numFmtId="176" fontId="19" fillId="0" borderId="17" xfId="2" applyNumberFormat="1" applyFont="1" applyFill="1" applyBorder="1" applyAlignment="1" applyProtection="1">
      <alignment horizontal="right" vertical="center" shrinkToFit="1"/>
      <protection locked="0" hidden="1"/>
    </xf>
    <xf numFmtId="176" fontId="19" fillId="0" borderId="21" xfId="2" applyNumberFormat="1" applyFont="1" applyFill="1" applyBorder="1" applyAlignment="1" applyProtection="1">
      <alignment horizontal="right" vertical="center" shrinkToFit="1"/>
      <protection locked="0" hidden="1"/>
    </xf>
    <xf numFmtId="176" fontId="19" fillId="0" borderId="29" xfId="2" applyNumberFormat="1" applyFont="1" applyFill="1" applyBorder="1" applyAlignment="1" applyProtection="1">
      <alignment horizontal="right" vertical="center" shrinkToFit="1"/>
      <protection locked="0" hidden="1"/>
    </xf>
    <xf numFmtId="176" fontId="19" fillId="0" borderId="37" xfId="2" applyNumberFormat="1" applyFont="1" applyFill="1" applyBorder="1" applyAlignment="1" applyProtection="1">
      <alignment horizontal="right" vertical="center" shrinkToFit="1"/>
      <protection locked="0" hidden="1"/>
    </xf>
    <xf numFmtId="176" fontId="19" fillId="0" borderId="27" xfId="2" applyNumberFormat="1" applyFont="1" applyFill="1" applyBorder="1" applyAlignment="1" applyProtection="1">
      <alignment horizontal="right" vertical="center" shrinkToFit="1"/>
      <protection locked="0" hidden="1"/>
    </xf>
    <xf numFmtId="176" fontId="19" fillId="0" borderId="18" xfId="2" applyNumberFormat="1" applyFont="1" applyFill="1" applyBorder="1" applyAlignment="1" applyProtection="1">
      <alignment horizontal="right" vertical="center" shrinkToFit="1"/>
      <protection locked="0" hidden="1"/>
    </xf>
    <xf numFmtId="176" fontId="19" fillId="6" borderId="19" xfId="2" applyNumberFormat="1" applyFont="1" applyFill="1" applyBorder="1" applyAlignment="1" applyProtection="1">
      <alignment vertical="center" shrinkToFit="1"/>
      <protection hidden="1"/>
    </xf>
    <xf numFmtId="176" fontId="19" fillId="6" borderId="15" xfId="2" applyNumberFormat="1" applyFont="1" applyFill="1" applyBorder="1" applyAlignment="1" applyProtection="1">
      <alignment vertical="center" shrinkToFit="1"/>
      <protection hidden="1"/>
    </xf>
    <xf numFmtId="176" fontId="19" fillId="6" borderId="28" xfId="2" applyNumberFormat="1" applyFont="1" applyFill="1" applyBorder="1" applyAlignment="1" applyProtection="1">
      <alignment vertical="center" shrinkToFit="1"/>
      <protection hidden="1"/>
    </xf>
    <xf numFmtId="176" fontId="19" fillId="6" borderId="14" xfId="2" applyNumberFormat="1" applyFont="1" applyFill="1" applyBorder="1" applyAlignment="1" applyProtection="1">
      <alignment vertical="center" shrinkToFit="1"/>
      <protection hidden="1"/>
    </xf>
    <xf numFmtId="176" fontId="19" fillId="6" borderId="12" xfId="2" applyNumberFormat="1" applyFont="1" applyFill="1" applyBorder="1" applyAlignment="1" applyProtection="1">
      <alignment vertical="center" shrinkToFit="1"/>
      <protection hidden="1"/>
    </xf>
    <xf numFmtId="176" fontId="19" fillId="6" borderId="40" xfId="2" applyNumberFormat="1" applyFont="1" applyFill="1" applyBorder="1" applyAlignment="1" applyProtection="1">
      <alignment vertical="center" shrinkToFit="1"/>
      <protection hidden="1"/>
    </xf>
    <xf numFmtId="176" fontId="19" fillId="5" borderId="5" xfId="2" applyNumberFormat="1" applyFont="1" applyFill="1" applyBorder="1" applyAlignment="1" applyProtection="1">
      <alignment horizontal="right" vertical="center" shrinkToFit="1"/>
      <protection hidden="1"/>
    </xf>
    <xf numFmtId="49" fontId="19" fillId="0" borderId="0" xfId="1" applyNumberFormat="1" applyFont="1" applyAlignment="1">
      <alignment horizontal="left"/>
    </xf>
    <xf numFmtId="0" fontId="20" fillId="0" borderId="0" xfId="0" applyFont="1" applyAlignment="1">
      <alignment horizontal="left" vertical="center"/>
    </xf>
    <xf numFmtId="0" fontId="0" fillId="0" borderId="0" xfId="0" applyAlignment="1">
      <alignment vertical="center"/>
    </xf>
    <xf numFmtId="0" fontId="18" fillId="4" borderId="21" xfId="0" applyFont="1" applyFill="1" applyBorder="1" applyAlignment="1">
      <alignment horizontal="center" vertical="center" wrapText="1"/>
    </xf>
    <xf numFmtId="38" fontId="23" fillId="9" borderId="21" xfId="0" applyNumberFormat="1" applyFont="1" applyFill="1" applyBorder="1" applyAlignment="1">
      <alignment horizontal="center" vertical="center"/>
    </xf>
    <xf numFmtId="38" fontId="8" fillId="0" borderId="32" xfId="3" applyFont="1" applyBorder="1" applyAlignment="1" applyProtection="1">
      <alignment horizontal="right" vertical="center" shrinkToFit="1"/>
      <protection locked="0"/>
    </xf>
    <xf numFmtId="0" fontId="19" fillId="4" borderId="8" xfId="2" applyFont="1" applyFill="1" applyBorder="1" applyAlignment="1" applyProtection="1">
      <alignment vertical="center"/>
      <protection hidden="1"/>
    </xf>
    <xf numFmtId="0" fontId="19" fillId="4" borderId="14" xfId="2" applyFont="1" applyFill="1" applyBorder="1" applyAlignment="1" applyProtection="1">
      <alignment horizontal="center" vertical="center"/>
      <protection hidden="1"/>
    </xf>
    <xf numFmtId="0" fontId="19" fillId="4" borderId="19" xfId="2" applyFont="1" applyFill="1" applyBorder="1" applyAlignment="1" applyProtection="1">
      <alignment horizontal="center" vertical="center"/>
      <protection hidden="1"/>
    </xf>
    <xf numFmtId="0" fontId="19" fillId="4" borderId="28" xfId="2" applyFont="1" applyFill="1" applyBorder="1" applyAlignment="1" applyProtection="1">
      <alignment horizontal="center" vertical="center"/>
      <protection hidden="1"/>
    </xf>
    <xf numFmtId="0" fontId="19" fillId="4" borderId="30" xfId="2" applyFont="1" applyFill="1" applyBorder="1" applyAlignment="1" applyProtection="1">
      <alignment horizontal="center" vertical="center"/>
      <protection hidden="1"/>
    </xf>
    <xf numFmtId="0" fontId="19" fillId="2" borderId="26" xfId="2" applyFont="1" applyFill="1" applyBorder="1" applyAlignment="1" applyProtection="1">
      <alignment horizontal="center" vertical="center"/>
      <protection hidden="1"/>
    </xf>
    <xf numFmtId="0" fontId="19" fillId="2" borderId="25" xfId="2" applyFont="1" applyFill="1" applyBorder="1" applyAlignment="1" applyProtection="1">
      <alignment horizontal="center" vertical="center"/>
      <protection hidden="1"/>
    </xf>
    <xf numFmtId="0" fontId="17" fillId="0" borderId="42" xfId="0" applyFont="1" applyBorder="1" applyAlignment="1">
      <alignment horizontal="center" vertical="center"/>
    </xf>
    <xf numFmtId="0" fontId="0" fillId="0" borderId="41" xfId="0" applyFill="1" applyBorder="1">
      <alignment vertical="center"/>
    </xf>
    <xf numFmtId="0" fontId="21" fillId="0" borderId="15" xfId="0" applyFont="1" applyBorder="1" applyAlignment="1" applyProtection="1">
      <alignment horizontal="center" vertical="center"/>
      <protection locked="0"/>
    </xf>
    <xf numFmtId="0" fontId="21" fillId="0" borderId="43" xfId="0" applyFont="1" applyBorder="1" applyAlignment="1" applyProtection="1">
      <alignment horizontal="left" vertical="center" shrinkToFit="1"/>
      <protection locked="0"/>
    </xf>
    <xf numFmtId="0" fontId="21" fillId="0" borderId="0" xfId="0" applyFont="1" applyBorder="1" applyAlignment="1" applyProtection="1">
      <alignment horizontal="left" vertical="center" shrinkToFit="1"/>
      <protection locked="0"/>
    </xf>
    <xf numFmtId="0" fontId="20" fillId="0" borderId="2" xfId="0" applyFont="1" applyBorder="1" applyAlignment="1">
      <alignment horizontal="left" vertical="center"/>
    </xf>
    <xf numFmtId="0" fontId="18" fillId="4" borderId="45" xfId="0" applyFont="1" applyFill="1" applyBorder="1" applyAlignment="1">
      <alignment horizontal="center" vertical="center"/>
    </xf>
    <xf numFmtId="0" fontId="0" fillId="0" borderId="0" xfId="0" applyBorder="1" applyAlignment="1">
      <alignment horizontal="center" vertical="center" textRotation="255"/>
    </xf>
    <xf numFmtId="0" fontId="18" fillId="0" borderId="51" xfId="0" applyFont="1" applyFill="1" applyBorder="1" applyAlignment="1">
      <alignment horizontal="center" vertical="center"/>
    </xf>
    <xf numFmtId="0" fontId="20" fillId="0" borderId="0" xfId="0" applyFont="1" applyBorder="1" applyAlignment="1">
      <alignment horizontal="center" vertical="center"/>
    </xf>
    <xf numFmtId="0" fontId="20" fillId="0" borderId="2" xfId="0" applyFont="1" applyFill="1" applyBorder="1" applyAlignment="1">
      <alignment horizontal="left" vertical="center"/>
    </xf>
    <xf numFmtId="177" fontId="21" fillId="0" borderId="21" xfId="0" applyNumberFormat="1" applyFont="1" applyBorder="1" applyAlignment="1" applyProtection="1">
      <alignment vertical="center" shrinkToFit="1"/>
      <protection locked="0"/>
    </xf>
    <xf numFmtId="0" fontId="8" fillId="0" borderId="21" xfId="0" applyFont="1" applyBorder="1" applyAlignment="1">
      <alignment vertical="center"/>
    </xf>
    <xf numFmtId="0" fontId="21" fillId="0" borderId="7" xfId="0" applyFont="1" applyFill="1" applyBorder="1" applyAlignment="1" applyProtection="1">
      <alignment horizontal="left" vertical="center" shrinkToFit="1"/>
      <protection locked="0"/>
    </xf>
    <xf numFmtId="0" fontId="18" fillId="0" borderId="7" xfId="0" applyFont="1" applyFill="1" applyBorder="1" applyAlignment="1">
      <alignment horizontal="center" vertical="center"/>
    </xf>
    <xf numFmtId="0" fontId="20" fillId="0" borderId="7" xfId="0" applyFont="1" applyFill="1" applyBorder="1" applyAlignment="1">
      <alignment horizontal="center" vertical="center"/>
    </xf>
    <xf numFmtId="0" fontId="18" fillId="4" borderId="21" xfId="0" applyFont="1" applyFill="1" applyBorder="1" applyAlignment="1">
      <alignment horizontal="center" vertical="center"/>
    </xf>
    <xf numFmtId="0" fontId="18" fillId="4" borderId="21" xfId="0" applyFont="1" applyFill="1" applyBorder="1" applyAlignment="1">
      <alignment horizontal="center" vertical="center"/>
    </xf>
    <xf numFmtId="0" fontId="24" fillId="2" borderId="14" xfId="2" applyFont="1" applyFill="1" applyBorder="1" applyAlignment="1" applyProtection="1">
      <alignment horizontal="center" vertical="center"/>
      <protection hidden="1"/>
    </xf>
    <xf numFmtId="0" fontId="8" fillId="0" borderId="21" xfId="0" applyFont="1" applyBorder="1" applyAlignment="1" applyProtection="1">
      <alignment vertical="center"/>
    </xf>
    <xf numFmtId="0" fontId="18" fillId="4" borderId="45" xfId="0" applyFont="1" applyFill="1" applyBorder="1" applyAlignment="1" applyProtection="1">
      <alignment horizontal="center" vertical="center"/>
    </xf>
    <xf numFmtId="0" fontId="18" fillId="4" borderId="21" xfId="0" applyFont="1" applyFill="1" applyBorder="1" applyAlignment="1" applyProtection="1">
      <alignment horizontal="center" vertical="center"/>
    </xf>
    <xf numFmtId="0" fontId="18" fillId="4" borderId="21" xfId="0" applyFont="1" applyFill="1" applyBorder="1" applyAlignment="1" applyProtection="1">
      <alignment horizontal="center" vertical="center" wrapText="1"/>
    </xf>
    <xf numFmtId="0" fontId="18" fillId="3" borderId="27" xfId="0" applyFont="1" applyFill="1" applyBorder="1" applyAlignment="1" applyProtection="1">
      <alignment horizontal="center" vertical="center"/>
    </xf>
    <xf numFmtId="0" fontId="18" fillId="3" borderId="21" xfId="0" applyFont="1" applyFill="1" applyBorder="1" applyAlignment="1" applyProtection="1">
      <alignment horizontal="center" vertical="center"/>
    </xf>
    <xf numFmtId="0" fontId="18" fillId="3" borderId="21"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protection locked="0"/>
    </xf>
    <xf numFmtId="176" fontId="29" fillId="6" borderId="19" xfId="2" applyNumberFormat="1" applyFont="1" applyFill="1" applyBorder="1" applyAlignment="1" applyProtection="1">
      <alignment vertical="center" shrinkToFit="1"/>
      <protection hidden="1"/>
    </xf>
    <xf numFmtId="176" fontId="29" fillId="6" borderId="28" xfId="2" applyNumberFormat="1" applyFont="1" applyFill="1" applyBorder="1" applyAlignment="1" applyProtection="1">
      <alignment vertical="center" shrinkToFit="1"/>
      <protection hidden="1"/>
    </xf>
    <xf numFmtId="176" fontId="29" fillId="6" borderId="14" xfId="2" applyNumberFormat="1" applyFont="1" applyFill="1" applyBorder="1" applyAlignment="1" applyProtection="1">
      <alignment vertical="center" shrinkToFit="1"/>
      <protection hidden="1"/>
    </xf>
    <xf numFmtId="176" fontId="29" fillId="5" borderId="9" xfId="2" applyNumberFormat="1" applyFont="1" applyFill="1" applyBorder="1" applyAlignment="1" applyProtection="1">
      <alignment horizontal="right" vertical="center" shrinkToFit="1"/>
      <protection hidden="1"/>
    </xf>
    <xf numFmtId="176" fontId="29" fillId="5" borderId="30" xfId="2" applyNumberFormat="1" applyFont="1" applyFill="1" applyBorder="1" applyAlignment="1" applyProtection="1">
      <alignment horizontal="right" vertical="center" shrinkToFit="1"/>
      <protection hidden="1"/>
    </xf>
    <xf numFmtId="176" fontId="29" fillId="5" borderId="38" xfId="2" applyNumberFormat="1" applyFont="1" applyFill="1" applyBorder="1" applyAlignment="1" applyProtection="1">
      <alignment horizontal="right" vertical="center" shrinkToFit="1"/>
      <protection hidden="1"/>
    </xf>
    <xf numFmtId="176" fontId="29" fillId="5" borderId="6" xfId="2" applyNumberFormat="1" applyFont="1" applyFill="1" applyBorder="1" applyAlignment="1" applyProtection="1">
      <alignment horizontal="right" vertical="center" shrinkToFit="1"/>
      <protection hidden="1"/>
    </xf>
    <xf numFmtId="176" fontId="29" fillId="6" borderId="12" xfId="2" applyNumberFormat="1" applyFont="1" applyFill="1" applyBorder="1" applyAlignment="1" applyProtection="1">
      <alignment vertical="center" shrinkToFit="1"/>
      <protection hidden="1"/>
    </xf>
    <xf numFmtId="176" fontId="29" fillId="6" borderId="15" xfId="2" applyNumberFormat="1" applyFont="1" applyFill="1" applyBorder="1" applyAlignment="1" applyProtection="1">
      <alignment vertical="center" shrinkToFit="1"/>
      <protection hidden="1"/>
    </xf>
    <xf numFmtId="176" fontId="29" fillId="6" borderId="40" xfId="2" applyNumberFormat="1" applyFont="1" applyFill="1" applyBorder="1" applyAlignment="1" applyProtection="1">
      <alignment vertical="center" shrinkToFit="1"/>
      <protection hidden="1"/>
    </xf>
    <xf numFmtId="176" fontId="29" fillId="5" borderId="24" xfId="2" applyNumberFormat="1" applyFont="1" applyFill="1" applyBorder="1" applyAlignment="1" applyProtection="1">
      <alignment horizontal="right" vertical="center" shrinkToFit="1"/>
      <protection hidden="1"/>
    </xf>
    <xf numFmtId="176" fontId="29" fillId="5" borderId="5" xfId="2" applyNumberFormat="1" applyFont="1" applyFill="1" applyBorder="1" applyAlignment="1" applyProtection="1">
      <alignment horizontal="right" vertical="center" shrinkToFit="1"/>
      <protection hidden="1"/>
    </xf>
    <xf numFmtId="176" fontId="29" fillId="5" borderId="36" xfId="2" applyNumberFormat="1" applyFont="1" applyFill="1" applyBorder="1" applyAlignment="1" applyProtection="1">
      <alignment horizontal="right" vertical="center" shrinkToFit="1"/>
      <protection hidden="1"/>
    </xf>
    <xf numFmtId="176" fontId="29" fillId="5" borderId="35" xfId="2" applyNumberFormat="1" applyFont="1" applyFill="1" applyBorder="1" applyAlignment="1" applyProtection="1">
      <alignment horizontal="right" vertical="center" shrinkToFit="1"/>
      <protection hidden="1"/>
    </xf>
    <xf numFmtId="176" fontId="29" fillId="10" borderId="6" xfId="2" applyNumberFormat="1" applyFont="1" applyFill="1" applyBorder="1" applyAlignment="1" applyProtection="1">
      <alignment horizontal="right" vertical="center" shrinkToFit="1"/>
      <protection hidden="1"/>
    </xf>
    <xf numFmtId="0" fontId="18" fillId="4" borderId="21" xfId="0" applyFont="1" applyFill="1" applyBorder="1" applyAlignment="1">
      <alignment horizontal="center" vertical="center"/>
    </xf>
    <xf numFmtId="0" fontId="21" fillId="0" borderId="15" xfId="0" applyFont="1" applyBorder="1" applyAlignment="1" applyProtection="1">
      <alignment horizontal="center" vertical="center" shrinkToFit="1"/>
      <protection locked="0"/>
    </xf>
    <xf numFmtId="0" fontId="18" fillId="4" borderId="27" xfId="0" applyFont="1" applyFill="1" applyBorder="1" applyAlignment="1" applyProtection="1">
      <alignment horizontal="center" vertical="center"/>
    </xf>
    <xf numFmtId="176" fontId="19" fillId="5" borderId="17" xfId="2" applyNumberFormat="1" applyFont="1" applyFill="1" applyBorder="1" applyAlignment="1" applyProtection="1">
      <alignment horizontal="right" vertical="center" shrinkToFit="1"/>
      <protection hidden="1"/>
    </xf>
    <xf numFmtId="176" fontId="29" fillId="5" borderId="17" xfId="2" applyNumberFormat="1" applyFont="1" applyFill="1" applyBorder="1" applyAlignment="1" applyProtection="1">
      <alignment horizontal="right" vertical="center" shrinkToFit="1"/>
      <protection hidden="1"/>
    </xf>
    <xf numFmtId="176" fontId="31" fillId="0" borderId="31" xfId="2" applyNumberFormat="1" applyFont="1" applyFill="1" applyBorder="1" applyAlignment="1" applyProtection="1">
      <alignment horizontal="right" vertical="center" shrinkToFit="1"/>
      <protection locked="0" hidden="1"/>
    </xf>
    <xf numFmtId="38" fontId="19" fillId="0" borderId="38" xfId="3" applyFont="1" applyFill="1" applyBorder="1" applyAlignment="1" applyProtection="1">
      <alignment horizontal="right" vertical="center" shrinkToFit="1"/>
      <protection locked="0" hidden="1"/>
    </xf>
    <xf numFmtId="0" fontId="19" fillId="0" borderId="0" xfId="2" applyFont="1" applyAlignment="1" applyProtection="1">
      <alignment horizontal="left" vertical="center"/>
      <protection hidden="1"/>
    </xf>
    <xf numFmtId="0" fontId="19" fillId="0" borderId="3" xfId="2" applyFont="1" applyBorder="1" applyAlignment="1" applyProtection="1">
      <alignment horizontal="center" vertical="center"/>
      <protection hidden="1"/>
    </xf>
    <xf numFmtId="0" fontId="5" fillId="0" borderId="0" xfId="2" applyFont="1" applyAlignment="1" applyProtection="1">
      <alignment vertical="center"/>
      <protection hidden="1"/>
    </xf>
    <xf numFmtId="0" fontId="5" fillId="0" borderId="0" xfId="2" applyFont="1" applyBorder="1" applyAlignment="1" applyProtection="1">
      <alignment vertical="center"/>
      <protection hidden="1"/>
    </xf>
    <xf numFmtId="0" fontId="6" fillId="0" borderId="0" xfId="2" applyFont="1" applyBorder="1" applyAlignment="1" applyProtection="1">
      <alignment vertical="center"/>
      <protection hidden="1"/>
    </xf>
    <xf numFmtId="0" fontId="6" fillId="0" borderId="0" xfId="2" applyFont="1" applyAlignment="1" applyProtection="1">
      <alignment vertical="center"/>
      <protection hidden="1"/>
    </xf>
    <xf numFmtId="3" fontId="11" fillId="0" borderId="0" xfId="0" applyNumberFormat="1" applyFont="1" applyFill="1" applyBorder="1" applyAlignment="1" applyProtection="1">
      <alignment horizontal="left" wrapText="1"/>
      <protection hidden="1"/>
    </xf>
    <xf numFmtId="0" fontId="5" fillId="0" borderId="0" xfId="2" applyFont="1" applyBorder="1" applyAlignment="1" applyProtection="1">
      <alignment vertical="center" wrapText="1"/>
      <protection hidden="1"/>
    </xf>
    <xf numFmtId="3" fontId="12" fillId="0" borderId="0" xfId="0" applyNumberFormat="1" applyFont="1" applyFill="1" applyBorder="1" applyAlignment="1" applyProtection="1">
      <alignment wrapText="1"/>
      <protection hidden="1"/>
    </xf>
    <xf numFmtId="3" fontId="13" fillId="0" borderId="0" xfId="0" applyNumberFormat="1" applyFont="1" applyFill="1" applyBorder="1" applyAlignment="1" applyProtection="1">
      <alignment vertical="center" wrapText="1"/>
      <protection hidden="1"/>
    </xf>
    <xf numFmtId="3" fontId="14" fillId="0" borderId="0" xfId="0" applyNumberFormat="1" applyFont="1" applyFill="1" applyBorder="1" applyAlignment="1" applyProtection="1">
      <alignment horizontal="left" wrapText="1"/>
      <protection hidden="1"/>
    </xf>
    <xf numFmtId="176" fontId="29" fillId="0" borderId="17" xfId="2" applyNumberFormat="1" applyFont="1" applyFill="1" applyBorder="1" applyAlignment="1" applyProtection="1">
      <alignment horizontal="right" vertical="center" shrinkToFit="1"/>
      <protection hidden="1"/>
    </xf>
    <xf numFmtId="176" fontId="29" fillId="0" borderId="29" xfId="2" applyNumberFormat="1" applyFont="1" applyFill="1" applyBorder="1" applyAlignment="1" applyProtection="1">
      <alignment horizontal="right" vertical="center" shrinkToFit="1"/>
      <protection hidden="1"/>
    </xf>
    <xf numFmtId="3" fontId="12" fillId="0" borderId="0" xfId="0" applyNumberFormat="1" applyFont="1" applyFill="1" applyBorder="1" applyAlignment="1" applyProtection="1">
      <alignment horizontal="left" vertical="center" wrapText="1"/>
      <protection hidden="1"/>
    </xf>
    <xf numFmtId="176" fontId="29" fillId="0" borderId="37" xfId="2" applyNumberFormat="1" applyFont="1" applyFill="1" applyBorder="1" applyAlignment="1" applyProtection="1">
      <alignment horizontal="right" vertical="center" shrinkToFit="1"/>
      <protection hidden="1"/>
    </xf>
    <xf numFmtId="0" fontId="15" fillId="0" borderId="0" xfId="2" applyFont="1" applyBorder="1" applyAlignment="1" applyProtection="1">
      <alignment vertical="center"/>
      <protection hidden="1"/>
    </xf>
    <xf numFmtId="0" fontId="16" fillId="0" borderId="0" xfId="2" applyFont="1" applyFill="1" applyBorder="1" applyAlignment="1" applyProtection="1">
      <alignment vertical="center" textRotation="255" wrapText="1"/>
      <protection hidden="1"/>
    </xf>
    <xf numFmtId="0" fontId="5" fillId="0" borderId="0" xfId="2" applyFont="1" applyFill="1" applyBorder="1" applyAlignment="1" applyProtection="1">
      <alignment vertical="center" wrapText="1"/>
      <protection hidden="1"/>
    </xf>
    <xf numFmtId="178" fontId="29" fillId="0" borderId="38" xfId="2" applyNumberFormat="1" applyFont="1" applyFill="1" applyBorder="1" applyAlignment="1" applyProtection="1">
      <alignment horizontal="right" vertical="center" shrinkToFit="1"/>
      <protection hidden="1"/>
    </xf>
    <xf numFmtId="176" fontId="29" fillId="0" borderId="31" xfId="2" applyNumberFormat="1" applyFont="1" applyFill="1" applyBorder="1" applyAlignment="1" applyProtection="1">
      <alignment horizontal="right" vertical="center" shrinkToFit="1"/>
      <protection hidden="1"/>
    </xf>
    <xf numFmtId="176" fontId="29" fillId="0" borderId="27" xfId="2" applyNumberFormat="1" applyFont="1" applyFill="1" applyBorder="1" applyAlignment="1" applyProtection="1">
      <alignment horizontal="right" vertical="center" shrinkToFit="1"/>
      <protection hidden="1"/>
    </xf>
    <xf numFmtId="0" fontId="15" fillId="0" borderId="0" xfId="2" applyFont="1" applyBorder="1" applyAlignment="1" applyProtection="1">
      <alignment vertical="center" wrapText="1"/>
      <protection hidden="1"/>
    </xf>
    <xf numFmtId="176" fontId="29" fillId="0" borderId="21" xfId="2" applyNumberFormat="1" applyFont="1" applyFill="1" applyBorder="1" applyAlignment="1" applyProtection="1">
      <alignment horizontal="right" vertical="center" shrinkToFit="1"/>
      <protection hidden="1"/>
    </xf>
    <xf numFmtId="176" fontId="29" fillId="0" borderId="18" xfId="2" applyNumberFormat="1" applyFont="1" applyFill="1" applyBorder="1" applyAlignment="1" applyProtection="1">
      <alignment horizontal="right" vertical="center" shrinkToFit="1"/>
      <protection hidden="1"/>
    </xf>
    <xf numFmtId="0" fontId="15" fillId="0" borderId="0" xfId="2" applyFont="1" applyAlignment="1" applyProtection="1">
      <alignment vertical="center"/>
      <protection hidden="1"/>
    </xf>
    <xf numFmtId="49" fontId="19" fillId="0" borderId="0" xfId="1" applyNumberFormat="1" applyFont="1" applyAlignment="1" applyProtection="1">
      <alignment horizontal="left"/>
      <protection hidden="1"/>
    </xf>
    <xf numFmtId="0" fontId="17" fillId="0" borderId="0" xfId="0" applyFont="1" applyAlignment="1" applyProtection="1">
      <alignment horizontal="center" vertical="center"/>
      <protection hidden="1"/>
    </xf>
    <xf numFmtId="0" fontId="17" fillId="0" borderId="0" xfId="0" applyFont="1" applyProtection="1">
      <alignment vertical="center"/>
      <protection hidden="1"/>
    </xf>
    <xf numFmtId="0" fontId="20" fillId="0" borderId="0" xfId="0" applyFont="1" applyAlignment="1" applyProtection="1">
      <alignment horizontal="left" vertical="center"/>
      <protection hidden="1"/>
    </xf>
    <xf numFmtId="0" fontId="20" fillId="0" borderId="2" xfId="0" applyFont="1" applyBorder="1" applyAlignment="1" applyProtection="1">
      <alignment horizontal="left" vertical="center"/>
      <protection hidden="1"/>
    </xf>
    <xf numFmtId="0" fontId="20" fillId="0" borderId="2" xfId="0" applyFont="1" applyFill="1" applyBorder="1" applyAlignment="1" applyProtection="1">
      <alignment horizontal="left" vertical="center"/>
      <protection hidden="1"/>
    </xf>
    <xf numFmtId="0" fontId="18" fillId="0" borderId="0" xfId="0" applyFont="1" applyFill="1" applyBorder="1" applyAlignment="1" applyProtection="1">
      <alignment horizontal="center" vertical="center"/>
      <protection hidden="1"/>
    </xf>
    <xf numFmtId="0" fontId="18" fillId="4" borderId="45" xfId="0" applyFont="1" applyFill="1" applyBorder="1" applyAlignment="1" applyProtection="1">
      <alignment horizontal="center" vertical="center"/>
      <protection hidden="1"/>
    </xf>
    <xf numFmtId="0" fontId="20" fillId="0" borderId="19" xfId="0" applyFont="1" applyFill="1" applyBorder="1" applyAlignment="1" applyProtection="1">
      <alignment horizontal="center" vertical="center"/>
      <protection hidden="1"/>
    </xf>
    <xf numFmtId="0" fontId="18" fillId="4" borderId="21" xfId="0" applyFont="1" applyFill="1" applyBorder="1" applyAlignment="1" applyProtection="1">
      <alignment horizontal="center" vertical="center"/>
      <protection hidden="1"/>
    </xf>
    <xf numFmtId="0" fontId="25" fillId="0" borderId="15" xfId="0" applyFont="1" applyBorder="1" applyAlignment="1" applyProtection="1">
      <alignment horizontal="center" vertical="center"/>
      <protection hidden="1"/>
    </xf>
    <xf numFmtId="177" fontId="25" fillId="0" borderId="21" xfId="0" applyNumberFormat="1" applyFont="1" applyBorder="1" applyAlignment="1" applyProtection="1">
      <alignment horizontal="center" vertical="center" shrinkToFit="1"/>
      <protection hidden="1"/>
    </xf>
    <xf numFmtId="0" fontId="26" fillId="0" borderId="21" xfId="0" applyFont="1" applyBorder="1" applyAlignment="1" applyProtection="1">
      <alignment horizontal="center" vertical="center"/>
      <protection hidden="1"/>
    </xf>
    <xf numFmtId="0" fontId="18" fillId="4" borderId="21" xfId="0" applyFont="1" applyFill="1" applyBorder="1" applyAlignment="1" applyProtection="1">
      <alignment horizontal="center" vertical="center" wrapText="1"/>
      <protection hidden="1"/>
    </xf>
    <xf numFmtId="0" fontId="25" fillId="0" borderId="15" xfId="0" applyFont="1" applyBorder="1" applyAlignment="1" applyProtection="1">
      <alignment horizontal="center" vertical="center" wrapText="1"/>
      <protection hidden="1"/>
    </xf>
    <xf numFmtId="38" fontId="26" fillId="0" borderId="32" xfId="3" applyFont="1" applyBorder="1" applyAlignment="1" applyProtection="1">
      <alignment horizontal="right" vertical="center" shrinkToFit="1"/>
      <protection hidden="1"/>
    </xf>
    <xf numFmtId="177" fontId="25" fillId="0" borderId="21" xfId="0" applyNumberFormat="1" applyFont="1" applyBorder="1" applyAlignment="1" applyProtection="1">
      <alignment vertical="center" shrinkToFit="1"/>
      <protection hidden="1"/>
    </xf>
    <xf numFmtId="0" fontId="26" fillId="0" borderId="21" xfId="0" applyFont="1" applyBorder="1" applyAlignment="1" applyProtection="1">
      <alignment vertical="center"/>
      <protection hidden="1"/>
    </xf>
    <xf numFmtId="0" fontId="25" fillId="0" borderId="15" xfId="0" applyFont="1" applyBorder="1" applyAlignment="1" applyProtection="1">
      <alignment horizontal="left" vertical="center" shrinkToFit="1"/>
      <protection hidden="1"/>
    </xf>
    <xf numFmtId="0" fontId="21" fillId="0" borderId="15" xfId="0" applyFont="1" applyBorder="1" applyAlignment="1" applyProtection="1">
      <alignment horizontal="center" vertical="center"/>
      <protection hidden="1"/>
    </xf>
    <xf numFmtId="0" fontId="8" fillId="0" borderId="21" xfId="0" applyFont="1" applyBorder="1" applyAlignment="1" applyProtection="1">
      <alignment vertical="center"/>
      <protection hidden="1"/>
    </xf>
    <xf numFmtId="0" fontId="21" fillId="0" borderId="15" xfId="0" applyFont="1" applyBorder="1" applyAlignment="1" applyProtection="1">
      <alignment horizontal="left" vertical="center" wrapText="1"/>
      <protection hidden="1"/>
    </xf>
    <xf numFmtId="38" fontId="8" fillId="0" borderId="32" xfId="3" applyFont="1" applyBorder="1" applyAlignment="1" applyProtection="1">
      <alignment horizontal="right" vertical="center" shrinkToFit="1"/>
      <protection hidden="1"/>
    </xf>
    <xf numFmtId="0" fontId="0" fillId="0" borderId="0" xfId="0" applyBorder="1" applyAlignment="1" applyProtection="1">
      <alignment horizontal="center" vertical="center" textRotation="255"/>
      <protection hidden="1"/>
    </xf>
    <xf numFmtId="0" fontId="18" fillId="0" borderId="51" xfId="0" applyFont="1" applyFill="1" applyBorder="1" applyAlignment="1" applyProtection="1">
      <alignment horizontal="center" vertical="center"/>
      <protection hidden="1"/>
    </xf>
    <xf numFmtId="0" fontId="21" fillId="0" borderId="43" xfId="0" applyFont="1" applyBorder="1" applyAlignment="1" applyProtection="1">
      <alignment horizontal="left" vertical="center" shrinkToFit="1"/>
      <protection hidden="1"/>
    </xf>
    <xf numFmtId="0" fontId="21" fillId="0" borderId="0" xfId="0" applyFont="1" applyBorder="1" applyAlignment="1" applyProtection="1">
      <alignment horizontal="left" vertical="center" shrinkToFit="1"/>
      <protection hidden="1"/>
    </xf>
    <xf numFmtId="0" fontId="21" fillId="0" borderId="7" xfId="0" applyFont="1" applyFill="1" applyBorder="1" applyAlignment="1" applyProtection="1">
      <alignment horizontal="left" vertical="center" shrinkToFit="1"/>
      <protection hidden="1"/>
    </xf>
    <xf numFmtId="0" fontId="18" fillId="0" borderId="7" xfId="0" applyFont="1" applyFill="1" applyBorder="1" applyAlignment="1" applyProtection="1">
      <alignment horizontal="center" vertical="center"/>
      <protection hidden="1"/>
    </xf>
    <xf numFmtId="0" fontId="18" fillId="3" borderId="27" xfId="0" applyFont="1" applyFill="1" applyBorder="1" applyAlignment="1" applyProtection="1">
      <alignment horizontal="center" vertical="center"/>
      <protection hidden="1"/>
    </xf>
    <xf numFmtId="0" fontId="18" fillId="3" borderId="21" xfId="0" applyFont="1" applyFill="1" applyBorder="1" applyAlignment="1" applyProtection="1">
      <alignment horizontal="center" vertical="center"/>
      <protection hidden="1"/>
    </xf>
    <xf numFmtId="0" fontId="18" fillId="3" borderId="21" xfId="0" applyFont="1" applyFill="1" applyBorder="1" applyAlignment="1" applyProtection="1">
      <alignment horizontal="center" vertical="center" wrapText="1"/>
      <protection hidden="1"/>
    </xf>
    <xf numFmtId="0" fontId="17" fillId="0" borderId="0" xfId="0" applyFont="1" applyFill="1" applyBorder="1" applyAlignment="1" applyProtection="1">
      <alignment horizontal="center" vertical="center" textRotation="255"/>
      <protection hidden="1"/>
    </xf>
    <xf numFmtId="0" fontId="17" fillId="0" borderId="0" xfId="0" applyFont="1" applyFill="1" applyBorder="1" applyAlignment="1" applyProtection="1">
      <alignment horizontal="center" vertical="center"/>
      <protection hidden="1"/>
    </xf>
    <xf numFmtId="0" fontId="0" fillId="0" borderId="0" xfId="0" applyAlignment="1" applyProtection="1">
      <alignment vertical="center"/>
      <protection hidden="1"/>
    </xf>
    <xf numFmtId="0" fontId="17" fillId="0" borderId="42" xfId="0" applyFont="1" applyBorder="1" applyAlignment="1" applyProtection="1">
      <alignment horizontal="center" vertical="center"/>
      <protection hidden="1"/>
    </xf>
    <xf numFmtId="0" fontId="0" fillId="0" borderId="0" xfId="0" applyProtection="1">
      <alignment vertical="center"/>
      <protection hidden="1"/>
    </xf>
    <xf numFmtId="38" fontId="28" fillId="9" borderId="21" xfId="0" applyNumberFormat="1" applyFont="1" applyFill="1" applyBorder="1" applyAlignment="1" applyProtection="1">
      <alignment horizontal="center" vertical="center"/>
      <protection hidden="1"/>
    </xf>
    <xf numFmtId="0" fontId="0" fillId="0" borderId="41" xfId="0" applyFill="1" applyBorder="1" applyProtection="1">
      <alignment vertical="center"/>
      <protection hidden="1"/>
    </xf>
    <xf numFmtId="0" fontId="17" fillId="0" borderId="0" xfId="0" applyFont="1" applyFill="1" applyBorder="1" applyAlignment="1" applyProtection="1">
      <alignment vertical="center" textRotation="255" shrinkToFit="1"/>
      <protection hidden="1"/>
    </xf>
    <xf numFmtId="0" fontId="18" fillId="0" borderId="0" xfId="0" applyFont="1" applyFill="1" applyBorder="1" applyAlignment="1" applyProtection="1">
      <alignment vertical="center"/>
      <protection hidden="1"/>
    </xf>
    <xf numFmtId="0" fontId="17" fillId="0" borderId="0" xfId="0" applyFont="1" applyFill="1" applyBorder="1" applyAlignment="1" applyProtection="1">
      <alignment vertical="center"/>
      <protection hidden="1"/>
    </xf>
    <xf numFmtId="0" fontId="18" fillId="3" borderId="32" xfId="0" applyFont="1" applyFill="1" applyBorder="1" applyAlignment="1">
      <alignment horizontal="center" vertical="center"/>
    </xf>
    <xf numFmtId="0" fontId="18" fillId="3" borderId="34" xfId="0" applyFont="1" applyFill="1" applyBorder="1" applyAlignment="1">
      <alignment horizontal="center" vertical="center"/>
    </xf>
    <xf numFmtId="38" fontId="21" fillId="8" borderId="33" xfId="3" applyFont="1" applyFill="1" applyBorder="1" applyAlignment="1" applyProtection="1">
      <alignment horizontal="left" vertical="center"/>
    </xf>
    <xf numFmtId="38" fontId="21" fillId="8" borderId="34" xfId="3" applyFont="1" applyFill="1" applyBorder="1" applyAlignment="1" applyProtection="1">
      <alignment horizontal="left" vertical="center"/>
    </xf>
    <xf numFmtId="0" fontId="18" fillId="3" borderId="63" xfId="0" applyFont="1" applyFill="1" applyBorder="1" applyAlignment="1">
      <alignment horizontal="center" vertical="center"/>
    </xf>
    <xf numFmtId="0" fontId="18" fillId="3" borderId="64" xfId="0" applyFont="1" applyFill="1" applyBorder="1" applyAlignment="1">
      <alignment horizontal="center" vertical="center"/>
    </xf>
    <xf numFmtId="0" fontId="21" fillId="0" borderId="32" xfId="0" applyNumberFormat="1" applyFont="1" applyBorder="1" applyAlignment="1" applyProtection="1">
      <alignment horizontal="left" vertical="center" shrinkToFit="1"/>
      <protection locked="0"/>
    </xf>
    <xf numFmtId="0" fontId="21" fillId="0" borderId="33" xfId="0" applyNumberFormat="1" applyFont="1" applyBorder="1" applyAlignment="1" applyProtection="1">
      <alignment horizontal="left" vertical="center" shrinkToFit="1"/>
      <protection locked="0"/>
    </xf>
    <xf numFmtId="0" fontId="21" fillId="0" borderId="34" xfId="0" applyNumberFormat="1" applyFont="1" applyBorder="1" applyAlignment="1" applyProtection="1">
      <alignment horizontal="left" vertical="center" shrinkToFit="1"/>
      <protection locked="0"/>
    </xf>
    <xf numFmtId="0" fontId="18" fillId="4" borderId="21" xfId="0" applyFont="1" applyFill="1" applyBorder="1" applyAlignment="1">
      <alignment horizontal="center" vertical="center"/>
    </xf>
    <xf numFmtId="0" fontId="21" fillId="0" borderId="32" xfId="0" applyFont="1" applyBorder="1" applyAlignment="1" applyProtection="1">
      <alignment horizontal="left" vertical="center" shrinkToFit="1"/>
      <protection locked="0"/>
    </xf>
    <xf numFmtId="0" fontId="21" fillId="0" borderId="33" xfId="0" applyFont="1" applyBorder="1" applyAlignment="1" applyProtection="1">
      <alignment horizontal="left" vertical="center" shrinkToFit="1"/>
      <protection locked="0"/>
    </xf>
    <xf numFmtId="177" fontId="21" fillId="0" borderId="32" xfId="0" applyNumberFormat="1" applyFont="1" applyBorder="1" applyAlignment="1" applyProtection="1">
      <alignment horizontal="left" vertical="center" shrinkToFit="1"/>
      <protection locked="0"/>
    </xf>
    <xf numFmtId="0" fontId="30" fillId="0" borderId="33" xfId="0" applyFont="1" applyBorder="1" applyAlignment="1" applyProtection="1">
      <alignment horizontal="left" vertical="center"/>
      <protection locked="0"/>
    </xf>
    <xf numFmtId="0" fontId="30" fillId="0" borderId="34" xfId="0" applyFont="1" applyBorder="1" applyAlignment="1" applyProtection="1">
      <alignment horizontal="left" vertical="center"/>
      <protection locked="0"/>
    </xf>
    <xf numFmtId="38" fontId="21" fillId="8" borderId="33" xfId="3" applyFont="1" applyFill="1" applyBorder="1" applyAlignment="1">
      <alignment horizontal="left" vertical="center"/>
    </xf>
    <xf numFmtId="0" fontId="21" fillId="8" borderId="34" xfId="0" applyFont="1" applyFill="1" applyBorder="1" applyAlignment="1">
      <alignment horizontal="left" vertical="center"/>
    </xf>
    <xf numFmtId="0" fontId="18" fillId="4" borderId="63" xfId="0" applyFont="1" applyFill="1" applyBorder="1" applyAlignment="1">
      <alignment horizontal="center" vertical="center"/>
    </xf>
    <xf numFmtId="0" fontId="18" fillId="4" borderId="64"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4" xfId="0" applyFont="1" applyFill="1" applyBorder="1" applyAlignment="1">
      <alignment horizontal="center" vertical="center"/>
    </xf>
    <xf numFmtId="0" fontId="0" fillId="0" borderId="61" xfId="0" applyBorder="1" applyAlignment="1" applyProtection="1">
      <alignment vertical="center"/>
      <protection locked="0"/>
    </xf>
    <xf numFmtId="0" fontId="0" fillId="0" borderId="62" xfId="0" applyBorder="1" applyAlignment="1" applyProtection="1">
      <alignment vertical="center"/>
      <protection locked="0"/>
    </xf>
    <xf numFmtId="0" fontId="0" fillId="0" borderId="59" xfId="0" applyBorder="1" applyAlignment="1" applyProtection="1">
      <alignment vertical="center"/>
      <protection locked="0"/>
    </xf>
    <xf numFmtId="0" fontId="0" fillId="0" borderId="60" xfId="0" applyBorder="1" applyAlignment="1" applyProtection="1">
      <alignment vertical="center"/>
      <protection locked="0"/>
    </xf>
    <xf numFmtId="0" fontId="0" fillId="0" borderId="58" xfId="0" applyBorder="1" applyAlignment="1" applyProtection="1">
      <alignment vertical="center"/>
      <protection locked="0"/>
    </xf>
    <xf numFmtId="0" fontId="0" fillId="0" borderId="49" xfId="0" applyBorder="1" applyAlignment="1" applyProtection="1">
      <alignment vertical="center"/>
      <protection locked="0"/>
    </xf>
    <xf numFmtId="0" fontId="8" fillId="0" borderId="32" xfId="0" applyNumberFormat="1" applyFont="1" applyBorder="1" applyAlignment="1" applyProtection="1">
      <alignment horizontal="left" vertical="center" shrinkToFit="1"/>
      <protection locked="0"/>
    </xf>
    <xf numFmtId="0" fontId="0" fillId="0" borderId="33" xfId="0" applyNumberFormat="1" applyFont="1" applyBorder="1" applyAlignment="1" applyProtection="1">
      <alignment horizontal="left" vertical="center"/>
      <protection locked="0"/>
    </xf>
    <xf numFmtId="0" fontId="0" fillId="0" borderId="34" xfId="0" applyNumberFormat="1" applyFont="1" applyBorder="1" applyAlignment="1" applyProtection="1">
      <alignment horizontal="left" vertical="center"/>
      <protection locked="0"/>
    </xf>
    <xf numFmtId="0" fontId="21" fillId="0" borderId="47" xfId="0" applyFont="1" applyBorder="1" applyAlignment="1" applyProtection="1">
      <alignment horizontal="left" vertical="center" shrinkToFit="1"/>
      <protection locked="0"/>
    </xf>
    <xf numFmtId="0" fontId="21" fillId="0" borderId="48" xfId="0" applyFont="1" applyBorder="1" applyAlignment="1" applyProtection="1">
      <alignment horizontal="left" vertical="center" shrinkToFit="1"/>
      <protection locked="0"/>
    </xf>
    <xf numFmtId="0" fontId="21" fillId="0" borderId="49" xfId="0" applyFont="1" applyBorder="1" applyAlignment="1" applyProtection="1">
      <alignment horizontal="left" vertical="center" shrinkToFit="1"/>
      <protection locked="0"/>
    </xf>
    <xf numFmtId="0" fontId="17" fillId="4" borderId="45" xfId="0" applyFont="1" applyFill="1" applyBorder="1" applyAlignment="1">
      <alignment horizontal="center" vertical="center"/>
    </xf>
    <xf numFmtId="0" fontId="17" fillId="4" borderId="17" xfId="0" applyFont="1" applyFill="1" applyBorder="1" applyAlignment="1">
      <alignment horizontal="center" vertical="center"/>
    </xf>
    <xf numFmtId="0" fontId="17" fillId="4" borderId="19" xfId="0" applyFont="1" applyFill="1" applyBorder="1" applyAlignment="1">
      <alignment horizontal="center" vertical="center"/>
    </xf>
    <xf numFmtId="0" fontId="17" fillId="4" borderId="52"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15" xfId="0" applyFont="1" applyFill="1" applyBorder="1" applyAlignment="1">
      <alignment horizontal="center" vertical="center"/>
    </xf>
    <xf numFmtId="0" fontId="17" fillId="4" borderId="37" xfId="0" applyFont="1" applyFill="1" applyBorder="1" applyAlignment="1">
      <alignment horizontal="center" vertical="center"/>
    </xf>
    <xf numFmtId="0" fontId="17" fillId="4" borderId="18" xfId="0" applyFont="1" applyFill="1" applyBorder="1" applyAlignment="1">
      <alignment horizontal="center" vertical="center"/>
    </xf>
    <xf numFmtId="0" fontId="17" fillId="4" borderId="14" xfId="0" applyFont="1" applyFill="1" applyBorder="1" applyAlignment="1">
      <alignment horizontal="center" vertical="center"/>
    </xf>
    <xf numFmtId="0" fontId="21" fillId="0" borderId="34" xfId="0" applyFont="1" applyBorder="1" applyAlignment="1" applyProtection="1">
      <alignment horizontal="left" vertical="center" shrinkToFit="1"/>
      <protection locked="0"/>
    </xf>
    <xf numFmtId="0" fontId="18" fillId="3" borderId="47" xfId="0" applyFont="1" applyFill="1" applyBorder="1" applyAlignment="1">
      <alignment horizontal="center" vertical="center"/>
    </xf>
    <xf numFmtId="0" fontId="18" fillId="3" borderId="54" xfId="0" applyFont="1" applyFill="1" applyBorder="1" applyAlignment="1">
      <alignment horizontal="center" vertical="center"/>
    </xf>
    <xf numFmtId="0" fontId="21" fillId="0" borderId="71" xfId="0" applyFont="1" applyBorder="1" applyAlignment="1" applyProtection="1">
      <alignment horizontal="left" vertical="center" shrinkToFit="1"/>
      <protection locked="0"/>
    </xf>
    <xf numFmtId="0" fontId="21" fillId="0" borderId="2" xfId="0" applyFont="1" applyBorder="1" applyAlignment="1" applyProtection="1">
      <alignment horizontal="left" vertical="center" shrinkToFit="1"/>
      <protection locked="0"/>
    </xf>
    <xf numFmtId="0" fontId="21" fillId="0" borderId="6" xfId="0" applyFont="1" applyBorder="1" applyAlignment="1" applyProtection="1">
      <alignment horizontal="left" vertical="center" shrinkToFit="1"/>
      <protection locked="0"/>
    </xf>
    <xf numFmtId="0" fontId="20" fillId="0" borderId="0" xfId="0" applyFont="1" applyAlignment="1">
      <alignment horizontal="left" vertical="center" shrinkToFit="1"/>
    </xf>
    <xf numFmtId="0" fontId="18" fillId="4" borderId="47" xfId="0" applyFont="1" applyFill="1" applyBorder="1" applyAlignment="1">
      <alignment horizontal="center" vertical="center"/>
    </xf>
    <xf numFmtId="0" fontId="18" fillId="4" borderId="54" xfId="0" applyFont="1" applyFill="1" applyBorder="1" applyAlignment="1">
      <alignment horizontal="center" vertical="center"/>
    </xf>
    <xf numFmtId="0" fontId="18" fillId="3" borderId="55" xfId="0" applyFont="1" applyFill="1" applyBorder="1" applyAlignment="1">
      <alignment horizontal="center" vertical="center"/>
    </xf>
    <xf numFmtId="0" fontId="18" fillId="3" borderId="57" xfId="0" applyFont="1" applyFill="1" applyBorder="1" applyAlignment="1">
      <alignment horizontal="center" vertical="center"/>
    </xf>
    <xf numFmtId="0" fontId="17" fillId="4" borderId="46" xfId="0" applyFont="1" applyFill="1" applyBorder="1" applyAlignment="1">
      <alignment horizontal="center" vertical="center" textRotation="255"/>
    </xf>
    <xf numFmtId="0" fontId="17" fillId="4" borderId="52" xfId="0" applyFont="1" applyFill="1" applyBorder="1" applyAlignment="1">
      <alignment horizontal="center" vertical="center" textRotation="255"/>
    </xf>
    <xf numFmtId="0" fontId="17" fillId="4" borderId="53" xfId="0" applyFont="1" applyFill="1" applyBorder="1" applyAlignment="1">
      <alignment horizontal="center" vertical="center" textRotation="255"/>
    </xf>
    <xf numFmtId="0" fontId="17" fillId="4" borderId="37" xfId="0" applyFont="1" applyFill="1" applyBorder="1" applyAlignment="1">
      <alignment horizontal="center" vertical="center" textRotation="255"/>
    </xf>
    <xf numFmtId="0" fontId="18" fillId="4" borderId="27" xfId="0" applyFont="1" applyFill="1" applyBorder="1" applyAlignment="1">
      <alignment horizontal="center" vertical="center"/>
    </xf>
    <xf numFmtId="0" fontId="21" fillId="0" borderId="44" xfId="0" applyFont="1" applyBorder="1" applyAlignment="1" applyProtection="1">
      <alignment horizontal="left" vertical="center" shrinkToFit="1"/>
      <protection locked="0"/>
    </xf>
    <xf numFmtId="0" fontId="21" fillId="0" borderId="42" xfId="0" applyFont="1" applyBorder="1" applyAlignment="1" applyProtection="1">
      <alignment horizontal="left" vertical="center" shrinkToFit="1"/>
      <protection locked="0"/>
    </xf>
    <xf numFmtId="0" fontId="17" fillId="3" borderId="20" xfId="0" applyFont="1" applyFill="1" applyBorder="1" applyAlignment="1">
      <alignment horizontal="center" vertical="center" textRotation="255"/>
    </xf>
    <xf numFmtId="0" fontId="17" fillId="3" borderId="22" xfId="0" applyFont="1" applyFill="1" applyBorder="1" applyAlignment="1">
      <alignment horizontal="center" vertical="center" textRotation="255"/>
    </xf>
    <xf numFmtId="0" fontId="17" fillId="3" borderId="8" xfId="0" applyFont="1" applyFill="1" applyBorder="1" applyAlignment="1">
      <alignment horizontal="center" vertical="center" textRotation="255"/>
    </xf>
    <xf numFmtId="0" fontId="21" fillId="8" borderId="34" xfId="0" applyFont="1" applyFill="1" applyBorder="1" applyAlignment="1" applyProtection="1">
      <alignment horizontal="left" vertical="center"/>
    </xf>
    <xf numFmtId="0" fontId="18" fillId="0" borderId="65" xfId="0" applyFont="1" applyFill="1" applyBorder="1" applyAlignment="1">
      <alignment horizontal="center" vertical="center"/>
    </xf>
    <xf numFmtId="0" fontId="18" fillId="0" borderId="66" xfId="0" applyFont="1" applyFill="1" applyBorder="1" applyAlignment="1">
      <alignment horizontal="center" vertical="center"/>
    </xf>
    <xf numFmtId="0" fontId="18" fillId="0" borderId="67" xfId="0" applyFont="1" applyFill="1" applyBorder="1" applyAlignment="1">
      <alignment horizontal="center" vertical="center"/>
    </xf>
    <xf numFmtId="0" fontId="18" fillId="0" borderId="68" xfId="0" applyFont="1" applyFill="1" applyBorder="1" applyAlignment="1">
      <alignment horizontal="center" vertical="center"/>
    </xf>
    <xf numFmtId="0" fontId="18" fillId="0" borderId="65" xfId="0" applyFont="1" applyFill="1" applyBorder="1" applyAlignment="1" applyProtection="1">
      <alignment horizontal="center" vertical="center"/>
    </xf>
    <xf numFmtId="0" fontId="18" fillId="0" borderId="66" xfId="0" applyFont="1" applyFill="1" applyBorder="1" applyAlignment="1" applyProtection="1">
      <alignment horizontal="center" vertical="center"/>
    </xf>
    <xf numFmtId="0" fontId="18" fillId="0" borderId="67" xfId="0" applyFont="1" applyFill="1" applyBorder="1" applyAlignment="1" applyProtection="1">
      <alignment horizontal="center" vertical="center"/>
    </xf>
    <xf numFmtId="0" fontId="18" fillId="0" borderId="68" xfId="0" applyFont="1" applyFill="1" applyBorder="1" applyAlignment="1" applyProtection="1">
      <alignment horizontal="center" vertical="center"/>
    </xf>
    <xf numFmtId="0" fontId="18" fillId="0" borderId="69" xfId="0" applyFont="1" applyFill="1" applyBorder="1" applyAlignment="1" applyProtection="1">
      <alignment horizontal="center" vertical="center"/>
    </xf>
    <xf numFmtId="0" fontId="18" fillId="0" borderId="70" xfId="0" applyFont="1" applyFill="1" applyBorder="1" applyAlignment="1" applyProtection="1">
      <alignment horizontal="center" vertical="center"/>
    </xf>
    <xf numFmtId="177" fontId="8" fillId="0" borderId="32" xfId="0" applyNumberFormat="1" applyFont="1" applyBorder="1" applyAlignment="1" applyProtection="1">
      <alignment horizontal="left" vertical="center" shrinkToFit="1"/>
      <protection locked="0"/>
    </xf>
    <xf numFmtId="0" fontId="0" fillId="0" borderId="33" xfId="0" applyFont="1" applyBorder="1" applyAlignment="1" applyProtection="1">
      <alignment horizontal="left" vertical="center"/>
      <protection locked="0"/>
    </xf>
    <xf numFmtId="0" fontId="0" fillId="0" borderId="34" xfId="0" applyFont="1" applyBorder="1" applyAlignment="1" applyProtection="1">
      <alignment horizontal="left" vertical="center"/>
      <protection locked="0"/>
    </xf>
    <xf numFmtId="0" fontId="21" fillId="0" borderId="55" xfId="0" applyFont="1" applyBorder="1" applyAlignment="1" applyProtection="1">
      <alignment horizontal="left" vertical="center" shrinkToFit="1"/>
      <protection locked="0"/>
    </xf>
    <xf numFmtId="0" fontId="21" fillId="0" borderId="56" xfId="0" applyFont="1" applyBorder="1" applyAlignment="1" applyProtection="1">
      <alignment horizontal="left" vertical="center" shrinkToFit="1"/>
      <protection locked="0"/>
    </xf>
    <xf numFmtId="0" fontId="21" fillId="0" borderId="57" xfId="0" applyFont="1" applyBorder="1" applyAlignment="1" applyProtection="1">
      <alignment horizontal="left" vertical="center" shrinkToFit="1"/>
      <protection locked="0"/>
    </xf>
    <xf numFmtId="0" fontId="17" fillId="4" borderId="20" xfId="0" applyNumberFormat="1" applyFont="1" applyFill="1" applyBorder="1" applyAlignment="1">
      <alignment horizontal="center" vertical="center" wrapText="1"/>
    </xf>
    <xf numFmtId="0" fontId="17" fillId="4" borderId="22" xfId="0" applyNumberFormat="1" applyFont="1" applyFill="1" applyBorder="1" applyAlignment="1">
      <alignment horizontal="center" vertical="center"/>
    </xf>
    <xf numFmtId="0" fontId="17" fillId="4" borderId="8" xfId="0" applyNumberFormat="1" applyFont="1" applyFill="1" applyBorder="1" applyAlignment="1">
      <alignment horizontal="center" vertical="center"/>
    </xf>
    <xf numFmtId="0" fontId="18" fillId="4" borderId="55" xfId="0" applyFont="1" applyFill="1" applyBorder="1" applyAlignment="1">
      <alignment horizontal="center" vertical="center"/>
    </xf>
    <xf numFmtId="0" fontId="18" fillId="4" borderId="57" xfId="0" applyFont="1" applyFill="1" applyBorder="1" applyAlignment="1">
      <alignment horizontal="center" vertical="center"/>
    </xf>
    <xf numFmtId="0" fontId="19" fillId="0" borderId="0" xfId="2" applyFont="1" applyAlignment="1" applyProtection="1">
      <alignment horizontal="left" vertical="center"/>
      <protection hidden="1"/>
    </xf>
    <xf numFmtId="0" fontId="19" fillId="0" borderId="3" xfId="2" applyFont="1" applyBorder="1" applyAlignment="1" applyProtection="1">
      <alignment horizontal="center" vertical="center"/>
      <protection hidden="1"/>
    </xf>
    <xf numFmtId="0" fontId="19" fillId="0" borderId="16" xfId="2" applyFont="1" applyBorder="1" applyAlignment="1" applyProtection="1">
      <alignment horizontal="center" vertical="center" shrinkToFit="1"/>
      <protection hidden="1"/>
    </xf>
    <xf numFmtId="0" fontId="19" fillId="0" borderId="9" xfId="2" applyFont="1" applyBorder="1" applyAlignment="1" applyProtection="1">
      <alignment horizontal="center" vertical="center" shrinkToFit="1"/>
      <protection hidden="1"/>
    </xf>
    <xf numFmtId="0" fontId="19" fillId="0" borderId="5" xfId="2" applyFont="1" applyBorder="1" applyAlignment="1" applyProtection="1">
      <alignment horizontal="center" vertical="center"/>
      <protection hidden="1"/>
    </xf>
    <xf numFmtId="0" fontId="19" fillId="0" borderId="6" xfId="2" applyFont="1" applyBorder="1" applyAlignment="1" applyProtection="1">
      <alignment horizontal="center" vertical="center"/>
      <protection hidden="1"/>
    </xf>
    <xf numFmtId="0" fontId="19" fillId="0" borderId="17" xfId="2" applyFont="1" applyBorder="1" applyAlignment="1" applyProtection="1">
      <alignment horizontal="center" vertical="center" shrinkToFit="1"/>
      <protection hidden="1"/>
    </xf>
    <xf numFmtId="0" fontId="19" fillId="0" borderId="18" xfId="2" applyFont="1" applyBorder="1" applyAlignment="1" applyProtection="1">
      <alignment horizontal="center" vertical="center" shrinkToFit="1"/>
      <protection hidden="1"/>
    </xf>
    <xf numFmtId="0" fontId="19" fillId="0" borderId="12" xfId="2" applyFont="1" applyBorder="1" applyAlignment="1" applyProtection="1">
      <alignment horizontal="center" vertical="center" wrapText="1"/>
      <protection hidden="1"/>
    </xf>
    <xf numFmtId="0" fontId="19" fillId="0" borderId="10" xfId="2" applyFont="1" applyBorder="1" applyAlignment="1" applyProtection="1">
      <alignment horizontal="center" vertical="center"/>
      <protection hidden="1"/>
    </xf>
    <xf numFmtId="0" fontId="19" fillId="4" borderId="11" xfId="2" applyFont="1" applyFill="1" applyBorder="1" applyAlignment="1" applyProtection="1">
      <alignment horizontal="center" vertical="center"/>
      <protection hidden="1"/>
    </xf>
    <xf numFmtId="0" fontId="19" fillId="4" borderId="4" xfId="2" applyFont="1" applyFill="1" applyBorder="1" applyAlignment="1" applyProtection="1">
      <alignment horizontal="center" vertical="center"/>
      <protection hidden="1"/>
    </xf>
    <xf numFmtId="0" fontId="19" fillId="4" borderId="1" xfId="2" applyFont="1" applyFill="1" applyBorder="1" applyAlignment="1" applyProtection="1">
      <alignment horizontal="center" vertical="center"/>
      <protection hidden="1"/>
    </xf>
    <xf numFmtId="0" fontId="19" fillId="4" borderId="5" xfId="2" applyFont="1" applyFill="1" applyBorder="1" applyAlignment="1" applyProtection="1">
      <alignment horizontal="center" vertical="center"/>
      <protection hidden="1"/>
    </xf>
    <xf numFmtId="0" fontId="19" fillId="7" borderId="13" xfId="2" applyFont="1" applyFill="1" applyBorder="1" applyAlignment="1" applyProtection="1">
      <alignment horizontal="center" vertical="center"/>
      <protection hidden="1"/>
    </xf>
    <xf numFmtId="0" fontId="19" fillId="7" borderId="6" xfId="2" applyFont="1" applyFill="1" applyBorder="1" applyAlignment="1" applyProtection="1">
      <alignment horizontal="center" vertical="center"/>
      <protection hidden="1"/>
    </xf>
    <xf numFmtId="0" fontId="19" fillId="2" borderId="1" xfId="2" applyFont="1" applyFill="1" applyBorder="1" applyAlignment="1" applyProtection="1">
      <alignment horizontal="center" vertical="center"/>
      <protection hidden="1"/>
    </xf>
    <xf numFmtId="0" fontId="19" fillId="2" borderId="23" xfId="2" applyFont="1" applyFill="1" applyBorder="1" applyAlignment="1" applyProtection="1">
      <alignment horizontal="center" vertical="center"/>
      <protection hidden="1"/>
    </xf>
    <xf numFmtId="0" fontId="9" fillId="0" borderId="0" xfId="2" applyFont="1" applyBorder="1" applyAlignment="1" applyProtection="1">
      <alignment horizontal="center" vertical="center"/>
      <protection hidden="1"/>
    </xf>
    <xf numFmtId="0" fontId="19" fillId="0" borderId="0" xfId="2" applyFont="1" applyAlignment="1" applyProtection="1">
      <alignment horizontal="left" vertical="top" wrapText="1"/>
      <protection hidden="1"/>
    </xf>
    <xf numFmtId="0" fontId="24" fillId="3" borderId="20" xfId="2" applyFont="1" applyFill="1" applyBorder="1" applyAlignment="1" applyProtection="1">
      <alignment horizontal="center" vertical="center" wrapText="1"/>
      <protection hidden="1"/>
    </xf>
    <xf numFmtId="0" fontId="24" fillId="3" borderId="8" xfId="2" applyFont="1" applyFill="1" applyBorder="1" applyAlignment="1" applyProtection="1">
      <alignment horizontal="center" vertical="center"/>
      <protection hidden="1"/>
    </xf>
    <xf numFmtId="0" fontId="19" fillId="4" borderId="20" xfId="2" applyFont="1" applyFill="1" applyBorder="1" applyAlignment="1" applyProtection="1">
      <alignment horizontal="center" vertical="center" wrapText="1"/>
      <protection hidden="1"/>
    </xf>
    <xf numFmtId="0" fontId="19" fillId="4" borderId="22" xfId="2" applyFont="1" applyFill="1" applyBorder="1" applyAlignment="1" applyProtection="1">
      <alignment horizontal="center" vertical="center" wrapText="1"/>
      <protection hidden="1"/>
    </xf>
    <xf numFmtId="0" fontId="19" fillId="4" borderId="8" xfId="2" applyFont="1" applyFill="1" applyBorder="1" applyAlignment="1" applyProtection="1">
      <alignment horizontal="center" vertical="center" wrapText="1"/>
      <protection hidden="1"/>
    </xf>
    <xf numFmtId="0" fontId="18" fillId="4" borderId="32" xfId="0" applyFont="1" applyFill="1" applyBorder="1" applyAlignment="1" applyProtection="1">
      <alignment horizontal="center" vertical="center"/>
      <protection hidden="1"/>
    </xf>
    <xf numFmtId="0" fontId="18" fillId="4" borderId="34" xfId="0" applyFont="1" applyFill="1" applyBorder="1" applyAlignment="1" applyProtection="1">
      <alignment horizontal="center" vertical="center"/>
      <protection hidden="1"/>
    </xf>
    <xf numFmtId="177" fontId="26" fillId="0" borderId="32" xfId="0" applyNumberFormat="1" applyFont="1" applyBorder="1" applyAlignment="1" applyProtection="1">
      <alignment horizontal="center" vertical="center" shrinkToFit="1"/>
      <protection hidden="1"/>
    </xf>
    <xf numFmtId="0" fontId="27" fillId="0" borderId="33" xfId="0" applyFont="1" applyBorder="1" applyAlignment="1" applyProtection="1">
      <alignment horizontal="center" vertical="center"/>
      <protection hidden="1"/>
    </xf>
    <xf numFmtId="0" fontId="27" fillId="0" borderId="34" xfId="0" applyFont="1" applyBorder="1" applyAlignment="1" applyProtection="1">
      <alignment horizontal="center" vertical="center"/>
      <protection hidden="1"/>
    </xf>
    <xf numFmtId="0" fontId="17" fillId="4" borderId="46" xfId="0" applyFont="1" applyFill="1" applyBorder="1" applyAlignment="1" applyProtection="1">
      <alignment horizontal="center" vertical="center" textRotation="255"/>
      <protection hidden="1"/>
    </xf>
    <xf numFmtId="0" fontId="17" fillId="4" borderId="52" xfId="0" applyFont="1" applyFill="1" applyBorder="1" applyAlignment="1" applyProtection="1">
      <alignment horizontal="center" vertical="center" textRotation="255"/>
      <protection hidden="1"/>
    </xf>
    <xf numFmtId="0" fontId="17" fillId="4" borderId="53" xfId="0" applyFont="1" applyFill="1" applyBorder="1" applyAlignment="1" applyProtection="1">
      <alignment horizontal="center" vertical="center" textRotation="255"/>
      <protection hidden="1"/>
    </xf>
    <xf numFmtId="0" fontId="17" fillId="4" borderId="37" xfId="0" applyFont="1" applyFill="1" applyBorder="1" applyAlignment="1" applyProtection="1">
      <alignment horizontal="center" vertical="center" textRotation="255"/>
      <protection hidden="1"/>
    </xf>
    <xf numFmtId="0" fontId="18" fillId="4" borderId="27" xfId="0" applyFont="1" applyFill="1" applyBorder="1" applyAlignment="1" applyProtection="1">
      <alignment horizontal="center" vertical="center"/>
      <protection hidden="1"/>
    </xf>
    <xf numFmtId="0" fontId="25" fillId="0" borderId="44" xfId="0" applyFont="1" applyBorder="1" applyAlignment="1" applyProtection="1">
      <alignment horizontal="left" vertical="center" shrinkToFit="1"/>
      <protection hidden="1"/>
    </xf>
    <xf numFmtId="0" fontId="25" fillId="0" borderId="42" xfId="0" applyFont="1" applyBorder="1" applyAlignment="1" applyProtection="1">
      <alignment horizontal="left" vertical="center" shrinkToFit="1"/>
      <protection hidden="1"/>
    </xf>
    <xf numFmtId="0" fontId="18" fillId="4" borderId="21" xfId="0" applyFont="1" applyFill="1" applyBorder="1" applyAlignment="1" applyProtection="1">
      <alignment horizontal="center" vertical="center"/>
      <protection hidden="1"/>
    </xf>
    <xf numFmtId="0" fontId="25" fillId="0" borderId="32" xfId="0" applyFont="1" applyBorder="1" applyAlignment="1" applyProtection="1">
      <alignment horizontal="left" vertical="center" shrinkToFit="1"/>
      <protection hidden="1"/>
    </xf>
    <xf numFmtId="0" fontId="25" fillId="0" borderId="33" xfId="0" applyFont="1" applyBorder="1" applyAlignment="1" applyProtection="1">
      <alignment horizontal="left" vertical="center" shrinkToFit="1"/>
      <protection hidden="1"/>
    </xf>
    <xf numFmtId="0" fontId="18" fillId="4" borderId="63" xfId="0" applyFont="1" applyFill="1" applyBorder="1" applyAlignment="1" applyProtection="1">
      <alignment horizontal="center" vertical="center"/>
      <protection hidden="1"/>
    </xf>
    <xf numFmtId="0" fontId="18" fillId="4" borderId="64" xfId="0" applyFont="1" applyFill="1" applyBorder="1" applyAlignment="1" applyProtection="1">
      <alignment horizontal="center" vertical="center"/>
      <protection hidden="1"/>
    </xf>
    <xf numFmtId="0" fontId="18" fillId="0" borderId="65" xfId="0" applyFont="1" applyFill="1" applyBorder="1" applyAlignment="1" applyProtection="1">
      <alignment horizontal="center" vertical="center"/>
      <protection hidden="1"/>
    </xf>
    <xf numFmtId="0" fontId="18" fillId="0" borderId="66" xfId="0" applyFont="1" applyFill="1" applyBorder="1" applyAlignment="1" applyProtection="1">
      <alignment horizontal="center" vertical="center"/>
      <protection hidden="1"/>
    </xf>
    <xf numFmtId="0" fontId="18" fillId="0" borderId="67" xfId="0" applyFont="1" applyFill="1" applyBorder="1" applyAlignment="1" applyProtection="1">
      <alignment horizontal="center" vertical="center"/>
      <protection hidden="1"/>
    </xf>
    <xf numFmtId="0" fontId="18" fillId="0" borderId="68" xfId="0" applyFont="1" applyFill="1" applyBorder="1" applyAlignment="1" applyProtection="1">
      <alignment horizontal="center" vertical="center"/>
      <protection hidden="1"/>
    </xf>
    <xf numFmtId="38" fontId="21" fillId="8" borderId="33" xfId="3" applyFont="1" applyFill="1" applyBorder="1" applyAlignment="1" applyProtection="1">
      <alignment horizontal="left" vertical="center"/>
      <protection hidden="1"/>
    </xf>
    <xf numFmtId="0" fontId="21" fillId="8" borderId="34" xfId="0" applyFont="1" applyFill="1" applyBorder="1" applyAlignment="1" applyProtection="1">
      <alignment horizontal="left" vertical="center"/>
      <protection hidden="1"/>
    </xf>
    <xf numFmtId="0" fontId="18" fillId="4" borderId="47" xfId="0" applyFont="1" applyFill="1" applyBorder="1" applyAlignment="1" applyProtection="1">
      <alignment horizontal="center" vertical="center"/>
      <protection hidden="1"/>
    </xf>
    <xf numFmtId="0" fontId="18" fillId="4" borderId="54" xfId="0" applyFont="1" applyFill="1" applyBorder="1" applyAlignment="1" applyProtection="1">
      <alignment horizontal="center" vertical="center"/>
      <protection hidden="1"/>
    </xf>
    <xf numFmtId="0" fontId="25" fillId="0" borderId="47" xfId="0" applyFont="1" applyBorder="1" applyAlignment="1" applyProtection="1">
      <alignment horizontal="left" vertical="center" shrinkToFit="1"/>
      <protection hidden="1"/>
    </xf>
    <xf numFmtId="0" fontId="25" fillId="0" borderId="48" xfId="0" applyFont="1" applyBorder="1" applyAlignment="1" applyProtection="1">
      <alignment horizontal="left" vertical="center" shrinkToFit="1"/>
      <protection hidden="1"/>
    </xf>
    <xf numFmtId="0" fontId="25" fillId="0" borderId="49" xfId="0" applyFont="1" applyBorder="1" applyAlignment="1" applyProtection="1">
      <alignment horizontal="left" vertical="center" shrinkToFit="1"/>
      <protection hidden="1"/>
    </xf>
    <xf numFmtId="0" fontId="21" fillId="0" borderId="47" xfId="0" applyFont="1" applyBorder="1" applyAlignment="1" applyProtection="1">
      <alignment horizontal="left" vertical="center" shrinkToFit="1"/>
      <protection hidden="1"/>
    </xf>
    <xf numFmtId="0" fontId="21" fillId="0" borderId="48" xfId="0" applyFont="1" applyBorder="1" applyAlignment="1" applyProtection="1">
      <alignment horizontal="left" vertical="center" shrinkToFit="1"/>
      <protection hidden="1"/>
    </xf>
    <xf numFmtId="0" fontId="21" fillId="0" borderId="49" xfId="0" applyFont="1" applyBorder="1" applyAlignment="1" applyProtection="1">
      <alignment horizontal="left" vertical="center" shrinkToFit="1"/>
      <protection hidden="1"/>
    </xf>
    <xf numFmtId="177" fontId="8" fillId="0" borderId="32" xfId="0" applyNumberFormat="1" applyFont="1" applyBorder="1" applyAlignment="1" applyProtection="1">
      <alignment horizontal="center" vertical="center" shrinkToFit="1"/>
      <protection hidden="1"/>
    </xf>
    <xf numFmtId="0" fontId="0" fillId="0" borderId="33" xfId="0" applyFont="1" applyBorder="1" applyAlignment="1" applyProtection="1">
      <alignment horizontal="center" vertical="center"/>
      <protection hidden="1"/>
    </xf>
    <xf numFmtId="0" fontId="0" fillId="0" borderId="34" xfId="0" applyFont="1" applyBorder="1" applyAlignment="1" applyProtection="1">
      <alignment horizontal="center" vertical="center"/>
      <protection hidden="1"/>
    </xf>
    <xf numFmtId="0" fontId="21" fillId="0" borderId="44" xfId="0" applyFont="1" applyBorder="1" applyAlignment="1" applyProtection="1">
      <alignment horizontal="left" vertical="center" shrinkToFit="1"/>
      <protection hidden="1"/>
    </xf>
    <xf numFmtId="0" fontId="21" fillId="0" borderId="42" xfId="0" applyFont="1" applyBorder="1" applyAlignment="1" applyProtection="1">
      <alignment horizontal="left" vertical="center" shrinkToFit="1"/>
      <protection hidden="1"/>
    </xf>
    <xf numFmtId="0" fontId="21" fillId="0" borderId="32" xfId="0" applyFont="1" applyBorder="1" applyAlignment="1" applyProtection="1">
      <alignment horizontal="left" vertical="center" shrinkToFit="1"/>
      <protection hidden="1"/>
    </xf>
    <xf numFmtId="0" fontId="21" fillId="0" borderId="33" xfId="0" applyFont="1" applyBorder="1" applyAlignment="1" applyProtection="1">
      <alignment horizontal="left" vertical="center" shrinkToFit="1"/>
      <protection hidden="1"/>
    </xf>
    <xf numFmtId="177" fontId="21" fillId="0" borderId="44" xfId="0" applyNumberFormat="1" applyFont="1" applyBorder="1" applyAlignment="1" applyProtection="1">
      <alignment horizontal="center" vertical="center" shrinkToFit="1"/>
      <protection hidden="1"/>
    </xf>
    <xf numFmtId="177" fontId="21" fillId="0" borderId="42" xfId="0" applyNumberFormat="1" applyFont="1" applyBorder="1" applyAlignment="1" applyProtection="1">
      <alignment horizontal="center" vertical="center" shrinkToFit="1"/>
      <protection hidden="1"/>
    </xf>
    <xf numFmtId="177" fontId="21" fillId="0" borderId="50" xfId="0" applyNumberFormat="1" applyFont="1" applyBorder="1" applyAlignment="1" applyProtection="1">
      <alignment horizontal="center" vertical="center" shrinkToFit="1"/>
      <protection hidden="1"/>
    </xf>
    <xf numFmtId="0" fontId="18" fillId="3" borderId="32" xfId="0" applyFont="1" applyFill="1" applyBorder="1" applyAlignment="1" applyProtection="1">
      <alignment horizontal="center" vertical="center"/>
      <protection hidden="1"/>
    </xf>
    <xf numFmtId="0" fontId="18" fillId="3" borderId="34" xfId="0" applyFont="1" applyFill="1" applyBorder="1" applyAlignment="1" applyProtection="1">
      <alignment horizontal="center" vertical="center"/>
      <protection hidden="1"/>
    </xf>
    <xf numFmtId="177" fontId="21" fillId="0" borderId="32" xfId="0" applyNumberFormat="1" applyFont="1" applyBorder="1" applyAlignment="1" applyProtection="1">
      <alignment horizontal="center" vertical="center" shrinkToFit="1"/>
      <protection hidden="1"/>
    </xf>
    <xf numFmtId="177" fontId="21" fillId="0" borderId="33" xfId="0" applyNumberFormat="1" applyFont="1" applyBorder="1" applyAlignment="1" applyProtection="1">
      <alignment horizontal="center" vertical="center" shrinkToFit="1"/>
      <protection hidden="1"/>
    </xf>
    <xf numFmtId="177" fontId="21" fillId="0" borderId="34" xfId="0" applyNumberFormat="1" applyFont="1" applyBorder="1" applyAlignment="1" applyProtection="1">
      <alignment horizontal="center" vertical="center" shrinkToFit="1"/>
      <protection hidden="1"/>
    </xf>
    <xf numFmtId="38" fontId="21" fillId="8" borderId="34" xfId="3" applyFont="1" applyFill="1" applyBorder="1" applyAlignment="1" applyProtection="1">
      <alignment horizontal="left" vertical="center"/>
      <protection hidden="1"/>
    </xf>
    <xf numFmtId="0" fontId="0" fillId="0" borderId="58" xfId="0" applyBorder="1" applyAlignment="1" applyProtection="1">
      <alignment vertical="center"/>
      <protection hidden="1"/>
    </xf>
    <xf numFmtId="0" fontId="0" fillId="0" borderId="49" xfId="0" applyBorder="1" applyAlignment="1" applyProtection="1">
      <alignment vertical="center"/>
      <protection hidden="1"/>
    </xf>
    <xf numFmtId="0" fontId="17" fillId="4" borderId="37" xfId="0" applyFont="1" applyFill="1" applyBorder="1" applyAlignment="1" applyProtection="1">
      <alignment horizontal="center" vertical="center"/>
      <protection hidden="1"/>
    </xf>
    <xf numFmtId="0" fontId="17" fillId="4" borderId="18" xfId="0" applyFont="1" applyFill="1" applyBorder="1" applyAlignment="1" applyProtection="1">
      <alignment horizontal="center" vertical="center"/>
      <protection hidden="1"/>
    </xf>
    <xf numFmtId="0" fontId="17" fillId="4" borderId="14" xfId="0" applyFont="1" applyFill="1" applyBorder="1" applyAlignment="1" applyProtection="1">
      <alignment horizontal="center" vertical="center"/>
      <protection hidden="1"/>
    </xf>
    <xf numFmtId="0" fontId="18" fillId="3" borderId="47" xfId="0" applyFont="1" applyFill="1" applyBorder="1" applyAlignment="1" applyProtection="1">
      <alignment horizontal="center" vertical="center"/>
      <protection hidden="1"/>
    </xf>
    <xf numFmtId="0" fontId="18" fillId="3" borderId="54" xfId="0" applyFont="1" applyFill="1" applyBorder="1" applyAlignment="1" applyProtection="1">
      <alignment horizontal="center" vertical="center"/>
      <protection hidden="1"/>
    </xf>
    <xf numFmtId="0" fontId="21" fillId="0" borderId="71" xfId="0" applyFont="1" applyBorder="1" applyAlignment="1" applyProtection="1">
      <alignment horizontal="left" vertical="center" shrinkToFit="1"/>
      <protection hidden="1"/>
    </xf>
    <xf numFmtId="0" fontId="21" fillId="0" borderId="2" xfId="0" applyFont="1" applyBorder="1" applyAlignment="1" applyProtection="1">
      <alignment horizontal="left" vertical="center" shrinkToFit="1"/>
      <protection hidden="1"/>
    </xf>
    <xf numFmtId="0" fontId="21" fillId="0" borderId="6" xfId="0" applyFont="1" applyBorder="1" applyAlignment="1" applyProtection="1">
      <alignment horizontal="left" vertical="center" shrinkToFit="1"/>
      <protection hidden="1"/>
    </xf>
    <xf numFmtId="0" fontId="20" fillId="0" borderId="0" xfId="0" applyFont="1" applyAlignment="1" applyProtection="1">
      <alignment horizontal="left" vertical="center" shrinkToFit="1"/>
      <protection hidden="1"/>
    </xf>
    <xf numFmtId="0" fontId="0" fillId="0" borderId="61" xfId="0" applyBorder="1" applyAlignment="1" applyProtection="1">
      <alignment vertical="center"/>
      <protection hidden="1"/>
    </xf>
    <xf numFmtId="0" fontId="0" fillId="0" borderId="62" xfId="0" applyBorder="1" applyAlignment="1" applyProtection="1">
      <alignment vertical="center"/>
      <protection hidden="1"/>
    </xf>
    <xf numFmtId="0" fontId="17" fillId="4" borderId="45" xfId="0" applyFont="1" applyFill="1" applyBorder="1" applyAlignment="1" applyProtection="1">
      <alignment horizontal="center" vertical="center"/>
      <protection hidden="1"/>
    </xf>
    <xf numFmtId="0" fontId="17" fillId="4" borderId="17" xfId="0" applyFont="1" applyFill="1" applyBorder="1" applyAlignment="1" applyProtection="1">
      <alignment horizontal="center" vertical="center"/>
      <protection hidden="1"/>
    </xf>
    <xf numFmtId="0" fontId="17" fillId="4" borderId="19" xfId="0" applyFont="1" applyFill="1" applyBorder="1" applyAlignment="1" applyProtection="1">
      <alignment horizontal="center" vertical="center"/>
      <protection hidden="1"/>
    </xf>
    <xf numFmtId="0" fontId="0" fillId="0" borderId="59" xfId="0" applyBorder="1" applyAlignment="1" applyProtection="1">
      <alignment vertical="center"/>
      <protection hidden="1"/>
    </xf>
    <xf numFmtId="0" fontId="0" fillId="0" borderId="60" xfId="0" applyBorder="1" applyAlignment="1" applyProtection="1">
      <alignment vertical="center"/>
      <protection hidden="1"/>
    </xf>
    <xf numFmtId="0" fontId="17" fillId="4" borderId="52" xfId="0" applyFont="1" applyFill="1" applyBorder="1" applyAlignment="1" applyProtection="1">
      <alignment horizontal="center" vertical="center"/>
      <protection hidden="1"/>
    </xf>
    <xf numFmtId="0" fontId="17" fillId="4" borderId="21" xfId="0" applyFont="1" applyFill="1" applyBorder="1" applyAlignment="1" applyProtection="1">
      <alignment horizontal="center" vertical="center"/>
      <protection hidden="1"/>
    </xf>
    <xf numFmtId="0" fontId="17" fillId="4" borderId="15" xfId="0" applyFont="1" applyFill="1" applyBorder="1" applyAlignment="1" applyProtection="1">
      <alignment horizontal="center" vertical="center"/>
      <protection hidden="1"/>
    </xf>
    <xf numFmtId="0" fontId="17" fillId="3" borderId="20" xfId="0" applyFont="1" applyFill="1" applyBorder="1" applyAlignment="1" applyProtection="1">
      <alignment horizontal="center" vertical="center" textRotation="255"/>
      <protection hidden="1"/>
    </xf>
    <xf numFmtId="0" fontId="17" fillId="3" borderId="22" xfId="0" applyFont="1" applyFill="1" applyBorder="1" applyAlignment="1" applyProtection="1">
      <alignment horizontal="center" vertical="center" textRotation="255"/>
      <protection hidden="1"/>
    </xf>
    <xf numFmtId="0" fontId="17" fillId="3" borderId="8" xfId="0" applyFont="1" applyFill="1" applyBorder="1" applyAlignment="1" applyProtection="1">
      <alignment horizontal="center" vertical="center" textRotation="255"/>
      <protection hidden="1"/>
    </xf>
    <xf numFmtId="0" fontId="18" fillId="0" borderId="69" xfId="0" applyFont="1" applyFill="1" applyBorder="1" applyAlignment="1" applyProtection="1">
      <alignment horizontal="center" vertical="center"/>
      <protection hidden="1"/>
    </xf>
    <xf numFmtId="0" fontId="18" fillId="0" borderId="70" xfId="0" applyFont="1" applyFill="1" applyBorder="1" applyAlignment="1" applyProtection="1">
      <alignment horizontal="center" vertical="center"/>
      <protection hidden="1"/>
    </xf>
    <xf numFmtId="0" fontId="18" fillId="3" borderId="55" xfId="0" applyFont="1" applyFill="1" applyBorder="1" applyAlignment="1" applyProtection="1">
      <alignment horizontal="center" vertical="center"/>
      <protection hidden="1"/>
    </xf>
    <xf numFmtId="0" fontId="18" fillId="3" borderId="57" xfId="0" applyFont="1" applyFill="1" applyBorder="1" applyAlignment="1" applyProtection="1">
      <alignment horizontal="center" vertical="center"/>
      <protection hidden="1"/>
    </xf>
    <xf numFmtId="0" fontId="21" fillId="0" borderId="55" xfId="0" applyFont="1" applyBorder="1" applyAlignment="1" applyProtection="1">
      <alignment horizontal="left" vertical="center" shrinkToFit="1"/>
      <protection hidden="1"/>
    </xf>
    <xf numFmtId="0" fontId="21" fillId="0" borderId="56" xfId="0" applyFont="1" applyBorder="1" applyAlignment="1" applyProtection="1">
      <alignment horizontal="left" vertical="center" shrinkToFit="1"/>
      <protection hidden="1"/>
    </xf>
    <xf numFmtId="0" fontId="21" fillId="0" borderId="57" xfId="0" applyFont="1" applyBorder="1" applyAlignment="1" applyProtection="1">
      <alignment horizontal="left" vertical="center" shrinkToFit="1"/>
      <protection hidden="1"/>
    </xf>
    <xf numFmtId="0" fontId="21" fillId="0" borderId="34" xfId="0" applyFont="1" applyBorder="1" applyAlignment="1" applyProtection="1">
      <alignment horizontal="left" vertical="center" shrinkToFit="1"/>
      <protection hidden="1"/>
    </xf>
    <xf numFmtId="0" fontId="18" fillId="3" borderId="63" xfId="0" applyFont="1" applyFill="1" applyBorder="1" applyAlignment="1" applyProtection="1">
      <alignment horizontal="center" vertical="center"/>
      <protection hidden="1"/>
    </xf>
    <xf numFmtId="0" fontId="18" fillId="3" borderId="64" xfId="0" applyFont="1" applyFill="1" applyBorder="1" applyAlignment="1" applyProtection="1">
      <alignment horizontal="center" vertical="center"/>
      <protection hidden="1"/>
    </xf>
  </cellXfs>
  <cellStyles count="4">
    <cellStyle name="桁区切り" xfId="3" builtinId="6"/>
    <cellStyle name="標準" xfId="0" builtinId="0"/>
    <cellStyle name="標準 2" xfId="1" xr:uid="{00000000-0005-0000-0000-000002000000}"/>
    <cellStyle name="標準 3" xfId="2" xr:uid="{00000000-0005-0000-0000-000003000000}"/>
  </cellStyles>
  <dxfs count="101">
    <dxf>
      <font>
        <b/>
        <i/>
        <color rgb="FFFF0000"/>
      </font>
    </dxf>
    <dxf>
      <font>
        <b/>
        <i/>
        <color rgb="FFFF0000"/>
      </font>
    </dxf>
    <dxf>
      <font>
        <b/>
        <i/>
        <color rgb="FFFF0000"/>
      </font>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7"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1" tint="0.499984740745262"/>
        </patternFill>
      </fill>
    </dxf>
    <dxf>
      <fill>
        <patternFill>
          <bgColor theme="1" tint="0.499984740745262"/>
        </patternFill>
      </fill>
    </dxf>
    <dxf>
      <font>
        <b/>
        <i/>
        <color rgb="FFFF0000"/>
      </font>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7"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7"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ont>
        <color theme="1"/>
      </font>
      <fill>
        <patternFill>
          <bgColor theme="5"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ont>
        <color theme="1"/>
      </font>
      <fill>
        <patternFill>
          <bgColor theme="5"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ont>
        <color theme="1"/>
      </font>
      <fill>
        <patternFill>
          <bgColor theme="5"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ont>
        <color theme="1"/>
      </font>
      <fill>
        <patternFill>
          <bgColor theme="5" tint="0.79998168889431442"/>
        </patternFill>
      </fill>
    </dxf>
    <dxf>
      <fill>
        <patternFill>
          <bgColor theme="9" tint="0.79998168889431442"/>
        </patternFill>
      </fill>
    </dxf>
    <dxf>
      <fill>
        <patternFill>
          <bgColor theme="4"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CC"/>
      <color rgb="FFFFE18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2720</xdr:colOff>
      <xdr:row>16</xdr:row>
      <xdr:rowOff>4246</xdr:rowOff>
    </xdr:from>
    <xdr:to>
      <xdr:col>4</xdr:col>
      <xdr:colOff>9070</xdr:colOff>
      <xdr:row>17</xdr:row>
      <xdr:rowOff>13511</xdr:rowOff>
    </xdr:to>
    <xdr:sp macro="" textlink="">
      <xdr:nvSpPr>
        <xdr:cNvPr id="2" name="正方形/長方形 1">
          <a:extLst>
            <a:ext uri="{FF2B5EF4-FFF2-40B4-BE49-F238E27FC236}">
              <a16:creationId xmlns:a16="http://schemas.microsoft.com/office/drawing/2014/main" id="{E02A3546-E730-4C05-ACD6-93C55F713672}"/>
            </a:ext>
          </a:extLst>
        </xdr:cNvPr>
        <xdr:cNvSpPr/>
      </xdr:nvSpPr>
      <xdr:spPr>
        <a:xfrm>
          <a:off x="1394316" y="4591108"/>
          <a:ext cx="1168265" cy="299743"/>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140130</xdr:colOff>
      <xdr:row>15</xdr:row>
      <xdr:rowOff>141609</xdr:rowOff>
    </xdr:from>
    <xdr:to>
      <xdr:col>7</xdr:col>
      <xdr:colOff>1581001</xdr:colOff>
      <xdr:row>16</xdr:row>
      <xdr:rowOff>152774</xdr:rowOff>
    </xdr:to>
    <xdr:sp macro="" textlink="">
      <xdr:nvSpPr>
        <xdr:cNvPr id="3" name="四角形: 角を丸くする 2">
          <a:extLst>
            <a:ext uri="{FF2B5EF4-FFF2-40B4-BE49-F238E27FC236}">
              <a16:creationId xmlns:a16="http://schemas.microsoft.com/office/drawing/2014/main" id="{7F08CE86-24D7-4A8B-85BA-4280B9804EC3}"/>
            </a:ext>
          </a:extLst>
        </xdr:cNvPr>
        <xdr:cNvSpPr/>
      </xdr:nvSpPr>
      <xdr:spPr>
        <a:xfrm>
          <a:off x="2950343" y="4437992"/>
          <a:ext cx="3143211" cy="301644"/>
        </a:xfrm>
        <a:prstGeom prst="roundRect">
          <a:avLst/>
        </a:prstGeom>
        <a:solidFill>
          <a:schemeClr val="bg1"/>
        </a:solidFill>
        <a:ln w="127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新たに提出した出展要項に記載の金額を記入</a:t>
          </a:r>
        </a:p>
      </xdr:txBody>
    </xdr:sp>
    <xdr:clientData/>
  </xdr:twoCellAnchor>
  <xdr:twoCellAnchor>
    <xdr:from>
      <xdr:col>6</xdr:col>
      <xdr:colOff>536120</xdr:colOff>
      <xdr:row>11</xdr:row>
      <xdr:rowOff>4446</xdr:rowOff>
    </xdr:from>
    <xdr:to>
      <xdr:col>7</xdr:col>
      <xdr:colOff>1632859</xdr:colOff>
      <xdr:row>12</xdr:row>
      <xdr:rowOff>6260</xdr:rowOff>
    </xdr:to>
    <xdr:sp macro="" textlink="">
      <xdr:nvSpPr>
        <xdr:cNvPr id="4" name="正方形/長方形 3">
          <a:extLst>
            <a:ext uri="{FF2B5EF4-FFF2-40B4-BE49-F238E27FC236}">
              <a16:creationId xmlns:a16="http://schemas.microsoft.com/office/drawing/2014/main" id="{32182B54-22FB-4A14-A882-F8A629571E90}"/>
            </a:ext>
          </a:extLst>
        </xdr:cNvPr>
        <xdr:cNvSpPr/>
      </xdr:nvSpPr>
      <xdr:spPr>
        <a:xfrm>
          <a:off x="4508248" y="3010563"/>
          <a:ext cx="1637164" cy="292293"/>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13469</xdr:colOff>
      <xdr:row>9</xdr:row>
      <xdr:rowOff>93344</xdr:rowOff>
    </xdr:from>
    <xdr:to>
      <xdr:col>7</xdr:col>
      <xdr:colOff>1614523</xdr:colOff>
      <xdr:row>10</xdr:row>
      <xdr:rowOff>128352</xdr:rowOff>
    </xdr:to>
    <xdr:sp macro="" textlink="">
      <xdr:nvSpPr>
        <xdr:cNvPr id="5" name="四角形: 角を丸くする 4">
          <a:extLst>
            <a:ext uri="{FF2B5EF4-FFF2-40B4-BE49-F238E27FC236}">
              <a16:creationId xmlns:a16="http://schemas.microsoft.com/office/drawing/2014/main" id="{50DE945C-AC14-4A43-8CAF-5F0B246E2657}"/>
            </a:ext>
          </a:extLst>
        </xdr:cNvPr>
        <xdr:cNvSpPr/>
      </xdr:nvSpPr>
      <xdr:spPr>
        <a:xfrm>
          <a:off x="3985597" y="2518504"/>
          <a:ext cx="2141479" cy="325486"/>
        </a:xfrm>
        <a:prstGeom prst="roundRect">
          <a:avLst/>
        </a:prstGeom>
        <a:solidFill>
          <a:schemeClr val="bg1"/>
        </a:solidFill>
        <a:ln w="127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a:solidFill>
                <a:srgbClr val="FF0000"/>
              </a:solidFill>
            </a:rPr>
            <a:t>変更する展示会は「変更」を選択</a:t>
          </a:r>
          <a:endParaRPr kumimoji="1" lang="en-US" altLang="ja-JP" sz="1100" b="0" u="sng">
            <a:solidFill>
              <a:srgbClr val="FF0000"/>
            </a:solidFill>
          </a:endParaRPr>
        </a:p>
        <a:p>
          <a:pPr algn="l"/>
          <a:endParaRPr kumimoji="1" lang="ja-JP" altLang="en-US" sz="1100" b="1" u="sng">
            <a:solidFill>
              <a:srgbClr val="FF0000"/>
            </a:solidFill>
          </a:endParaRPr>
        </a:p>
      </xdr:txBody>
    </xdr:sp>
    <xdr:clientData/>
  </xdr:twoCellAnchor>
  <xdr:twoCellAnchor>
    <xdr:from>
      <xdr:col>8</xdr:col>
      <xdr:colOff>56987</xdr:colOff>
      <xdr:row>0</xdr:row>
      <xdr:rowOff>105831</xdr:rowOff>
    </xdr:from>
    <xdr:to>
      <xdr:col>15</xdr:col>
      <xdr:colOff>553936</xdr:colOff>
      <xdr:row>11</xdr:row>
      <xdr:rowOff>101329</xdr:rowOff>
    </xdr:to>
    <xdr:sp macro="" textlink="">
      <xdr:nvSpPr>
        <xdr:cNvPr id="6" name="四角形: 角を丸くする 5">
          <a:extLst>
            <a:ext uri="{FF2B5EF4-FFF2-40B4-BE49-F238E27FC236}">
              <a16:creationId xmlns:a16="http://schemas.microsoft.com/office/drawing/2014/main" id="{7DF421FF-D1DF-4320-A873-F537822B20BF}"/>
            </a:ext>
          </a:extLst>
        </xdr:cNvPr>
        <xdr:cNvSpPr/>
      </xdr:nvSpPr>
      <xdr:spPr>
        <a:xfrm>
          <a:off x="6211083" y="105831"/>
          <a:ext cx="4894662" cy="3001615"/>
        </a:xfrm>
        <a:prstGeom prst="round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u="none">
              <a:solidFill>
                <a:srgbClr val="FF0000"/>
              </a:solidFill>
            </a:rPr>
            <a:t>出展展示会を変更するには、以下の条件を満たす必要があります。</a:t>
          </a:r>
          <a:endParaRPr kumimoji="1" lang="en-US" altLang="ja-JP" sz="1600" b="1" u="none">
            <a:solidFill>
              <a:srgbClr val="FF0000"/>
            </a:solidFill>
          </a:endParaRPr>
        </a:p>
        <a:p>
          <a:pPr algn="l"/>
          <a:endParaRPr kumimoji="1" lang="en-US" altLang="ja-JP" sz="1600" b="1" u="none">
            <a:solidFill>
              <a:srgbClr val="FF0000"/>
            </a:solidFill>
          </a:endParaRPr>
        </a:p>
        <a:p>
          <a:pPr algn="l"/>
          <a:r>
            <a:rPr kumimoji="1" lang="ja-JP" altLang="en-US" sz="1100" b="1" u="none">
              <a:solidFill>
                <a:srgbClr val="FF0000"/>
              </a:solidFill>
            </a:rPr>
            <a:t>・当初申請した展示会の振り替えとして、別の展示会に変更すること</a:t>
          </a:r>
          <a:endParaRPr kumimoji="1" lang="en-US" altLang="ja-JP" sz="1100" b="1" u="none">
            <a:solidFill>
              <a:srgbClr val="FF0000"/>
            </a:solidFill>
          </a:endParaRPr>
        </a:p>
        <a:p>
          <a:pPr algn="l"/>
          <a:r>
            <a:rPr kumimoji="1" lang="ja-JP" altLang="en-US" sz="1100" b="0" u="none">
              <a:solidFill>
                <a:srgbClr val="FF0000"/>
              </a:solidFill>
            </a:rPr>
            <a:t>　</a:t>
          </a:r>
          <a:r>
            <a:rPr kumimoji="1" lang="ja-JP" altLang="en-US" sz="1100" b="0" u="none">
              <a:solidFill>
                <a:schemeClr val="tx1"/>
              </a:solidFill>
            </a:rPr>
            <a:t>例）〇　国内１（●●ｅｘｐｏ）→国内１（</a:t>
          </a:r>
          <a:r>
            <a:rPr kumimoji="1" lang="en-US" altLang="ja-JP" sz="1100" b="0" u="none">
              <a:solidFill>
                <a:schemeClr val="tx1"/>
              </a:solidFill>
            </a:rPr>
            <a:t>××</a:t>
          </a:r>
          <a:r>
            <a:rPr kumimoji="1" lang="ja-JP" altLang="en-US" sz="1100" b="0" u="none">
              <a:solidFill>
                <a:schemeClr val="tx1"/>
              </a:solidFill>
            </a:rPr>
            <a:t>サミット）</a:t>
          </a:r>
          <a:endParaRPr kumimoji="1" lang="en-US" altLang="ja-JP" sz="1100" b="0" u="none">
            <a:solidFill>
              <a:schemeClr val="tx1"/>
            </a:solidFill>
          </a:endParaRPr>
        </a:p>
        <a:p>
          <a:pPr algn="l"/>
          <a:r>
            <a:rPr kumimoji="1" lang="ja-JP" altLang="en-US" sz="1100" b="0" u="none">
              <a:solidFill>
                <a:schemeClr val="tx1"/>
              </a:solidFill>
            </a:rPr>
            <a:t>　　　</a:t>
          </a:r>
          <a:r>
            <a:rPr kumimoji="1" lang="en-US" altLang="ja-JP" sz="1100" b="0" u="none">
              <a:solidFill>
                <a:schemeClr val="tx1"/>
              </a:solidFill>
            </a:rPr>
            <a:t>×</a:t>
          </a:r>
          <a:r>
            <a:rPr kumimoji="1" lang="ja-JP" altLang="en-US" sz="1100" b="0" u="none">
              <a:solidFill>
                <a:schemeClr val="tx1"/>
              </a:solidFill>
            </a:rPr>
            <a:t>　</a:t>
          </a:r>
          <a:r>
            <a:rPr kumimoji="1" lang="ja-JP" altLang="ja-JP" sz="1100" b="0">
              <a:solidFill>
                <a:schemeClr val="tx1"/>
              </a:solidFill>
              <a:effectLst/>
              <a:latin typeface="+mn-lt"/>
              <a:ea typeface="+mn-ea"/>
              <a:cs typeface="+mn-cs"/>
            </a:rPr>
            <a:t>国内１（●●ｅｘｐｏ）</a:t>
          </a:r>
          <a:r>
            <a:rPr kumimoji="1" lang="ja-JP" altLang="en-US"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国内</a:t>
          </a:r>
          <a:r>
            <a:rPr kumimoji="1" lang="ja-JP" altLang="en-US" sz="1100" b="0">
              <a:solidFill>
                <a:schemeClr val="tx1"/>
              </a:solidFill>
              <a:effectLst/>
              <a:latin typeface="+mn-lt"/>
              <a:ea typeface="+mn-ea"/>
              <a:cs typeface="+mn-cs"/>
            </a:rPr>
            <a:t>２</a:t>
          </a:r>
          <a:r>
            <a:rPr kumimoji="1" lang="ja-JP" altLang="ja-JP" sz="1100" b="0">
              <a:solidFill>
                <a:schemeClr val="tx1"/>
              </a:solidFill>
              <a:effectLst/>
              <a:latin typeface="+mn-lt"/>
              <a:ea typeface="+mn-ea"/>
              <a:cs typeface="+mn-cs"/>
            </a:rPr>
            <a:t>（</a:t>
          </a:r>
          <a:r>
            <a:rPr kumimoji="1" lang="en-US" altLang="ja-JP" sz="1100" b="0">
              <a:solidFill>
                <a:schemeClr val="tx1"/>
              </a:solidFill>
              <a:effectLst/>
              <a:latin typeface="+mn-lt"/>
              <a:ea typeface="+mn-ea"/>
              <a:cs typeface="+mn-cs"/>
            </a:rPr>
            <a:t>××</a:t>
          </a:r>
          <a:r>
            <a:rPr kumimoji="1" lang="ja-JP" altLang="ja-JP" sz="1100" b="0">
              <a:solidFill>
                <a:schemeClr val="tx1"/>
              </a:solidFill>
              <a:effectLst/>
              <a:latin typeface="+mn-lt"/>
              <a:ea typeface="+mn-ea"/>
              <a:cs typeface="+mn-cs"/>
            </a:rPr>
            <a:t>サミット）</a:t>
          </a:r>
          <a:r>
            <a:rPr kumimoji="1" lang="ja-JP" altLang="en-US" sz="1100" b="0">
              <a:solidFill>
                <a:schemeClr val="tx1"/>
              </a:solidFill>
              <a:effectLst/>
              <a:latin typeface="+mn-lt"/>
              <a:ea typeface="+mn-ea"/>
              <a:cs typeface="+mn-cs"/>
            </a:rPr>
            <a:t>を追加</a:t>
          </a:r>
          <a:endParaRPr kumimoji="1" lang="en-US" altLang="ja-JP" sz="1100" b="0">
            <a:solidFill>
              <a:schemeClr val="tx1"/>
            </a:solidFill>
            <a:effectLst/>
            <a:latin typeface="+mn-lt"/>
            <a:ea typeface="+mn-ea"/>
            <a:cs typeface="+mn-cs"/>
          </a:endParaRPr>
        </a:p>
        <a:p>
          <a:pPr algn="l"/>
          <a:endParaRPr kumimoji="1" lang="en-US" altLang="ja-JP" sz="1100" b="0" u="none">
            <a:solidFill>
              <a:srgbClr val="FF0000"/>
            </a:solidFill>
          </a:endParaRPr>
        </a:p>
        <a:p>
          <a:pPr algn="l"/>
          <a:r>
            <a:rPr kumimoji="1" lang="ja-JP" altLang="en-US" sz="1100" b="1" u="none">
              <a:solidFill>
                <a:srgbClr val="FF0000"/>
              </a:solidFill>
            </a:rPr>
            <a:t>・変更前</a:t>
          </a:r>
          <a:r>
            <a:rPr kumimoji="1" lang="ja-JP" altLang="en-US" sz="1100" b="1" u="none">
              <a:solidFill>
                <a:srgbClr val="FF0000"/>
              </a:solidFill>
              <a:effectLst/>
              <a:latin typeface="+mn-lt"/>
              <a:ea typeface="+mn-ea"/>
              <a:cs typeface="+mn-cs"/>
            </a:rPr>
            <a:t>の</a:t>
          </a:r>
          <a:r>
            <a:rPr kumimoji="1" lang="ja-JP" altLang="ja-JP" sz="1100" b="1" u="sng">
              <a:solidFill>
                <a:srgbClr val="FF0000"/>
              </a:solidFill>
              <a:effectLst/>
              <a:latin typeface="+mn-lt"/>
              <a:ea typeface="+mn-ea"/>
              <a:cs typeface="+mn-cs"/>
            </a:rPr>
            <a:t>展示会の開催前</a:t>
          </a:r>
          <a:r>
            <a:rPr kumimoji="1" lang="ja-JP" altLang="ja-JP" sz="1100" b="1">
              <a:solidFill>
                <a:srgbClr val="FF0000"/>
              </a:solidFill>
              <a:effectLst/>
              <a:latin typeface="+mn-lt"/>
              <a:ea typeface="+mn-ea"/>
              <a:cs typeface="+mn-cs"/>
            </a:rPr>
            <a:t>に</a:t>
          </a:r>
          <a:r>
            <a:rPr kumimoji="1" lang="ja-JP" altLang="en-US" sz="1100" b="1">
              <a:solidFill>
                <a:srgbClr val="FF0000"/>
              </a:solidFill>
              <a:effectLst/>
              <a:latin typeface="+mn-lt"/>
              <a:ea typeface="+mn-ea"/>
              <a:cs typeface="+mn-cs"/>
            </a:rPr>
            <a:t>、</a:t>
          </a:r>
          <a:r>
            <a:rPr kumimoji="1" lang="ja-JP" altLang="en-US" sz="1100" b="1" u="none">
              <a:solidFill>
                <a:srgbClr val="FF0000"/>
              </a:solidFill>
            </a:rPr>
            <a:t>変更承認申請が</a:t>
          </a:r>
          <a:r>
            <a:rPr kumimoji="1" lang="ja-JP" altLang="en-US" sz="1100" b="1" u="sng">
              <a:solidFill>
                <a:srgbClr val="FF0000"/>
              </a:solidFill>
            </a:rPr>
            <a:t>提出され</a:t>
          </a:r>
          <a:r>
            <a:rPr kumimoji="1" lang="ja-JP" altLang="en-US" sz="1100" b="1" u="none">
              <a:solidFill>
                <a:srgbClr val="FF0000"/>
              </a:solidFill>
            </a:rPr>
            <a:t>、かつ公社からの</a:t>
          </a:r>
          <a:r>
            <a:rPr kumimoji="1" lang="ja-JP" altLang="en-US" sz="1100" b="1" u="sng">
              <a:solidFill>
                <a:srgbClr val="FF0000"/>
              </a:solidFill>
            </a:rPr>
            <a:t>承認が下りていること</a:t>
          </a:r>
          <a:r>
            <a:rPr kumimoji="1" lang="ja-JP" altLang="en-US" sz="1100" b="1" u="none">
              <a:solidFill>
                <a:srgbClr val="FF0000"/>
              </a:solidFill>
            </a:rPr>
            <a:t>（展示会の会期初日を過ぎた後は、その展示会を変更することはできません）</a:t>
          </a:r>
          <a:endParaRPr kumimoji="1" lang="en-US" altLang="ja-JP" sz="1100" b="1" u="none">
            <a:solidFill>
              <a:srgbClr val="FF0000"/>
            </a:solidFill>
          </a:endParaRPr>
        </a:p>
        <a:p>
          <a:pPr algn="l"/>
          <a:r>
            <a:rPr kumimoji="1" lang="ja-JP" altLang="en-US" sz="1100" b="0" u="none">
              <a:solidFill>
                <a:schemeClr val="tx1"/>
              </a:solidFill>
            </a:rPr>
            <a:t>例）　国内</a:t>
          </a:r>
          <a:r>
            <a:rPr kumimoji="1" lang="en-US" altLang="ja-JP" sz="1100" b="0" u="none">
              <a:solidFill>
                <a:schemeClr val="tx1"/>
              </a:solidFill>
            </a:rPr>
            <a:t>1</a:t>
          </a:r>
          <a:r>
            <a:rPr kumimoji="1" lang="ja-JP" altLang="en-US" sz="1100" b="0" u="none">
              <a:solidFill>
                <a:schemeClr val="tx1"/>
              </a:solidFill>
            </a:rPr>
            <a:t>（</a:t>
          </a:r>
          <a:r>
            <a:rPr kumimoji="1" lang="en-US" altLang="ja-JP" sz="1100" b="1" u="none">
              <a:solidFill>
                <a:srgbClr val="FF0000"/>
              </a:solidFill>
            </a:rPr>
            <a:t>7/24</a:t>
          </a:r>
          <a:r>
            <a:rPr kumimoji="1" lang="ja-JP" altLang="en-US" sz="1100" b="0" u="none">
              <a:solidFill>
                <a:schemeClr val="tx1"/>
              </a:solidFill>
            </a:rPr>
            <a:t>～</a:t>
          </a:r>
          <a:r>
            <a:rPr kumimoji="1" lang="en-US" altLang="ja-JP" sz="1100" b="0" u="none">
              <a:solidFill>
                <a:schemeClr val="tx1"/>
              </a:solidFill>
            </a:rPr>
            <a:t>7/27</a:t>
          </a:r>
          <a:r>
            <a:rPr kumimoji="1" lang="ja-JP" altLang="en-US" sz="1100" b="0" u="none">
              <a:solidFill>
                <a:schemeClr val="tx1"/>
              </a:solidFill>
            </a:rPr>
            <a:t>開催）を別の展示会（</a:t>
          </a:r>
          <a:r>
            <a:rPr kumimoji="1" lang="en-US" altLang="ja-JP" sz="1100" b="0" u="none">
              <a:solidFill>
                <a:schemeClr val="tx1"/>
              </a:solidFill>
            </a:rPr>
            <a:t>8/20</a:t>
          </a:r>
          <a:r>
            <a:rPr kumimoji="1" lang="ja-JP" altLang="en-US" sz="1100" b="0" u="none">
              <a:solidFill>
                <a:schemeClr val="tx1"/>
              </a:solidFill>
            </a:rPr>
            <a:t>～</a:t>
          </a:r>
          <a:r>
            <a:rPr kumimoji="1" lang="en-US" altLang="ja-JP" sz="1100" b="0" u="none">
              <a:solidFill>
                <a:schemeClr val="tx1"/>
              </a:solidFill>
            </a:rPr>
            <a:t>8/23</a:t>
          </a:r>
          <a:r>
            <a:rPr kumimoji="1" lang="ja-JP" altLang="en-US" sz="1100" b="0" u="none">
              <a:solidFill>
                <a:schemeClr val="tx1"/>
              </a:solidFill>
            </a:rPr>
            <a:t>）に変更する場合</a:t>
          </a:r>
          <a:endParaRPr kumimoji="1" lang="en-US" altLang="ja-JP" sz="1100" b="0" u="none">
            <a:solidFill>
              <a:schemeClr val="tx1"/>
            </a:solidFill>
          </a:endParaRPr>
        </a:p>
        <a:p>
          <a:pPr algn="l"/>
          <a:r>
            <a:rPr kumimoji="1" lang="ja-JP" altLang="en-US" sz="1100" b="0" u="none">
              <a:solidFill>
                <a:schemeClr val="tx1"/>
              </a:solidFill>
            </a:rPr>
            <a:t>→</a:t>
          </a:r>
          <a:r>
            <a:rPr kumimoji="1" lang="en-US" altLang="ja-JP" sz="1100" b="1" u="sng">
              <a:solidFill>
                <a:srgbClr val="FF0000"/>
              </a:solidFill>
            </a:rPr>
            <a:t>7/23</a:t>
          </a:r>
          <a:r>
            <a:rPr kumimoji="1" lang="ja-JP" altLang="en-US" sz="1100" b="0" u="none">
              <a:solidFill>
                <a:schemeClr val="tx1"/>
              </a:solidFill>
            </a:rPr>
            <a:t>までに提出・承認が下りていれば、国内</a:t>
          </a:r>
          <a:r>
            <a:rPr kumimoji="1" lang="en-US" altLang="ja-JP" sz="1100" b="0" u="none">
              <a:solidFill>
                <a:schemeClr val="tx1"/>
              </a:solidFill>
            </a:rPr>
            <a:t>1</a:t>
          </a:r>
          <a:r>
            <a:rPr kumimoji="1" lang="ja-JP" altLang="en-US" sz="1100" b="0" u="none">
              <a:solidFill>
                <a:schemeClr val="tx1"/>
              </a:solidFill>
            </a:rPr>
            <a:t>として変更したい</a:t>
          </a:r>
          <a:r>
            <a:rPr kumimoji="1" lang="ja-JP" altLang="en-US" sz="1100" b="0" u="none">
              <a:solidFill>
                <a:schemeClr val="tx1"/>
              </a:solidFill>
              <a:effectLst/>
              <a:latin typeface="+mn-lt"/>
              <a:ea typeface="+mn-ea"/>
              <a:cs typeface="+mn-cs"/>
            </a:rPr>
            <a:t>展示会</a:t>
          </a:r>
          <a:r>
            <a:rPr kumimoji="1" lang="ja-JP" altLang="ja-JP" sz="1100" b="0">
              <a:solidFill>
                <a:schemeClr val="tx1"/>
              </a:solidFill>
              <a:effectLst/>
              <a:latin typeface="+mn-lt"/>
              <a:ea typeface="+mn-ea"/>
              <a:cs typeface="+mn-cs"/>
            </a:rPr>
            <a:t>（</a:t>
          </a:r>
          <a:r>
            <a:rPr kumimoji="1" lang="en-US" altLang="ja-JP" sz="1100" b="0">
              <a:solidFill>
                <a:schemeClr val="tx1"/>
              </a:solidFill>
              <a:effectLst/>
              <a:latin typeface="+mn-lt"/>
              <a:ea typeface="+mn-ea"/>
              <a:cs typeface="+mn-cs"/>
            </a:rPr>
            <a:t>8/20</a:t>
          </a:r>
          <a:r>
            <a:rPr kumimoji="1" lang="ja-JP" altLang="ja-JP" sz="1100" b="0">
              <a:solidFill>
                <a:schemeClr val="tx1"/>
              </a:solidFill>
              <a:effectLst/>
              <a:latin typeface="+mn-lt"/>
              <a:ea typeface="+mn-ea"/>
              <a:cs typeface="+mn-cs"/>
            </a:rPr>
            <a:t>～</a:t>
          </a:r>
          <a:r>
            <a:rPr kumimoji="1" lang="en-US" altLang="ja-JP" sz="1100" b="0">
              <a:solidFill>
                <a:schemeClr val="tx1"/>
              </a:solidFill>
              <a:effectLst/>
              <a:latin typeface="+mn-lt"/>
              <a:ea typeface="+mn-ea"/>
              <a:cs typeface="+mn-cs"/>
            </a:rPr>
            <a:t>8/23</a:t>
          </a:r>
          <a:r>
            <a:rPr kumimoji="1" lang="ja-JP" altLang="ja-JP" sz="1100" b="0">
              <a:solidFill>
                <a:schemeClr val="tx1"/>
              </a:solidFill>
              <a:effectLst/>
              <a:latin typeface="+mn-lt"/>
              <a:ea typeface="+mn-ea"/>
              <a:cs typeface="+mn-cs"/>
            </a:rPr>
            <a:t>）</a:t>
          </a:r>
          <a:r>
            <a:rPr kumimoji="1" lang="ja-JP" altLang="en-US" sz="1100" b="0">
              <a:solidFill>
                <a:schemeClr val="tx1"/>
              </a:solidFill>
              <a:effectLst/>
              <a:latin typeface="+mn-lt"/>
              <a:ea typeface="+mn-ea"/>
              <a:cs typeface="+mn-cs"/>
            </a:rPr>
            <a:t>に出展可能</a:t>
          </a:r>
          <a:endParaRPr kumimoji="1" lang="en-US" altLang="ja-JP" sz="1100" b="0">
            <a:solidFill>
              <a:schemeClr val="tx1"/>
            </a:solidFill>
            <a:effectLst/>
            <a:latin typeface="+mn-lt"/>
            <a:ea typeface="+mn-ea"/>
            <a:cs typeface="+mn-cs"/>
          </a:endParaRPr>
        </a:p>
      </xdr:txBody>
    </xdr:sp>
    <xdr:clientData/>
  </xdr:twoCellAnchor>
  <xdr:twoCellAnchor>
    <xdr:from>
      <xdr:col>8</xdr:col>
      <xdr:colOff>100609</xdr:colOff>
      <xdr:row>11</xdr:row>
      <xdr:rowOff>234330</xdr:rowOff>
    </xdr:from>
    <xdr:to>
      <xdr:col>15</xdr:col>
      <xdr:colOff>506647</xdr:colOff>
      <xdr:row>19</xdr:row>
      <xdr:rowOff>148617</xdr:rowOff>
    </xdr:to>
    <xdr:sp macro="" textlink="">
      <xdr:nvSpPr>
        <xdr:cNvPr id="7" name="四角形: 角を丸くする 6">
          <a:extLst>
            <a:ext uri="{FF2B5EF4-FFF2-40B4-BE49-F238E27FC236}">
              <a16:creationId xmlns:a16="http://schemas.microsoft.com/office/drawing/2014/main" id="{81F13974-0F65-4665-B88F-3665A8DEFBA2}"/>
            </a:ext>
          </a:extLst>
        </xdr:cNvPr>
        <xdr:cNvSpPr/>
      </xdr:nvSpPr>
      <xdr:spPr>
        <a:xfrm>
          <a:off x="6254705" y="3240447"/>
          <a:ext cx="4803751" cy="2366468"/>
        </a:xfrm>
        <a:prstGeom prst="round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u="none">
              <a:solidFill>
                <a:srgbClr val="FF0000"/>
              </a:solidFill>
              <a:effectLst/>
              <a:latin typeface="+mn-lt"/>
              <a:ea typeface="+mn-ea"/>
              <a:cs typeface="+mn-cs"/>
            </a:rPr>
            <a:t>展示会を２回以上申し込み、展示会を変更した結果、</a:t>
          </a:r>
          <a:endParaRPr kumimoji="1" lang="en-US" altLang="ja-JP" sz="1400" b="1" u="none">
            <a:solidFill>
              <a:srgbClr val="FF0000"/>
            </a:solidFill>
            <a:effectLst/>
            <a:latin typeface="+mn-lt"/>
            <a:ea typeface="+mn-ea"/>
            <a:cs typeface="+mn-cs"/>
          </a:endParaRPr>
        </a:p>
        <a:p>
          <a:pPr algn="l"/>
          <a:r>
            <a:rPr kumimoji="1" lang="ja-JP" altLang="en-US" sz="1400" b="1" u="none">
              <a:solidFill>
                <a:srgbClr val="FF0000"/>
              </a:solidFill>
              <a:effectLst/>
              <a:latin typeface="+mn-lt"/>
              <a:ea typeface="+mn-ea"/>
              <a:cs typeface="+mn-cs"/>
            </a:rPr>
            <a:t>展示会の会期が前後してしまう場合</a:t>
          </a:r>
          <a:endParaRPr kumimoji="1" lang="en-US" altLang="ja-JP" sz="1400" b="1" u="none">
            <a:solidFill>
              <a:srgbClr val="FF0000"/>
            </a:solidFill>
            <a:effectLst/>
            <a:latin typeface="+mn-lt"/>
            <a:ea typeface="+mn-ea"/>
            <a:cs typeface="+mn-cs"/>
          </a:endParaRPr>
        </a:p>
        <a:p>
          <a:pPr algn="l"/>
          <a:endParaRPr kumimoji="1" lang="en-US" altLang="ja-JP" sz="1100" b="1" u="none">
            <a:solidFill>
              <a:srgbClr val="FF0000"/>
            </a:solidFill>
            <a:effectLst/>
            <a:latin typeface="+mn-lt"/>
            <a:ea typeface="+mn-ea"/>
            <a:cs typeface="+mn-cs"/>
          </a:endParaRPr>
        </a:p>
        <a:p>
          <a:pPr algn="l"/>
          <a:r>
            <a:rPr kumimoji="1" lang="ja-JP" altLang="en-US" sz="1100" b="0" u="none">
              <a:solidFill>
                <a:schemeClr val="tx1"/>
              </a:solidFill>
              <a:effectLst/>
              <a:latin typeface="+mn-lt"/>
              <a:ea typeface="+mn-ea"/>
              <a:cs typeface="+mn-cs"/>
            </a:rPr>
            <a:t>例）　展示会１つ目（</a:t>
          </a:r>
          <a:r>
            <a:rPr kumimoji="1" lang="en-US" altLang="ja-JP" sz="1100" b="0" u="none">
              <a:solidFill>
                <a:schemeClr val="tx1"/>
              </a:solidFill>
              <a:effectLst/>
              <a:latin typeface="+mn-lt"/>
              <a:ea typeface="+mn-ea"/>
              <a:cs typeface="+mn-cs"/>
            </a:rPr>
            <a:t>7/24</a:t>
          </a:r>
          <a:r>
            <a:rPr kumimoji="1" lang="ja-JP" altLang="en-US" sz="1100" b="0" u="none">
              <a:solidFill>
                <a:schemeClr val="tx1"/>
              </a:solidFill>
              <a:effectLst/>
              <a:latin typeface="+mn-lt"/>
              <a:ea typeface="+mn-ea"/>
              <a:cs typeface="+mn-cs"/>
            </a:rPr>
            <a:t>～</a:t>
          </a:r>
          <a:r>
            <a:rPr kumimoji="1" lang="en-US" altLang="ja-JP" sz="1100" b="0" u="none">
              <a:solidFill>
                <a:schemeClr val="tx1"/>
              </a:solidFill>
              <a:effectLst/>
              <a:latin typeface="+mn-lt"/>
              <a:ea typeface="+mn-ea"/>
              <a:cs typeface="+mn-cs"/>
            </a:rPr>
            <a:t>7/27</a:t>
          </a:r>
          <a:r>
            <a:rPr kumimoji="1" lang="ja-JP" altLang="en-US" sz="1100" b="0" u="none">
              <a:solidFill>
                <a:schemeClr val="tx1"/>
              </a:solidFill>
              <a:effectLst/>
              <a:latin typeface="+mn-lt"/>
              <a:ea typeface="+mn-ea"/>
              <a:cs typeface="+mn-cs"/>
            </a:rPr>
            <a:t>）を別の展示会（</a:t>
          </a:r>
          <a:r>
            <a:rPr kumimoji="1" lang="en-US" altLang="ja-JP" sz="1100" b="0" u="none">
              <a:solidFill>
                <a:schemeClr val="tx1"/>
              </a:solidFill>
              <a:effectLst/>
              <a:latin typeface="+mn-lt"/>
              <a:ea typeface="+mn-ea"/>
              <a:cs typeface="+mn-cs"/>
            </a:rPr>
            <a:t>8/20</a:t>
          </a:r>
          <a:r>
            <a:rPr kumimoji="1" lang="ja-JP" altLang="en-US" sz="1100" b="0" u="none">
              <a:solidFill>
                <a:schemeClr val="tx1"/>
              </a:solidFill>
              <a:effectLst/>
              <a:latin typeface="+mn-lt"/>
              <a:ea typeface="+mn-ea"/>
              <a:cs typeface="+mn-cs"/>
            </a:rPr>
            <a:t>～</a:t>
          </a:r>
          <a:r>
            <a:rPr kumimoji="1" lang="en-US" altLang="ja-JP" sz="1100" b="0" u="none">
              <a:solidFill>
                <a:schemeClr val="tx1"/>
              </a:solidFill>
              <a:effectLst/>
              <a:latin typeface="+mn-lt"/>
              <a:ea typeface="+mn-ea"/>
              <a:cs typeface="+mn-cs"/>
            </a:rPr>
            <a:t>8/23</a:t>
          </a:r>
          <a:r>
            <a:rPr kumimoji="1" lang="ja-JP" altLang="en-US" sz="1100" b="0" u="none">
              <a:solidFill>
                <a:schemeClr val="tx1"/>
              </a:solidFill>
              <a:effectLst/>
              <a:latin typeface="+mn-lt"/>
              <a:ea typeface="+mn-ea"/>
              <a:cs typeface="+mn-cs"/>
            </a:rPr>
            <a:t>）に変更したとき、当初申請していた</a:t>
          </a:r>
          <a:r>
            <a:rPr kumimoji="1" lang="en-US" altLang="ja-JP" sz="1100" b="0" u="none">
              <a:solidFill>
                <a:schemeClr val="tx1"/>
              </a:solidFill>
              <a:effectLst/>
              <a:latin typeface="+mn-lt"/>
              <a:ea typeface="+mn-ea"/>
              <a:cs typeface="+mn-cs"/>
            </a:rPr>
            <a:t>2</a:t>
          </a:r>
          <a:r>
            <a:rPr kumimoji="1" lang="ja-JP" altLang="en-US" sz="1100" b="0" u="none">
              <a:solidFill>
                <a:schemeClr val="tx1"/>
              </a:solidFill>
              <a:effectLst/>
              <a:latin typeface="+mn-lt"/>
              <a:ea typeface="+mn-ea"/>
              <a:cs typeface="+mn-cs"/>
            </a:rPr>
            <a:t>つ目の展示会（</a:t>
          </a:r>
          <a:r>
            <a:rPr kumimoji="1" lang="en-US" altLang="ja-JP" sz="1100" b="0" u="none">
              <a:solidFill>
                <a:schemeClr val="tx1"/>
              </a:solidFill>
              <a:effectLst/>
              <a:latin typeface="+mn-lt"/>
              <a:ea typeface="+mn-ea"/>
              <a:cs typeface="+mn-cs"/>
            </a:rPr>
            <a:t>8/15</a:t>
          </a:r>
          <a:r>
            <a:rPr kumimoji="1" lang="ja-JP" altLang="en-US" sz="1100" b="0" u="none">
              <a:solidFill>
                <a:schemeClr val="tx1"/>
              </a:solidFill>
              <a:effectLst/>
              <a:latin typeface="+mn-lt"/>
              <a:ea typeface="+mn-ea"/>
              <a:cs typeface="+mn-cs"/>
            </a:rPr>
            <a:t>～</a:t>
          </a:r>
          <a:r>
            <a:rPr kumimoji="1" lang="en-US" altLang="ja-JP" sz="1100" b="0" u="none">
              <a:solidFill>
                <a:schemeClr val="tx1"/>
              </a:solidFill>
              <a:effectLst/>
              <a:latin typeface="+mn-lt"/>
              <a:ea typeface="+mn-ea"/>
              <a:cs typeface="+mn-cs"/>
            </a:rPr>
            <a:t>8/18</a:t>
          </a:r>
          <a:r>
            <a:rPr kumimoji="1" lang="ja-JP" altLang="en-US" sz="1100" b="0" u="none">
              <a:solidFill>
                <a:schemeClr val="tx1"/>
              </a:solidFill>
              <a:effectLst/>
              <a:latin typeface="+mn-lt"/>
              <a:ea typeface="+mn-ea"/>
              <a:cs typeface="+mn-cs"/>
            </a:rPr>
            <a:t>）のほうが開催時期が早くなった場合</a:t>
          </a:r>
          <a:endParaRPr kumimoji="1" lang="en-US" altLang="ja-JP" sz="1100" b="1" u="none">
            <a:solidFill>
              <a:schemeClr val="tx1"/>
            </a:solidFill>
            <a:effectLst/>
            <a:latin typeface="+mn-lt"/>
            <a:ea typeface="+mn-ea"/>
            <a:cs typeface="+mn-cs"/>
          </a:endParaRPr>
        </a:p>
        <a:p>
          <a:pPr algn="l"/>
          <a:r>
            <a:rPr kumimoji="1" lang="ja-JP" altLang="en-US" sz="1100" b="0">
              <a:solidFill>
                <a:schemeClr val="tx1"/>
              </a:solidFill>
              <a:effectLst/>
              <a:latin typeface="+mn-lt"/>
              <a:ea typeface="+mn-ea"/>
              <a:cs typeface="+mn-cs"/>
            </a:rPr>
            <a:t>→当初の</a:t>
          </a:r>
          <a:r>
            <a:rPr kumimoji="1" lang="en-US" altLang="ja-JP" sz="1100" b="0">
              <a:solidFill>
                <a:schemeClr val="tx1"/>
              </a:solidFill>
              <a:effectLst/>
              <a:latin typeface="+mn-lt"/>
              <a:ea typeface="+mn-ea"/>
              <a:cs typeface="+mn-cs"/>
            </a:rPr>
            <a:t>2</a:t>
          </a:r>
          <a:r>
            <a:rPr kumimoji="1" lang="ja-JP" altLang="ja-JP" sz="1100" b="0">
              <a:solidFill>
                <a:schemeClr val="tx1"/>
              </a:solidFill>
              <a:effectLst/>
              <a:latin typeface="+mn-lt"/>
              <a:ea typeface="+mn-ea"/>
              <a:cs typeface="+mn-cs"/>
            </a:rPr>
            <a:t>つ目の展示会（</a:t>
          </a:r>
          <a:r>
            <a:rPr kumimoji="1" lang="en-US" altLang="ja-JP" sz="1100" b="0">
              <a:solidFill>
                <a:schemeClr val="tx1"/>
              </a:solidFill>
              <a:effectLst/>
              <a:latin typeface="+mn-lt"/>
              <a:ea typeface="+mn-ea"/>
              <a:cs typeface="+mn-cs"/>
            </a:rPr>
            <a:t>8/15</a:t>
          </a:r>
          <a:r>
            <a:rPr kumimoji="1" lang="ja-JP" altLang="ja-JP" sz="1100" b="0">
              <a:solidFill>
                <a:schemeClr val="tx1"/>
              </a:solidFill>
              <a:effectLst/>
              <a:latin typeface="+mn-lt"/>
              <a:ea typeface="+mn-ea"/>
              <a:cs typeface="+mn-cs"/>
            </a:rPr>
            <a:t>～</a:t>
          </a:r>
          <a:r>
            <a:rPr kumimoji="1" lang="en-US" altLang="ja-JP" sz="1100" b="0">
              <a:solidFill>
                <a:schemeClr val="tx1"/>
              </a:solidFill>
              <a:effectLst/>
              <a:latin typeface="+mn-lt"/>
              <a:ea typeface="+mn-ea"/>
              <a:cs typeface="+mn-cs"/>
            </a:rPr>
            <a:t>8/18</a:t>
          </a:r>
          <a:r>
            <a:rPr kumimoji="1" lang="ja-JP" altLang="ja-JP" sz="1100" b="0">
              <a:solidFill>
                <a:schemeClr val="tx1"/>
              </a:solidFill>
              <a:effectLst/>
              <a:latin typeface="+mn-lt"/>
              <a:ea typeface="+mn-ea"/>
              <a:cs typeface="+mn-cs"/>
            </a:rPr>
            <a:t>）</a:t>
          </a:r>
          <a:r>
            <a:rPr kumimoji="1" lang="ja-JP" altLang="en-US" sz="1100" b="0">
              <a:solidFill>
                <a:schemeClr val="tx1"/>
              </a:solidFill>
              <a:effectLst/>
              <a:latin typeface="+mn-lt"/>
              <a:ea typeface="+mn-ea"/>
              <a:cs typeface="+mn-cs"/>
            </a:rPr>
            <a:t>を国内</a:t>
          </a:r>
          <a:r>
            <a:rPr kumimoji="1" lang="en-US" altLang="ja-JP" sz="1100" b="0">
              <a:solidFill>
                <a:schemeClr val="tx1"/>
              </a:solidFill>
              <a:effectLst/>
              <a:latin typeface="+mn-lt"/>
              <a:ea typeface="+mn-ea"/>
              <a:cs typeface="+mn-cs"/>
            </a:rPr>
            <a:t>1</a:t>
          </a:r>
          <a:r>
            <a:rPr kumimoji="1" lang="ja-JP" altLang="en-US" sz="1100" b="0">
              <a:solidFill>
                <a:schemeClr val="tx1"/>
              </a:solidFill>
              <a:effectLst/>
              <a:latin typeface="+mn-lt"/>
              <a:ea typeface="+mn-ea"/>
              <a:cs typeface="+mn-cs"/>
            </a:rPr>
            <a:t>に記入。申請区分は「既存」を選択</a:t>
          </a:r>
          <a:endParaRPr kumimoji="1" lang="en-US" altLang="ja-JP" sz="1100" b="0">
            <a:solidFill>
              <a:schemeClr val="tx1"/>
            </a:solidFill>
            <a:effectLst/>
            <a:latin typeface="+mn-lt"/>
            <a:ea typeface="+mn-ea"/>
            <a:cs typeface="+mn-cs"/>
          </a:endParaRPr>
        </a:p>
        <a:p>
          <a:pPr algn="l"/>
          <a:r>
            <a:rPr kumimoji="1" lang="ja-JP" altLang="en-US" sz="1100" b="0">
              <a:solidFill>
                <a:schemeClr val="tx1"/>
              </a:solidFill>
              <a:effectLst/>
              <a:latin typeface="+mn-lt"/>
              <a:ea typeface="+mn-ea"/>
              <a:cs typeface="+mn-cs"/>
            </a:rPr>
            <a:t>変更する</a:t>
          </a:r>
          <a:r>
            <a:rPr kumimoji="1" lang="ja-JP" altLang="ja-JP" sz="1100" b="0">
              <a:solidFill>
                <a:schemeClr val="tx1"/>
              </a:solidFill>
              <a:effectLst/>
              <a:latin typeface="+mn-lt"/>
              <a:ea typeface="+mn-ea"/>
              <a:cs typeface="+mn-cs"/>
            </a:rPr>
            <a:t>展示会（</a:t>
          </a:r>
          <a:r>
            <a:rPr kumimoji="1" lang="en-US" altLang="ja-JP" sz="1100" b="0">
              <a:solidFill>
                <a:schemeClr val="tx1"/>
              </a:solidFill>
              <a:effectLst/>
              <a:latin typeface="+mn-lt"/>
              <a:ea typeface="+mn-ea"/>
              <a:cs typeface="+mn-cs"/>
            </a:rPr>
            <a:t>8/20</a:t>
          </a:r>
          <a:r>
            <a:rPr kumimoji="1" lang="ja-JP" altLang="ja-JP" sz="1100" b="0">
              <a:solidFill>
                <a:schemeClr val="tx1"/>
              </a:solidFill>
              <a:effectLst/>
              <a:latin typeface="+mn-lt"/>
              <a:ea typeface="+mn-ea"/>
              <a:cs typeface="+mn-cs"/>
            </a:rPr>
            <a:t>～</a:t>
          </a:r>
          <a:r>
            <a:rPr kumimoji="1" lang="en-US" altLang="ja-JP" sz="1100" b="0">
              <a:solidFill>
                <a:schemeClr val="tx1"/>
              </a:solidFill>
              <a:effectLst/>
              <a:latin typeface="+mn-lt"/>
              <a:ea typeface="+mn-ea"/>
              <a:cs typeface="+mn-cs"/>
            </a:rPr>
            <a:t>8/23</a:t>
          </a:r>
          <a:r>
            <a:rPr kumimoji="1" lang="ja-JP" altLang="ja-JP" sz="1100" b="0">
              <a:solidFill>
                <a:schemeClr val="tx1"/>
              </a:solidFill>
              <a:effectLst/>
              <a:latin typeface="+mn-lt"/>
              <a:ea typeface="+mn-ea"/>
              <a:cs typeface="+mn-cs"/>
            </a:rPr>
            <a:t>）</a:t>
          </a:r>
          <a:r>
            <a:rPr kumimoji="1" lang="ja-JP" altLang="en-US" sz="1100" b="0">
              <a:solidFill>
                <a:schemeClr val="tx1"/>
              </a:solidFill>
              <a:effectLst/>
              <a:latin typeface="+mn-lt"/>
              <a:ea typeface="+mn-ea"/>
              <a:cs typeface="+mn-cs"/>
            </a:rPr>
            <a:t>を国内</a:t>
          </a:r>
          <a:r>
            <a:rPr kumimoji="1" lang="en-US" altLang="ja-JP" sz="1100" b="0">
              <a:solidFill>
                <a:schemeClr val="tx1"/>
              </a:solidFill>
              <a:effectLst/>
              <a:latin typeface="+mn-lt"/>
              <a:ea typeface="+mn-ea"/>
              <a:cs typeface="+mn-cs"/>
            </a:rPr>
            <a:t>2</a:t>
          </a:r>
          <a:r>
            <a:rPr kumimoji="1" lang="ja-JP" altLang="en-US" sz="1100" b="0">
              <a:solidFill>
                <a:schemeClr val="tx1"/>
              </a:solidFill>
              <a:effectLst/>
              <a:latin typeface="+mn-lt"/>
              <a:ea typeface="+mn-ea"/>
              <a:cs typeface="+mn-cs"/>
            </a:rPr>
            <a:t>に記入。申請区分は「変更」を選択</a:t>
          </a:r>
          <a:endParaRPr kumimoji="1" lang="en-US" altLang="ja-JP" sz="1100" b="0">
            <a:solidFill>
              <a:schemeClr val="tx1"/>
            </a:solidFill>
            <a:effectLst/>
            <a:latin typeface="+mn-lt"/>
            <a:ea typeface="+mn-ea"/>
            <a:cs typeface="+mn-cs"/>
          </a:endParaRPr>
        </a:p>
      </xdr:txBody>
    </xdr:sp>
    <xdr:clientData/>
  </xdr:twoCellAnchor>
  <xdr:twoCellAnchor>
    <xdr:from>
      <xdr:col>5</xdr:col>
      <xdr:colOff>1080851</xdr:colOff>
      <xdr:row>4</xdr:row>
      <xdr:rowOff>117393</xdr:rowOff>
    </xdr:from>
    <xdr:to>
      <xdr:col>7</xdr:col>
      <xdr:colOff>1614522</xdr:colOff>
      <xdr:row>5</xdr:row>
      <xdr:rowOff>152400</xdr:rowOff>
    </xdr:to>
    <xdr:sp macro="" textlink="">
      <xdr:nvSpPr>
        <xdr:cNvPr id="8" name="四角形: 角を丸くする 7">
          <a:extLst>
            <a:ext uri="{FF2B5EF4-FFF2-40B4-BE49-F238E27FC236}">
              <a16:creationId xmlns:a16="http://schemas.microsoft.com/office/drawing/2014/main" id="{EC259028-C15F-44DB-98E1-3191D092FC9D}"/>
            </a:ext>
          </a:extLst>
        </xdr:cNvPr>
        <xdr:cNvSpPr/>
      </xdr:nvSpPr>
      <xdr:spPr>
        <a:xfrm>
          <a:off x="3891064" y="1150957"/>
          <a:ext cx="2236011" cy="325486"/>
        </a:xfrm>
        <a:prstGeom prst="roundRect">
          <a:avLst/>
        </a:prstGeom>
        <a:solidFill>
          <a:schemeClr val="bg1"/>
        </a:solidFill>
        <a:ln w="127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0">
              <a:solidFill>
                <a:srgbClr val="FF0000"/>
              </a:solidFill>
            </a:rPr>
            <a:t>変更しない展示会は「既存」を選択</a:t>
          </a:r>
          <a:endParaRPr kumimoji="1" lang="en-US" altLang="ja-JP" sz="1100" b="0" u="sng">
            <a:solidFill>
              <a:srgbClr val="FF0000"/>
            </a:solidFill>
          </a:endParaRPr>
        </a:p>
        <a:p>
          <a:pPr algn="l"/>
          <a:endParaRPr kumimoji="1" lang="ja-JP" altLang="en-US" sz="1100" b="1" u="sng">
            <a:solidFill>
              <a:srgbClr val="FF0000"/>
            </a:solidFill>
          </a:endParaRPr>
        </a:p>
      </xdr:txBody>
    </xdr:sp>
    <xdr:clientData/>
  </xdr:twoCellAnchor>
  <xdr:twoCellAnchor>
    <xdr:from>
      <xdr:col>4</xdr:col>
      <xdr:colOff>9070</xdr:colOff>
      <xdr:row>16</xdr:row>
      <xdr:rowOff>1952</xdr:rowOff>
    </xdr:from>
    <xdr:to>
      <xdr:col>5</xdr:col>
      <xdr:colOff>140130</xdr:colOff>
      <xdr:row>16</xdr:row>
      <xdr:rowOff>154118</xdr:rowOff>
    </xdr:to>
    <xdr:cxnSp macro="">
      <xdr:nvCxnSpPr>
        <xdr:cNvPr id="9" name="直線矢印コネクタ 8">
          <a:extLst>
            <a:ext uri="{FF2B5EF4-FFF2-40B4-BE49-F238E27FC236}">
              <a16:creationId xmlns:a16="http://schemas.microsoft.com/office/drawing/2014/main" id="{5E98CA69-F436-481A-8BB3-9B5E07D7B044}"/>
            </a:ext>
          </a:extLst>
        </xdr:cNvPr>
        <xdr:cNvCxnSpPr>
          <a:stCxn id="3" idx="1"/>
          <a:endCxn id="2" idx="3"/>
        </xdr:cNvCxnSpPr>
      </xdr:nvCxnSpPr>
      <xdr:spPr>
        <a:xfrm flipH="1">
          <a:off x="2562581" y="4588814"/>
          <a:ext cx="387762" cy="152166"/>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543784</xdr:colOff>
      <xdr:row>10</xdr:row>
      <xdr:rowOff>128352</xdr:rowOff>
    </xdr:from>
    <xdr:to>
      <xdr:col>7</xdr:col>
      <xdr:colOff>567447</xdr:colOff>
      <xdr:row>11</xdr:row>
      <xdr:rowOff>47287</xdr:rowOff>
    </xdr:to>
    <xdr:cxnSp macro="">
      <xdr:nvCxnSpPr>
        <xdr:cNvPr id="13" name="直線矢印コネクタ 12">
          <a:extLst>
            <a:ext uri="{FF2B5EF4-FFF2-40B4-BE49-F238E27FC236}">
              <a16:creationId xmlns:a16="http://schemas.microsoft.com/office/drawing/2014/main" id="{1B57CCD8-9E92-4B03-B4A9-6A663526D100}"/>
            </a:ext>
          </a:extLst>
        </xdr:cNvPr>
        <xdr:cNvCxnSpPr>
          <a:stCxn id="5" idx="2"/>
        </xdr:cNvCxnSpPr>
      </xdr:nvCxnSpPr>
      <xdr:spPr>
        <a:xfrm>
          <a:off x="5056337" y="2843990"/>
          <a:ext cx="23663" cy="209414"/>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539903</xdr:colOff>
      <xdr:row>3</xdr:row>
      <xdr:rowOff>14984</xdr:rowOff>
    </xdr:from>
    <xdr:to>
      <xdr:col>7</xdr:col>
      <xdr:colOff>1636642</xdr:colOff>
      <xdr:row>4</xdr:row>
      <xdr:rowOff>16798</xdr:rowOff>
    </xdr:to>
    <xdr:sp macro="" textlink="">
      <xdr:nvSpPr>
        <xdr:cNvPr id="20" name="正方形/長方形 19">
          <a:extLst>
            <a:ext uri="{FF2B5EF4-FFF2-40B4-BE49-F238E27FC236}">
              <a16:creationId xmlns:a16="http://schemas.microsoft.com/office/drawing/2014/main" id="{35981323-71F6-425E-ADA3-5640C2B46981}"/>
            </a:ext>
          </a:extLst>
        </xdr:cNvPr>
        <xdr:cNvSpPr/>
      </xdr:nvSpPr>
      <xdr:spPr>
        <a:xfrm>
          <a:off x="4512031" y="758069"/>
          <a:ext cx="1637164" cy="292293"/>
        </a:xfrm>
        <a:prstGeom prst="rect">
          <a:avLst/>
        </a:prstGeom>
        <a:no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496517</xdr:colOff>
      <xdr:row>3</xdr:row>
      <xdr:rowOff>168883</xdr:rowOff>
    </xdr:from>
    <xdr:to>
      <xdr:col>7</xdr:col>
      <xdr:colOff>628244</xdr:colOff>
      <xdr:row>4</xdr:row>
      <xdr:rowOff>117393</xdr:rowOff>
    </xdr:to>
    <xdr:cxnSp macro="">
      <xdr:nvCxnSpPr>
        <xdr:cNvPr id="21" name="直線矢印コネクタ 20">
          <a:extLst>
            <a:ext uri="{FF2B5EF4-FFF2-40B4-BE49-F238E27FC236}">
              <a16:creationId xmlns:a16="http://schemas.microsoft.com/office/drawing/2014/main" id="{196F7341-3CEF-4581-976F-6046B709EA58}"/>
            </a:ext>
          </a:extLst>
        </xdr:cNvPr>
        <xdr:cNvCxnSpPr>
          <a:stCxn id="8" idx="0"/>
        </xdr:cNvCxnSpPr>
      </xdr:nvCxnSpPr>
      <xdr:spPr>
        <a:xfrm flipV="1">
          <a:off x="5009070" y="911968"/>
          <a:ext cx="131727" cy="238989"/>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1085849</xdr:colOff>
      <xdr:row>13</xdr:row>
      <xdr:rowOff>370417</xdr:rowOff>
    </xdr:from>
    <xdr:to>
      <xdr:col>3</xdr:col>
      <xdr:colOff>1085850</xdr:colOff>
      <xdr:row>15</xdr:row>
      <xdr:rowOff>10583</xdr:rowOff>
    </xdr:to>
    <xdr:sp macro="" textlink="">
      <xdr:nvSpPr>
        <xdr:cNvPr id="2" name="正方形/長方形 1">
          <a:extLst>
            <a:ext uri="{FF2B5EF4-FFF2-40B4-BE49-F238E27FC236}">
              <a16:creationId xmlns:a16="http://schemas.microsoft.com/office/drawing/2014/main" id="{3363333B-5EAC-041E-3D4F-84927A61C77F}"/>
            </a:ext>
          </a:extLst>
        </xdr:cNvPr>
        <xdr:cNvSpPr/>
      </xdr:nvSpPr>
      <xdr:spPr>
        <a:xfrm>
          <a:off x="3139016" y="4159250"/>
          <a:ext cx="1100667" cy="433916"/>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16935</xdr:colOff>
      <xdr:row>14</xdr:row>
      <xdr:rowOff>9526</xdr:rowOff>
    </xdr:from>
    <xdr:to>
      <xdr:col>5</xdr:col>
      <xdr:colOff>1079501</xdr:colOff>
      <xdr:row>15</xdr:row>
      <xdr:rowOff>7410</xdr:rowOff>
    </xdr:to>
    <xdr:sp macro="" textlink="">
      <xdr:nvSpPr>
        <xdr:cNvPr id="3" name="正方形/長方形 2">
          <a:extLst>
            <a:ext uri="{FF2B5EF4-FFF2-40B4-BE49-F238E27FC236}">
              <a16:creationId xmlns:a16="http://schemas.microsoft.com/office/drawing/2014/main" id="{90950930-00E2-4CB3-9793-B13D7A4CF949}"/>
            </a:ext>
          </a:extLst>
        </xdr:cNvPr>
        <xdr:cNvSpPr/>
      </xdr:nvSpPr>
      <xdr:spPr>
        <a:xfrm>
          <a:off x="5372102" y="4179359"/>
          <a:ext cx="1062566" cy="410634"/>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1093258</xdr:colOff>
      <xdr:row>21</xdr:row>
      <xdr:rowOff>409576</xdr:rowOff>
    </xdr:from>
    <xdr:to>
      <xdr:col>5</xdr:col>
      <xdr:colOff>1079500</xdr:colOff>
      <xdr:row>23</xdr:row>
      <xdr:rowOff>6350</xdr:rowOff>
    </xdr:to>
    <xdr:sp macro="" textlink="">
      <xdr:nvSpPr>
        <xdr:cNvPr id="4" name="正方形/長方形 3">
          <a:extLst>
            <a:ext uri="{FF2B5EF4-FFF2-40B4-BE49-F238E27FC236}">
              <a16:creationId xmlns:a16="http://schemas.microsoft.com/office/drawing/2014/main" id="{78C6DD7B-181D-48DF-B3E3-75C8290A0182}"/>
            </a:ext>
          </a:extLst>
        </xdr:cNvPr>
        <xdr:cNvSpPr/>
      </xdr:nvSpPr>
      <xdr:spPr>
        <a:xfrm>
          <a:off x="5347758" y="7468659"/>
          <a:ext cx="1086909" cy="411691"/>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1090083</xdr:colOff>
      <xdr:row>21</xdr:row>
      <xdr:rowOff>392643</xdr:rowOff>
    </xdr:from>
    <xdr:to>
      <xdr:col>4</xdr:col>
      <xdr:colOff>16934</xdr:colOff>
      <xdr:row>22</xdr:row>
      <xdr:rowOff>401109</xdr:rowOff>
    </xdr:to>
    <xdr:sp macro="" textlink="">
      <xdr:nvSpPr>
        <xdr:cNvPr id="5" name="正方形/長方形 4">
          <a:extLst>
            <a:ext uri="{FF2B5EF4-FFF2-40B4-BE49-F238E27FC236}">
              <a16:creationId xmlns:a16="http://schemas.microsoft.com/office/drawing/2014/main" id="{736DFD75-4A25-4726-8AAC-5FAF14F7D36C}"/>
            </a:ext>
          </a:extLst>
        </xdr:cNvPr>
        <xdr:cNvSpPr/>
      </xdr:nvSpPr>
      <xdr:spPr>
        <a:xfrm>
          <a:off x="3143250" y="7451726"/>
          <a:ext cx="1128184" cy="421216"/>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23633</xdr:colOff>
      <xdr:row>10</xdr:row>
      <xdr:rowOff>175682</xdr:rowOff>
    </xdr:from>
    <xdr:to>
      <xdr:col>12</xdr:col>
      <xdr:colOff>268111</xdr:colOff>
      <xdr:row>13</xdr:row>
      <xdr:rowOff>176389</xdr:rowOff>
    </xdr:to>
    <xdr:sp macro="" textlink="">
      <xdr:nvSpPr>
        <xdr:cNvPr id="6" name="四角形: 角を丸くする 5">
          <a:extLst>
            <a:ext uri="{FF2B5EF4-FFF2-40B4-BE49-F238E27FC236}">
              <a16:creationId xmlns:a16="http://schemas.microsoft.com/office/drawing/2014/main" id="{6BDF3A02-5350-0DE9-3181-B3ADCBDE6EEF}"/>
            </a:ext>
          </a:extLst>
        </xdr:cNvPr>
        <xdr:cNvSpPr/>
      </xdr:nvSpPr>
      <xdr:spPr>
        <a:xfrm>
          <a:off x="6444189" y="2870904"/>
          <a:ext cx="4682422" cy="1051985"/>
        </a:xfrm>
        <a:prstGeom prst="round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展示会の変更がない場合でも、</a:t>
          </a:r>
          <a:endParaRPr kumimoji="1" lang="en-US" altLang="ja-JP" sz="1100" b="1">
            <a:solidFill>
              <a:srgbClr val="FF0000"/>
            </a:solidFill>
          </a:endParaRPr>
        </a:p>
        <a:p>
          <a:pPr algn="l"/>
          <a:r>
            <a:rPr kumimoji="1" lang="ja-JP" altLang="en-US" sz="1100" b="1">
              <a:solidFill>
                <a:srgbClr val="FF0000"/>
              </a:solidFill>
            </a:rPr>
            <a:t>経費区分の助成予定額が変更前の金額より</a:t>
          </a:r>
          <a:r>
            <a:rPr kumimoji="1" lang="en-US" altLang="ja-JP" sz="1200" b="1" u="sng">
              <a:solidFill>
                <a:srgbClr val="FF0000"/>
              </a:solidFill>
            </a:rPr>
            <a:t>20</a:t>
          </a:r>
          <a:r>
            <a:rPr kumimoji="1" lang="ja-JP" altLang="en-US" sz="1200" b="1" u="sng">
              <a:solidFill>
                <a:srgbClr val="FF0000"/>
              </a:solidFill>
            </a:rPr>
            <a:t>％以上</a:t>
          </a:r>
          <a:r>
            <a:rPr kumimoji="1" lang="ja-JP" altLang="en-US" sz="1100" b="1">
              <a:solidFill>
                <a:srgbClr val="FF0000"/>
              </a:solidFill>
            </a:rPr>
            <a:t>増える場合は、</a:t>
          </a:r>
          <a:endParaRPr kumimoji="1" lang="en-US" altLang="ja-JP" sz="1100" b="1">
            <a:solidFill>
              <a:srgbClr val="FF0000"/>
            </a:solidFill>
          </a:endParaRPr>
        </a:p>
        <a:p>
          <a:pPr algn="l"/>
          <a:r>
            <a:rPr kumimoji="1" lang="ja-JP" altLang="en-US" sz="1100" b="1">
              <a:solidFill>
                <a:srgbClr val="FF0000"/>
              </a:solidFill>
            </a:rPr>
            <a:t>事前に変更承認申請が必要です。</a:t>
          </a:r>
          <a:endParaRPr kumimoji="1" lang="en-US" altLang="ja-JP" sz="1100" b="1">
            <a:solidFill>
              <a:srgbClr val="FF0000"/>
            </a:solidFill>
          </a:endParaRPr>
        </a:p>
        <a:p>
          <a:pPr algn="l"/>
          <a:r>
            <a:rPr kumimoji="1" lang="ja-JP" altLang="en-US" sz="1100" b="1">
              <a:solidFill>
                <a:srgbClr val="FF0000"/>
              </a:solidFill>
            </a:rPr>
            <a:t>金額に変更が起こりそうな場合は速やかに担当調査員までご連絡ください。</a:t>
          </a:r>
        </a:p>
      </xdr:txBody>
    </xdr:sp>
    <xdr:clientData/>
  </xdr:twoCellAnchor>
  <xdr:twoCellAnchor>
    <xdr:from>
      <xdr:col>7</xdr:col>
      <xdr:colOff>118883</xdr:colOff>
      <xdr:row>21</xdr:row>
      <xdr:rowOff>232832</xdr:rowOff>
    </xdr:from>
    <xdr:to>
      <xdr:col>10</xdr:col>
      <xdr:colOff>35278</xdr:colOff>
      <xdr:row>22</xdr:row>
      <xdr:rowOff>359832</xdr:rowOff>
    </xdr:to>
    <xdr:sp macro="" textlink="">
      <xdr:nvSpPr>
        <xdr:cNvPr id="7" name="四角形: 角を丸くする 6">
          <a:extLst>
            <a:ext uri="{FF2B5EF4-FFF2-40B4-BE49-F238E27FC236}">
              <a16:creationId xmlns:a16="http://schemas.microsoft.com/office/drawing/2014/main" id="{BE0A61A9-655B-44C6-B6F9-C6E3C8EAF2E2}"/>
            </a:ext>
          </a:extLst>
        </xdr:cNvPr>
        <xdr:cNvSpPr/>
      </xdr:nvSpPr>
      <xdr:spPr>
        <a:xfrm>
          <a:off x="6772272" y="7224888"/>
          <a:ext cx="2907950" cy="536222"/>
        </a:xfrm>
        <a:prstGeom prst="round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助成予定額は、当初に申請した金額から増額はいたしません。</a:t>
          </a:r>
        </a:p>
      </xdr:txBody>
    </xdr:sp>
    <xdr:clientData/>
  </xdr:twoCellAnchor>
  <xdr:twoCellAnchor>
    <xdr:from>
      <xdr:col>1</xdr:col>
      <xdr:colOff>1153583</xdr:colOff>
      <xdr:row>19</xdr:row>
      <xdr:rowOff>400051</xdr:rowOff>
    </xdr:from>
    <xdr:to>
      <xdr:col>5</xdr:col>
      <xdr:colOff>1090083</xdr:colOff>
      <xdr:row>21</xdr:row>
      <xdr:rowOff>2117</xdr:rowOff>
    </xdr:to>
    <xdr:sp macro="" textlink="">
      <xdr:nvSpPr>
        <xdr:cNvPr id="8" name="正方形/長方形 7">
          <a:extLst>
            <a:ext uri="{FF2B5EF4-FFF2-40B4-BE49-F238E27FC236}">
              <a16:creationId xmlns:a16="http://schemas.microsoft.com/office/drawing/2014/main" id="{64197198-5BC0-4294-9A8C-D069A32C2AA4}"/>
            </a:ext>
          </a:extLst>
        </xdr:cNvPr>
        <xdr:cNvSpPr/>
      </xdr:nvSpPr>
      <xdr:spPr>
        <a:xfrm>
          <a:off x="2042583" y="6633634"/>
          <a:ext cx="4402667" cy="427566"/>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90661</xdr:colOff>
      <xdr:row>19</xdr:row>
      <xdr:rowOff>233539</xdr:rowOff>
    </xdr:from>
    <xdr:to>
      <xdr:col>10</xdr:col>
      <xdr:colOff>345722</xdr:colOff>
      <xdr:row>20</xdr:row>
      <xdr:rowOff>373946</xdr:rowOff>
    </xdr:to>
    <xdr:sp macro="" textlink="">
      <xdr:nvSpPr>
        <xdr:cNvPr id="9" name="四角形: 角を丸くする 8">
          <a:extLst>
            <a:ext uri="{FF2B5EF4-FFF2-40B4-BE49-F238E27FC236}">
              <a16:creationId xmlns:a16="http://schemas.microsoft.com/office/drawing/2014/main" id="{5AC7C6E9-A51A-4C2E-85DA-2B9E57CEE98E}"/>
            </a:ext>
          </a:extLst>
        </xdr:cNvPr>
        <xdr:cNvSpPr/>
      </xdr:nvSpPr>
      <xdr:spPr>
        <a:xfrm>
          <a:off x="6511217" y="6407150"/>
          <a:ext cx="3479449" cy="549629"/>
        </a:xfrm>
        <a:prstGeom prst="round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サイト制作・改修費は変更承認で追加申請できません。</a:t>
          </a:r>
          <a:endParaRPr kumimoji="1" lang="en-US" altLang="ja-JP" sz="1100" b="1">
            <a:solidFill>
              <a:srgbClr val="FF0000"/>
            </a:solidFill>
          </a:endParaRPr>
        </a:p>
        <a:p>
          <a:pPr algn="l"/>
          <a:r>
            <a:rPr kumimoji="1" lang="ja-JP" altLang="en-US" sz="1100" b="1">
              <a:solidFill>
                <a:srgbClr val="FF0000"/>
              </a:solidFill>
            </a:rPr>
            <a:t>交付申請時に申請された方のみ対象となります。</a:t>
          </a:r>
        </a:p>
      </xdr:txBody>
    </xdr:sp>
    <xdr:clientData/>
  </xdr:twoCellAnchor>
  <xdr:twoCellAnchor>
    <xdr:from>
      <xdr:col>4</xdr:col>
      <xdr:colOff>428626</xdr:colOff>
      <xdr:row>5</xdr:row>
      <xdr:rowOff>101604</xdr:rowOff>
    </xdr:from>
    <xdr:to>
      <xdr:col>5</xdr:col>
      <xdr:colOff>1015999</xdr:colOff>
      <xdr:row>7</xdr:row>
      <xdr:rowOff>116417</xdr:rowOff>
    </xdr:to>
    <xdr:sp macro="" textlink="">
      <xdr:nvSpPr>
        <xdr:cNvPr id="10" name="正方形/長方形 9">
          <a:extLst>
            <a:ext uri="{FF2B5EF4-FFF2-40B4-BE49-F238E27FC236}">
              <a16:creationId xmlns:a16="http://schemas.microsoft.com/office/drawing/2014/main" id="{6AB52C61-F2F4-4359-B7C2-814881AF736D}"/>
            </a:ext>
          </a:extLst>
        </xdr:cNvPr>
        <xdr:cNvSpPr/>
      </xdr:nvSpPr>
      <xdr:spPr>
        <a:xfrm>
          <a:off x="4661959" y="1703215"/>
          <a:ext cx="1680984" cy="487535"/>
        </a:xfrm>
        <a:prstGeom prst="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黄色のセルは自動計算（入力不要）</a:t>
          </a:r>
        </a:p>
      </xdr:txBody>
    </xdr:sp>
    <xdr:clientData/>
  </xdr:twoCellAnchor>
  <xdr:twoCellAnchor>
    <xdr:from>
      <xdr:col>2</xdr:col>
      <xdr:colOff>19053</xdr:colOff>
      <xdr:row>11</xdr:row>
      <xdr:rowOff>10586</xdr:rowOff>
    </xdr:from>
    <xdr:to>
      <xdr:col>3</xdr:col>
      <xdr:colOff>7410</xdr:colOff>
      <xdr:row>14</xdr:row>
      <xdr:rowOff>0</xdr:rowOff>
    </xdr:to>
    <xdr:sp macro="" textlink="">
      <xdr:nvSpPr>
        <xdr:cNvPr id="12" name="正方形/長方形 11">
          <a:extLst>
            <a:ext uri="{FF2B5EF4-FFF2-40B4-BE49-F238E27FC236}">
              <a16:creationId xmlns:a16="http://schemas.microsoft.com/office/drawing/2014/main" id="{E323DD2B-58F5-4A7E-85F7-537E2B19C07F}"/>
            </a:ext>
          </a:extLst>
        </xdr:cNvPr>
        <xdr:cNvSpPr/>
      </xdr:nvSpPr>
      <xdr:spPr>
        <a:xfrm>
          <a:off x="2072220" y="3037419"/>
          <a:ext cx="1089023" cy="1132414"/>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1055864</xdr:colOff>
      <xdr:row>12</xdr:row>
      <xdr:rowOff>174982</xdr:rowOff>
    </xdr:from>
    <xdr:to>
      <xdr:col>4</xdr:col>
      <xdr:colOff>938389</xdr:colOff>
      <xdr:row>14</xdr:row>
      <xdr:rowOff>225779</xdr:rowOff>
    </xdr:to>
    <xdr:sp macro="" textlink="">
      <xdr:nvSpPr>
        <xdr:cNvPr id="13" name="テキスト ボックス 12">
          <a:extLst>
            <a:ext uri="{FF2B5EF4-FFF2-40B4-BE49-F238E27FC236}">
              <a16:creationId xmlns:a16="http://schemas.microsoft.com/office/drawing/2014/main" id="{D403541E-4E1F-4806-8624-2065E0C43AAF}"/>
            </a:ext>
          </a:extLst>
        </xdr:cNvPr>
        <xdr:cNvSpPr txBox="1"/>
      </xdr:nvSpPr>
      <xdr:spPr>
        <a:xfrm>
          <a:off x="4195586" y="3540482"/>
          <a:ext cx="976136" cy="8127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chemeClr val="accent6"/>
              </a:solidFill>
            </a:rPr>
            <a:t>緑の部分は手入力</a:t>
          </a:r>
          <a:endParaRPr kumimoji="1" lang="en-US" altLang="ja-JP" sz="1100" b="1">
            <a:solidFill>
              <a:schemeClr val="accent6"/>
            </a:solidFill>
          </a:endParaRPr>
        </a:p>
      </xdr:txBody>
    </xdr:sp>
    <xdr:clientData/>
  </xdr:twoCellAnchor>
  <xdr:twoCellAnchor>
    <xdr:from>
      <xdr:col>3</xdr:col>
      <xdr:colOff>1095379</xdr:colOff>
      <xdr:row>14</xdr:row>
      <xdr:rowOff>406402</xdr:rowOff>
    </xdr:from>
    <xdr:to>
      <xdr:col>4</xdr:col>
      <xdr:colOff>1083735</xdr:colOff>
      <xdr:row>15</xdr:row>
      <xdr:rowOff>391584</xdr:rowOff>
    </xdr:to>
    <xdr:sp macro="" textlink="">
      <xdr:nvSpPr>
        <xdr:cNvPr id="14" name="正方形/長方形 13">
          <a:extLst>
            <a:ext uri="{FF2B5EF4-FFF2-40B4-BE49-F238E27FC236}">
              <a16:creationId xmlns:a16="http://schemas.microsoft.com/office/drawing/2014/main" id="{E57E7F27-1BEB-4EF3-A7CE-C0AE5FF861D9}"/>
            </a:ext>
          </a:extLst>
        </xdr:cNvPr>
        <xdr:cNvSpPr/>
      </xdr:nvSpPr>
      <xdr:spPr>
        <a:xfrm>
          <a:off x="4249212" y="4576235"/>
          <a:ext cx="1089023" cy="397932"/>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1098554</xdr:colOff>
      <xdr:row>17</xdr:row>
      <xdr:rowOff>7410</xdr:rowOff>
    </xdr:from>
    <xdr:to>
      <xdr:col>4</xdr:col>
      <xdr:colOff>1086910</xdr:colOff>
      <xdr:row>19</xdr:row>
      <xdr:rowOff>373592</xdr:rowOff>
    </xdr:to>
    <xdr:sp macro="" textlink="">
      <xdr:nvSpPr>
        <xdr:cNvPr id="15" name="正方形/長方形 14">
          <a:extLst>
            <a:ext uri="{FF2B5EF4-FFF2-40B4-BE49-F238E27FC236}">
              <a16:creationId xmlns:a16="http://schemas.microsoft.com/office/drawing/2014/main" id="{A8562033-43A6-43BB-8B68-36263415FDE1}"/>
            </a:ext>
          </a:extLst>
        </xdr:cNvPr>
        <xdr:cNvSpPr/>
      </xdr:nvSpPr>
      <xdr:spPr>
        <a:xfrm>
          <a:off x="4252387" y="5415493"/>
          <a:ext cx="1089023" cy="1191682"/>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1087970</xdr:colOff>
      <xdr:row>12</xdr:row>
      <xdr:rowOff>10587</xdr:rowOff>
    </xdr:from>
    <xdr:to>
      <xdr:col>4</xdr:col>
      <xdr:colOff>1073151</xdr:colOff>
      <xdr:row>14</xdr:row>
      <xdr:rowOff>10585</xdr:rowOff>
    </xdr:to>
    <xdr:sp macro="" textlink="">
      <xdr:nvSpPr>
        <xdr:cNvPr id="19" name="正方形/長方形 18">
          <a:extLst>
            <a:ext uri="{FF2B5EF4-FFF2-40B4-BE49-F238E27FC236}">
              <a16:creationId xmlns:a16="http://schemas.microsoft.com/office/drawing/2014/main" id="{E53FB897-1966-4438-8E61-51DD76323038}"/>
            </a:ext>
          </a:extLst>
        </xdr:cNvPr>
        <xdr:cNvSpPr/>
      </xdr:nvSpPr>
      <xdr:spPr>
        <a:xfrm>
          <a:off x="4241803" y="3418420"/>
          <a:ext cx="1085848" cy="761998"/>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19053</xdr:colOff>
      <xdr:row>14</xdr:row>
      <xdr:rowOff>398995</xdr:rowOff>
    </xdr:from>
    <xdr:to>
      <xdr:col>3</xdr:col>
      <xdr:colOff>10585</xdr:colOff>
      <xdr:row>16</xdr:row>
      <xdr:rowOff>31750</xdr:rowOff>
    </xdr:to>
    <xdr:sp macro="" textlink="">
      <xdr:nvSpPr>
        <xdr:cNvPr id="20" name="正方形/長方形 19">
          <a:extLst>
            <a:ext uri="{FF2B5EF4-FFF2-40B4-BE49-F238E27FC236}">
              <a16:creationId xmlns:a16="http://schemas.microsoft.com/office/drawing/2014/main" id="{055E55F1-29EB-4EC0-B0AB-92DA662E1325}"/>
            </a:ext>
          </a:extLst>
        </xdr:cNvPr>
        <xdr:cNvSpPr/>
      </xdr:nvSpPr>
      <xdr:spPr>
        <a:xfrm>
          <a:off x="2072220" y="4568828"/>
          <a:ext cx="1092198" cy="458255"/>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9528</xdr:colOff>
      <xdr:row>17</xdr:row>
      <xdr:rowOff>11644</xdr:rowOff>
    </xdr:from>
    <xdr:to>
      <xdr:col>3</xdr:col>
      <xdr:colOff>7410</xdr:colOff>
      <xdr:row>19</xdr:row>
      <xdr:rowOff>380999</xdr:rowOff>
    </xdr:to>
    <xdr:sp macro="" textlink="">
      <xdr:nvSpPr>
        <xdr:cNvPr id="21" name="正方形/長方形 20">
          <a:extLst>
            <a:ext uri="{FF2B5EF4-FFF2-40B4-BE49-F238E27FC236}">
              <a16:creationId xmlns:a16="http://schemas.microsoft.com/office/drawing/2014/main" id="{FC8D25B2-EA96-43FE-8392-2515AFB6963F}"/>
            </a:ext>
          </a:extLst>
        </xdr:cNvPr>
        <xdr:cNvSpPr/>
      </xdr:nvSpPr>
      <xdr:spPr>
        <a:xfrm>
          <a:off x="2062695" y="5419727"/>
          <a:ext cx="1098548" cy="1194855"/>
        </a:xfrm>
        <a:prstGeom prst="rect">
          <a:avLst/>
        </a:prstGeom>
        <a:noFill/>
        <a:ln w="28575">
          <a:solidFill>
            <a:schemeClr val="accent6"/>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548218</xdr:colOff>
      <xdr:row>12</xdr:row>
      <xdr:rowOff>31397</xdr:rowOff>
    </xdr:from>
    <xdr:to>
      <xdr:col>6</xdr:col>
      <xdr:colOff>23633</xdr:colOff>
      <xdr:row>14</xdr:row>
      <xdr:rowOff>9526</xdr:rowOff>
    </xdr:to>
    <xdr:cxnSp macro="">
      <xdr:nvCxnSpPr>
        <xdr:cNvPr id="16" name="直線矢印コネクタ 15">
          <a:extLst>
            <a:ext uri="{FF2B5EF4-FFF2-40B4-BE49-F238E27FC236}">
              <a16:creationId xmlns:a16="http://schemas.microsoft.com/office/drawing/2014/main" id="{190AB4FF-89C6-4786-B662-3938855C510F}"/>
            </a:ext>
          </a:extLst>
        </xdr:cNvPr>
        <xdr:cNvCxnSpPr>
          <a:stCxn id="6" idx="1"/>
          <a:endCxn id="3" idx="0"/>
        </xdr:cNvCxnSpPr>
      </xdr:nvCxnSpPr>
      <xdr:spPr>
        <a:xfrm flipH="1">
          <a:off x="5875162" y="3396897"/>
          <a:ext cx="569027" cy="740129"/>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642056</xdr:colOff>
      <xdr:row>20</xdr:row>
      <xdr:rowOff>99132</xdr:rowOff>
    </xdr:from>
    <xdr:to>
      <xdr:col>6</xdr:col>
      <xdr:colOff>90661</xdr:colOff>
      <xdr:row>20</xdr:row>
      <xdr:rowOff>183445</xdr:rowOff>
    </xdr:to>
    <xdr:cxnSp macro="">
      <xdr:nvCxnSpPr>
        <xdr:cNvPr id="23" name="直線矢印コネクタ 22">
          <a:extLst>
            <a:ext uri="{FF2B5EF4-FFF2-40B4-BE49-F238E27FC236}">
              <a16:creationId xmlns:a16="http://schemas.microsoft.com/office/drawing/2014/main" id="{8719EE73-7F4E-458E-B162-88F46CC416B0}"/>
            </a:ext>
          </a:extLst>
        </xdr:cNvPr>
        <xdr:cNvCxnSpPr>
          <a:stCxn id="9" idx="1"/>
        </xdr:cNvCxnSpPr>
      </xdr:nvCxnSpPr>
      <xdr:spPr>
        <a:xfrm flipH="1">
          <a:off x="5969000" y="6681965"/>
          <a:ext cx="542217" cy="84313"/>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1079500</xdr:colOff>
      <xdr:row>22</xdr:row>
      <xdr:rowOff>91721</xdr:rowOff>
    </xdr:from>
    <xdr:to>
      <xdr:col>7</xdr:col>
      <xdr:colOff>118883</xdr:colOff>
      <xdr:row>22</xdr:row>
      <xdr:rowOff>201260</xdr:rowOff>
    </xdr:to>
    <xdr:cxnSp macro="">
      <xdr:nvCxnSpPr>
        <xdr:cNvPr id="26" name="直線矢印コネクタ 25">
          <a:extLst>
            <a:ext uri="{FF2B5EF4-FFF2-40B4-BE49-F238E27FC236}">
              <a16:creationId xmlns:a16="http://schemas.microsoft.com/office/drawing/2014/main" id="{781E06F3-72DA-4CBE-AD4C-864E3C7629AC}"/>
            </a:ext>
          </a:extLst>
        </xdr:cNvPr>
        <xdr:cNvCxnSpPr>
          <a:stCxn id="7" idx="1"/>
          <a:endCxn id="4" idx="3"/>
        </xdr:cNvCxnSpPr>
      </xdr:nvCxnSpPr>
      <xdr:spPr>
        <a:xfrm flipH="1">
          <a:off x="6406444" y="7492999"/>
          <a:ext cx="365828" cy="109539"/>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539044</xdr:colOff>
      <xdr:row>12</xdr:row>
      <xdr:rowOff>31397</xdr:rowOff>
    </xdr:from>
    <xdr:to>
      <xdr:col>6</xdr:col>
      <xdr:colOff>23633</xdr:colOff>
      <xdr:row>13</xdr:row>
      <xdr:rowOff>370417</xdr:rowOff>
    </xdr:to>
    <xdr:cxnSp macro="">
      <xdr:nvCxnSpPr>
        <xdr:cNvPr id="30" name="直線矢印コネクタ 29">
          <a:extLst>
            <a:ext uri="{FF2B5EF4-FFF2-40B4-BE49-F238E27FC236}">
              <a16:creationId xmlns:a16="http://schemas.microsoft.com/office/drawing/2014/main" id="{74908977-2629-41AE-9D65-C7D50343584A}"/>
            </a:ext>
          </a:extLst>
        </xdr:cNvPr>
        <xdr:cNvCxnSpPr>
          <a:stCxn id="6" idx="1"/>
          <a:endCxn id="2" idx="0"/>
        </xdr:cNvCxnSpPr>
      </xdr:nvCxnSpPr>
      <xdr:spPr>
        <a:xfrm flipH="1">
          <a:off x="3678766" y="3396897"/>
          <a:ext cx="2765423" cy="720020"/>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439915</xdr:colOff>
      <xdr:row>8</xdr:row>
      <xdr:rowOff>21170</xdr:rowOff>
    </xdr:from>
    <xdr:to>
      <xdr:col>5</xdr:col>
      <xdr:colOff>1086556</xdr:colOff>
      <xdr:row>10</xdr:row>
      <xdr:rowOff>254000</xdr:rowOff>
    </xdr:to>
    <xdr:sp macro="" textlink="">
      <xdr:nvSpPr>
        <xdr:cNvPr id="11" name="正方形/長方形 10">
          <a:extLst>
            <a:ext uri="{FF2B5EF4-FFF2-40B4-BE49-F238E27FC236}">
              <a16:creationId xmlns:a16="http://schemas.microsoft.com/office/drawing/2014/main" id="{6D472957-5FBC-48D2-AE70-A170B13F4EEE}"/>
            </a:ext>
          </a:extLst>
        </xdr:cNvPr>
        <xdr:cNvSpPr/>
      </xdr:nvSpPr>
      <xdr:spPr>
        <a:xfrm>
          <a:off x="4673248" y="2293059"/>
          <a:ext cx="1740252" cy="656163"/>
        </a:xfrm>
        <a:prstGeom prst="rect">
          <a:avLst/>
        </a:prstGeom>
        <a:solidFill>
          <a:schemeClr val="bg1"/>
        </a:solid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出展小間料は付表</a:t>
          </a:r>
          <a:r>
            <a:rPr kumimoji="1" lang="en-US" altLang="ja-JP" sz="1100" b="1">
              <a:solidFill>
                <a:srgbClr val="FF0000"/>
              </a:solidFill>
            </a:rPr>
            <a:t>1</a:t>
          </a:r>
          <a:r>
            <a:rPr kumimoji="1" lang="ja-JP" altLang="en-US" sz="1100" b="1">
              <a:solidFill>
                <a:srgbClr val="FF0000"/>
              </a:solidFill>
            </a:rPr>
            <a:t>から自動で入力されます（入力不要）</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230_&#23637;&#31034;&#20250;&#31561;&#20986;&#23637;&#25903;&#25588;&#21161;&#25104;&#20107;&#26989;\&#20196;&#21644;2&#24180;&#24230;\020_&#35215;&#31243;&#39006;\020_&#20132;&#20184;&#35201;&#32177;\010_&#31038;&#20869;&#29992;&#65288;&#26412;&#25991;&#12539;&#27096;&#24335;&#65289;\051_&#12304;&#21029;&#32025;5&#12305;&#27096;&#24335;&#31532;&#65297;-2&#21495;_&#30003;&#35531;&#26360;_&#12381;&#12398;&#20182;_&#25913;&#35330;&#36215;&#26696;&#29992;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K47"/>
  <sheetViews>
    <sheetView view="pageBreakPreview" zoomScale="98" zoomScaleNormal="70" zoomScaleSheetLayoutView="98" workbookViewId="0"/>
  </sheetViews>
  <sheetFormatPr defaultColWidth="9" defaultRowHeight="24" customHeight="1" x14ac:dyDescent="0.2"/>
  <cols>
    <col min="1" max="1" width="6.36328125" style="17" customWidth="1"/>
    <col min="2" max="2" width="4.90625" style="17" customWidth="1"/>
    <col min="3" max="3" width="8.6328125" style="17" customWidth="1"/>
    <col min="4" max="4" width="16.6328125" style="18" customWidth="1"/>
    <col min="5" max="5" width="3.6328125" style="18" customWidth="1"/>
    <col min="6" max="6" width="16.6328125" style="18" customWidth="1"/>
    <col min="7" max="7" width="7.7265625" style="18" customWidth="1"/>
    <col min="8" max="8" width="23.453125" style="18" customWidth="1"/>
    <col min="9" max="16384" width="9" style="17"/>
  </cols>
  <sheetData>
    <row r="1" spans="1:8" ht="17.25" customHeight="1" x14ac:dyDescent="0.5">
      <c r="A1" s="63" t="s">
        <v>77</v>
      </c>
      <c r="B1" s="63"/>
      <c r="C1" s="63"/>
      <c r="D1" s="63"/>
      <c r="E1" s="63"/>
    </row>
    <row r="2" spans="1:8" ht="20.5" customHeight="1" x14ac:dyDescent="0.2">
      <c r="A2" s="64" t="s">
        <v>40</v>
      </c>
      <c r="B2" s="64"/>
      <c r="C2" s="64"/>
      <c r="D2" s="64"/>
      <c r="E2" s="64"/>
      <c r="F2" s="64"/>
      <c r="G2" s="64"/>
      <c r="H2" s="64"/>
    </row>
    <row r="3" spans="1:8" ht="20.5" customHeight="1" x14ac:dyDescent="0.2">
      <c r="A3" s="81"/>
      <c r="B3" s="81"/>
      <c r="C3" s="81"/>
      <c r="D3" s="81"/>
      <c r="E3" s="81"/>
      <c r="F3" s="86"/>
      <c r="G3" s="19"/>
      <c r="H3" s="19"/>
    </row>
    <row r="4" spans="1:8" ht="23.25" customHeight="1" x14ac:dyDescent="0.2">
      <c r="A4" s="245" t="s">
        <v>15</v>
      </c>
      <c r="B4" s="249" t="s">
        <v>16</v>
      </c>
      <c r="C4" s="249"/>
      <c r="D4" s="250"/>
      <c r="E4" s="251"/>
      <c r="F4" s="251"/>
      <c r="G4" s="82" t="s">
        <v>38</v>
      </c>
      <c r="H4" s="102"/>
    </row>
    <row r="5" spans="1:8" ht="23.25" customHeight="1" x14ac:dyDescent="0.2">
      <c r="A5" s="246"/>
      <c r="B5" s="201" t="s">
        <v>17</v>
      </c>
      <c r="C5" s="201"/>
      <c r="D5" s="202"/>
      <c r="E5" s="203"/>
      <c r="F5" s="203"/>
      <c r="G5" s="92" t="s">
        <v>18</v>
      </c>
      <c r="H5" s="78"/>
    </row>
    <row r="6" spans="1:8" ht="18" x14ac:dyDescent="0.2">
      <c r="A6" s="246"/>
      <c r="B6" s="209" t="s">
        <v>19</v>
      </c>
      <c r="C6" s="210"/>
      <c r="D6" s="87"/>
      <c r="E6" s="95" t="s">
        <v>13</v>
      </c>
      <c r="F6" s="87"/>
      <c r="G6" s="66" t="s">
        <v>29</v>
      </c>
      <c r="H6" s="119"/>
    </row>
    <row r="7" spans="1:8" ht="23.25" customHeight="1" x14ac:dyDescent="0.2">
      <c r="A7" s="246"/>
      <c r="B7" s="211" t="s">
        <v>36</v>
      </c>
      <c r="C7" s="212"/>
      <c r="D7" s="204"/>
      <c r="E7" s="205"/>
      <c r="F7" s="206"/>
      <c r="G7" s="92" t="s">
        <v>20</v>
      </c>
      <c r="H7" s="78"/>
    </row>
    <row r="8" spans="1:8" ht="23.25" customHeight="1" x14ac:dyDescent="0.2">
      <c r="A8" s="247"/>
      <c r="B8" s="211" t="s">
        <v>50</v>
      </c>
      <c r="C8" s="212"/>
      <c r="D8" s="204"/>
      <c r="E8" s="205"/>
      <c r="F8" s="206"/>
      <c r="G8" s="256"/>
      <c r="H8" s="257"/>
    </row>
    <row r="9" spans="1:8" ht="23.25" customHeight="1" x14ac:dyDescent="0.2">
      <c r="A9" s="247"/>
      <c r="B9" s="211" t="s">
        <v>39</v>
      </c>
      <c r="C9" s="212"/>
      <c r="D9" s="68"/>
      <c r="E9" s="207" t="s">
        <v>42</v>
      </c>
      <c r="F9" s="208"/>
      <c r="G9" s="258"/>
      <c r="H9" s="259"/>
    </row>
    <row r="10" spans="1:8" ht="23.25" customHeight="1" x14ac:dyDescent="0.2">
      <c r="A10" s="248"/>
      <c r="B10" s="241" t="s">
        <v>21</v>
      </c>
      <c r="C10" s="242"/>
      <c r="D10" s="222"/>
      <c r="E10" s="223"/>
      <c r="F10" s="223"/>
      <c r="G10" s="223"/>
      <c r="H10" s="224"/>
    </row>
    <row r="11" spans="1:8" ht="23.25" customHeight="1" x14ac:dyDescent="0.2">
      <c r="A11" s="81"/>
      <c r="B11" s="81"/>
      <c r="C11" s="81"/>
      <c r="D11" s="81"/>
      <c r="E11" s="81"/>
      <c r="F11" s="86"/>
      <c r="G11" s="19"/>
      <c r="H11" s="85" t="s">
        <v>37</v>
      </c>
    </row>
    <row r="12" spans="1:8" ht="23.25" customHeight="1" x14ac:dyDescent="0.2">
      <c r="A12" s="245" t="s">
        <v>51</v>
      </c>
      <c r="B12" s="249" t="s">
        <v>16</v>
      </c>
      <c r="C12" s="249"/>
      <c r="D12" s="250"/>
      <c r="E12" s="251"/>
      <c r="F12" s="251"/>
      <c r="G12" s="96" t="s">
        <v>38</v>
      </c>
      <c r="H12" s="102"/>
    </row>
    <row r="13" spans="1:8" ht="23.25" customHeight="1" x14ac:dyDescent="0.2">
      <c r="A13" s="246"/>
      <c r="B13" s="201" t="s">
        <v>17</v>
      </c>
      <c r="C13" s="201"/>
      <c r="D13" s="202"/>
      <c r="E13" s="203"/>
      <c r="F13" s="203"/>
      <c r="G13" s="97" t="s">
        <v>18</v>
      </c>
      <c r="H13" s="78"/>
    </row>
    <row r="14" spans="1:8" ht="23.25" customHeight="1" x14ac:dyDescent="0.2">
      <c r="A14" s="246"/>
      <c r="B14" s="209" t="s">
        <v>19</v>
      </c>
      <c r="C14" s="210"/>
      <c r="D14" s="87"/>
      <c r="E14" s="95" t="s">
        <v>13</v>
      </c>
      <c r="F14" s="87"/>
      <c r="G14" s="98" t="s">
        <v>29</v>
      </c>
      <c r="H14" s="119"/>
    </row>
    <row r="15" spans="1:8" ht="23.25" customHeight="1" x14ac:dyDescent="0.2">
      <c r="A15" s="246"/>
      <c r="B15" s="211" t="s">
        <v>36</v>
      </c>
      <c r="C15" s="212"/>
      <c r="D15" s="204"/>
      <c r="E15" s="205"/>
      <c r="F15" s="206"/>
      <c r="G15" s="97" t="s">
        <v>20</v>
      </c>
      <c r="H15" s="78"/>
    </row>
    <row r="16" spans="1:8" ht="23.25" customHeight="1" x14ac:dyDescent="0.2">
      <c r="A16" s="247"/>
      <c r="B16" s="211" t="s">
        <v>50</v>
      </c>
      <c r="C16" s="212"/>
      <c r="D16" s="204"/>
      <c r="E16" s="205"/>
      <c r="F16" s="206"/>
      <c r="G16" s="260"/>
      <c r="H16" s="261"/>
    </row>
    <row r="17" spans="1:8" ht="23.25" customHeight="1" x14ac:dyDescent="0.2">
      <c r="A17" s="247"/>
      <c r="B17" s="211" t="s">
        <v>39</v>
      </c>
      <c r="C17" s="212"/>
      <c r="D17" s="68"/>
      <c r="E17" s="194" t="s">
        <v>42</v>
      </c>
      <c r="F17" s="255"/>
      <c r="G17" s="262"/>
      <c r="H17" s="263"/>
    </row>
    <row r="18" spans="1:8" ht="23.25" customHeight="1" x14ac:dyDescent="0.2">
      <c r="A18" s="248"/>
      <c r="B18" s="241" t="s">
        <v>21</v>
      </c>
      <c r="C18" s="242"/>
      <c r="D18" s="222"/>
      <c r="E18" s="223"/>
      <c r="F18" s="223"/>
      <c r="G18" s="223"/>
      <c r="H18" s="224"/>
    </row>
    <row r="19" spans="1:8" ht="23.25" customHeight="1" x14ac:dyDescent="0.2">
      <c r="A19" s="81"/>
      <c r="B19" s="81"/>
      <c r="C19" s="81"/>
      <c r="D19" s="81"/>
      <c r="E19" s="81"/>
      <c r="F19" s="86"/>
      <c r="G19" s="19"/>
      <c r="H19" s="85" t="s">
        <v>37</v>
      </c>
    </row>
    <row r="20" spans="1:8" ht="23.25" customHeight="1" x14ac:dyDescent="0.2">
      <c r="A20" s="245" t="s">
        <v>22</v>
      </c>
      <c r="B20" s="249" t="s">
        <v>16</v>
      </c>
      <c r="C20" s="249"/>
      <c r="D20" s="250"/>
      <c r="E20" s="251"/>
      <c r="F20" s="251"/>
      <c r="G20" s="82" t="s">
        <v>38</v>
      </c>
      <c r="H20" s="102"/>
    </row>
    <row r="21" spans="1:8" ht="23.25" customHeight="1" x14ac:dyDescent="0.2">
      <c r="A21" s="246"/>
      <c r="B21" s="201" t="s">
        <v>17</v>
      </c>
      <c r="C21" s="201"/>
      <c r="D21" s="202"/>
      <c r="E21" s="203"/>
      <c r="F21" s="203"/>
      <c r="G21" s="92" t="s">
        <v>18</v>
      </c>
      <c r="H21" s="78"/>
    </row>
    <row r="22" spans="1:8" ht="23.25" customHeight="1" x14ac:dyDescent="0.2">
      <c r="A22" s="246"/>
      <c r="B22" s="209" t="s">
        <v>19</v>
      </c>
      <c r="C22" s="210"/>
      <c r="D22" s="87"/>
      <c r="E22" s="88" t="s">
        <v>13</v>
      </c>
      <c r="F22" s="87"/>
      <c r="G22" s="66" t="s">
        <v>29</v>
      </c>
      <c r="H22" s="119"/>
    </row>
    <row r="23" spans="1:8" ht="23.25" customHeight="1" x14ac:dyDescent="0.2">
      <c r="A23" s="246"/>
      <c r="B23" s="211" t="s">
        <v>36</v>
      </c>
      <c r="C23" s="212"/>
      <c r="D23" s="204"/>
      <c r="E23" s="205"/>
      <c r="F23" s="206"/>
      <c r="G23" s="92" t="s">
        <v>20</v>
      </c>
      <c r="H23" s="78"/>
    </row>
    <row r="24" spans="1:8" ht="23.25" customHeight="1" x14ac:dyDescent="0.2">
      <c r="A24" s="247"/>
      <c r="B24" s="211" t="s">
        <v>50</v>
      </c>
      <c r="C24" s="212"/>
      <c r="D24" s="204"/>
      <c r="E24" s="205"/>
      <c r="F24" s="206"/>
      <c r="G24" s="256"/>
      <c r="H24" s="257"/>
    </row>
    <row r="25" spans="1:8" ht="23.25" customHeight="1" x14ac:dyDescent="0.2">
      <c r="A25" s="247"/>
      <c r="B25" s="211" t="s">
        <v>39</v>
      </c>
      <c r="C25" s="212"/>
      <c r="D25" s="68"/>
      <c r="E25" s="207" t="s">
        <v>42</v>
      </c>
      <c r="F25" s="208"/>
      <c r="G25" s="258"/>
      <c r="H25" s="259"/>
    </row>
    <row r="26" spans="1:8" ht="23.25" customHeight="1" x14ac:dyDescent="0.2">
      <c r="A26" s="248"/>
      <c r="B26" s="241" t="s">
        <v>21</v>
      </c>
      <c r="C26" s="242"/>
      <c r="D26" s="222"/>
      <c r="E26" s="223"/>
      <c r="F26" s="223"/>
      <c r="G26" s="223"/>
      <c r="H26" s="224"/>
    </row>
    <row r="27" spans="1:8" ht="23.25" customHeight="1" x14ac:dyDescent="0.2">
      <c r="A27" s="81"/>
      <c r="B27" s="81"/>
      <c r="C27" s="81"/>
      <c r="D27" s="81"/>
      <c r="E27" s="81"/>
      <c r="F27" s="86"/>
      <c r="G27" s="19"/>
      <c r="H27" s="85" t="s">
        <v>37</v>
      </c>
    </row>
    <row r="28" spans="1:8" ht="23.25" customHeight="1" x14ac:dyDescent="0.2">
      <c r="A28" s="245" t="s">
        <v>23</v>
      </c>
      <c r="B28" s="249" t="s">
        <v>16</v>
      </c>
      <c r="C28" s="249"/>
      <c r="D28" s="250"/>
      <c r="E28" s="251"/>
      <c r="F28" s="251"/>
      <c r="G28" s="82" t="s">
        <v>38</v>
      </c>
      <c r="H28" s="102"/>
    </row>
    <row r="29" spans="1:8" ht="23.25" customHeight="1" x14ac:dyDescent="0.2">
      <c r="A29" s="246"/>
      <c r="B29" s="201" t="s">
        <v>17</v>
      </c>
      <c r="C29" s="201"/>
      <c r="D29" s="202"/>
      <c r="E29" s="203"/>
      <c r="F29" s="203"/>
      <c r="G29" s="93" t="s">
        <v>18</v>
      </c>
      <c r="H29" s="78"/>
    </row>
    <row r="30" spans="1:8" ht="23.25" customHeight="1" x14ac:dyDescent="0.2">
      <c r="A30" s="246"/>
      <c r="B30" s="209" t="s">
        <v>19</v>
      </c>
      <c r="C30" s="210"/>
      <c r="D30" s="87"/>
      <c r="E30" s="95" t="s">
        <v>13</v>
      </c>
      <c r="F30" s="87"/>
      <c r="G30" s="66" t="s">
        <v>29</v>
      </c>
      <c r="H30" s="119"/>
    </row>
    <row r="31" spans="1:8" ht="23.25" customHeight="1" x14ac:dyDescent="0.2">
      <c r="A31" s="246"/>
      <c r="B31" s="211" t="s">
        <v>36</v>
      </c>
      <c r="C31" s="212"/>
      <c r="D31" s="266"/>
      <c r="E31" s="267"/>
      <c r="F31" s="268"/>
      <c r="G31" s="93" t="s">
        <v>20</v>
      </c>
      <c r="H31" s="78"/>
    </row>
    <row r="32" spans="1:8" ht="23.25" customHeight="1" x14ac:dyDescent="0.2">
      <c r="A32" s="247"/>
      <c r="B32" s="211" t="s">
        <v>50</v>
      </c>
      <c r="C32" s="212"/>
      <c r="D32" s="219"/>
      <c r="E32" s="220"/>
      <c r="F32" s="221"/>
      <c r="G32" s="256"/>
      <c r="H32" s="257"/>
    </row>
    <row r="33" spans="1:11" ht="23.25" customHeight="1" x14ac:dyDescent="0.2">
      <c r="A33" s="247"/>
      <c r="B33" s="211" t="s">
        <v>39</v>
      </c>
      <c r="C33" s="212"/>
      <c r="D33" s="68"/>
      <c r="E33" s="207" t="s">
        <v>42</v>
      </c>
      <c r="F33" s="208"/>
      <c r="G33" s="258"/>
      <c r="H33" s="259"/>
    </row>
    <row r="34" spans="1:11" ht="23.25" customHeight="1" x14ac:dyDescent="0.2">
      <c r="A34" s="248"/>
      <c r="B34" s="241" t="s">
        <v>21</v>
      </c>
      <c r="C34" s="242"/>
      <c r="D34" s="222"/>
      <c r="E34" s="223"/>
      <c r="F34" s="223"/>
      <c r="G34" s="223"/>
      <c r="H34" s="224"/>
    </row>
    <row r="35" spans="1:11" ht="23.25" customHeight="1" x14ac:dyDescent="0.2">
      <c r="A35" s="83"/>
      <c r="B35" s="19"/>
      <c r="C35" s="84"/>
      <c r="D35" s="79"/>
      <c r="E35" s="80"/>
      <c r="F35" s="89"/>
      <c r="G35" s="90"/>
      <c r="H35" s="91"/>
    </row>
    <row r="36" spans="1:11" ht="23.25" customHeight="1" x14ac:dyDescent="0.2">
      <c r="A36" s="252" t="s">
        <v>43</v>
      </c>
      <c r="B36" s="243" t="s">
        <v>16</v>
      </c>
      <c r="C36" s="244"/>
      <c r="D36" s="269"/>
      <c r="E36" s="270"/>
      <c r="F36" s="271"/>
      <c r="G36" s="99" t="s">
        <v>38</v>
      </c>
      <c r="H36" s="102"/>
    </row>
    <row r="37" spans="1:11" ht="23.25" customHeight="1" x14ac:dyDescent="0.2">
      <c r="A37" s="253"/>
      <c r="B37" s="192" t="s">
        <v>17</v>
      </c>
      <c r="C37" s="193"/>
      <c r="D37" s="202"/>
      <c r="E37" s="203"/>
      <c r="F37" s="234"/>
      <c r="G37" s="100" t="s">
        <v>18</v>
      </c>
      <c r="H37" s="78"/>
    </row>
    <row r="38" spans="1:11" ht="23.25" customHeight="1" x14ac:dyDescent="0.2">
      <c r="A38" s="253"/>
      <c r="B38" s="196" t="s">
        <v>52</v>
      </c>
      <c r="C38" s="197"/>
      <c r="D38" s="87"/>
      <c r="E38" s="95" t="s">
        <v>13</v>
      </c>
      <c r="F38" s="87"/>
      <c r="G38" s="101" t="s">
        <v>29</v>
      </c>
      <c r="H38" s="119"/>
    </row>
    <row r="39" spans="1:11" ht="23.25" customHeight="1" x14ac:dyDescent="0.2">
      <c r="A39" s="253"/>
      <c r="B39" s="192" t="s">
        <v>41</v>
      </c>
      <c r="C39" s="193"/>
      <c r="D39" s="198"/>
      <c r="E39" s="199"/>
      <c r="F39" s="200"/>
      <c r="G39" s="100" t="s">
        <v>20</v>
      </c>
      <c r="H39" s="78"/>
    </row>
    <row r="40" spans="1:11" ht="23.25" customHeight="1" x14ac:dyDescent="0.2">
      <c r="A40" s="253"/>
      <c r="B40" s="192" t="s">
        <v>79</v>
      </c>
      <c r="C40" s="193"/>
      <c r="D40" s="68"/>
      <c r="E40" s="194" t="s">
        <v>42</v>
      </c>
      <c r="F40" s="195"/>
      <c r="G40" s="264"/>
      <c r="H40" s="265"/>
    </row>
    <row r="41" spans="1:11" ht="23.25" customHeight="1" x14ac:dyDescent="0.2">
      <c r="A41" s="254"/>
      <c r="B41" s="235" t="s">
        <v>21</v>
      </c>
      <c r="C41" s="236"/>
      <c r="D41" s="237"/>
      <c r="E41" s="238"/>
      <c r="F41" s="238"/>
      <c r="G41" s="238"/>
      <c r="H41" s="239"/>
    </row>
    <row r="42" spans="1:11" ht="5.15" customHeight="1" x14ac:dyDescent="0.2">
      <c r="A42" s="20"/>
      <c r="B42" s="19"/>
      <c r="C42" s="19"/>
      <c r="D42" s="46"/>
      <c r="E42" s="46"/>
      <c r="F42" s="46"/>
      <c r="G42" s="46"/>
      <c r="H42" s="46"/>
    </row>
    <row r="43" spans="1:11" ht="20.149999999999999" customHeight="1" x14ac:dyDescent="0.2">
      <c r="A43" s="240" t="s">
        <v>44</v>
      </c>
      <c r="B43" s="240"/>
      <c r="C43" s="240"/>
      <c r="D43" s="240"/>
      <c r="E43" s="240"/>
      <c r="F43" s="240"/>
      <c r="G43" s="240"/>
      <c r="H43" s="18" t="s">
        <v>46</v>
      </c>
      <c r="I43" s="65"/>
      <c r="J43" s="65"/>
      <c r="K43" s="65"/>
    </row>
    <row r="44" spans="1:11" ht="23.5" customHeight="1" x14ac:dyDescent="0.2">
      <c r="B44" s="213"/>
      <c r="C44" s="214"/>
      <c r="D44" s="225" t="s">
        <v>47</v>
      </c>
      <c r="E44" s="226"/>
      <c r="F44" s="227"/>
      <c r="H44" s="76" t="s">
        <v>81</v>
      </c>
      <c r="I44"/>
      <c r="J44"/>
    </row>
    <row r="45" spans="1:11" ht="23.5" customHeight="1" x14ac:dyDescent="0.2">
      <c r="B45" s="215"/>
      <c r="C45" s="216"/>
      <c r="D45" s="228" t="s">
        <v>48</v>
      </c>
      <c r="E45" s="229"/>
      <c r="F45" s="230"/>
      <c r="G45"/>
      <c r="H45" s="67">
        <f>SUM(D9,D17,D25,D33,D40,'別紙　助成事業の概要 '!H41)</f>
        <v>0</v>
      </c>
      <c r="I45"/>
      <c r="J45"/>
    </row>
    <row r="46" spans="1:11" ht="23.15" customHeight="1" x14ac:dyDescent="0.2">
      <c r="B46" s="217"/>
      <c r="C46" s="218"/>
      <c r="D46" s="231" t="s">
        <v>49</v>
      </c>
      <c r="E46" s="232"/>
      <c r="F46" s="233"/>
      <c r="G46"/>
      <c r="H46" s="77"/>
      <c r="I46"/>
      <c r="J46"/>
    </row>
    <row r="47" spans="1:11" ht="9" customHeight="1" x14ac:dyDescent="0.2">
      <c r="A47" s="21"/>
      <c r="B47" s="22"/>
      <c r="C47" s="22"/>
      <c r="D47" s="23"/>
      <c r="E47" s="23"/>
      <c r="F47" s="23"/>
      <c r="G47" s="23"/>
      <c r="H47" s="23"/>
    </row>
  </sheetData>
  <sheetProtection algorithmName="SHA-512" hashValue="U/T1RVYDK9PO5jqkevQxmkdBLTC2iR376XG4qpkO6rK4VTGIvAHOOTwDdP6VaHMJLTLf9B7z9j0f+yfTxFgPlA==" saltValue="l0RGGEyZ2OMKh9tMgb4Ymw==" spinCount="100000" sheet="1" objects="1" scenarios="1"/>
  <mergeCells count="80">
    <mergeCell ref="G8:H9"/>
    <mergeCell ref="G16:H17"/>
    <mergeCell ref="G24:H25"/>
    <mergeCell ref="G32:H33"/>
    <mergeCell ref="G40:H40"/>
    <mergeCell ref="D26:H26"/>
    <mergeCell ref="D31:F31"/>
    <mergeCell ref="D36:F36"/>
    <mergeCell ref="B9:C9"/>
    <mergeCell ref="D16:F16"/>
    <mergeCell ref="A4:A10"/>
    <mergeCell ref="B4:C4"/>
    <mergeCell ref="D4:F4"/>
    <mergeCell ref="B5:C5"/>
    <mergeCell ref="D5:F5"/>
    <mergeCell ref="B10:C10"/>
    <mergeCell ref="D10:H10"/>
    <mergeCell ref="B8:C8"/>
    <mergeCell ref="D8:F8"/>
    <mergeCell ref="B16:C16"/>
    <mergeCell ref="E9:F9"/>
    <mergeCell ref="B6:C6"/>
    <mergeCell ref="B7:C7"/>
    <mergeCell ref="D7:F7"/>
    <mergeCell ref="B17:C17"/>
    <mergeCell ref="D18:H18"/>
    <mergeCell ref="B18:C18"/>
    <mergeCell ref="A12:A18"/>
    <mergeCell ref="B12:C12"/>
    <mergeCell ref="D12:F12"/>
    <mergeCell ref="B13:C13"/>
    <mergeCell ref="D13:F13"/>
    <mergeCell ref="E17:F17"/>
    <mergeCell ref="B14:C14"/>
    <mergeCell ref="B15:C15"/>
    <mergeCell ref="D15:F15"/>
    <mergeCell ref="B37:C37"/>
    <mergeCell ref="A20:A26"/>
    <mergeCell ref="A28:A34"/>
    <mergeCell ref="B20:C20"/>
    <mergeCell ref="D20:F20"/>
    <mergeCell ref="B24:C24"/>
    <mergeCell ref="B25:C25"/>
    <mergeCell ref="B26:C26"/>
    <mergeCell ref="D28:F28"/>
    <mergeCell ref="B29:C29"/>
    <mergeCell ref="D29:F29"/>
    <mergeCell ref="B32:C32"/>
    <mergeCell ref="B30:C30"/>
    <mergeCell ref="B31:C31"/>
    <mergeCell ref="B28:C28"/>
    <mergeCell ref="A36:A41"/>
    <mergeCell ref="B44:C44"/>
    <mergeCell ref="B45:C45"/>
    <mergeCell ref="B46:C46"/>
    <mergeCell ref="D32:F32"/>
    <mergeCell ref="E33:F33"/>
    <mergeCell ref="D34:H34"/>
    <mergeCell ref="D44:F44"/>
    <mergeCell ref="D45:F45"/>
    <mergeCell ref="D46:F46"/>
    <mergeCell ref="D37:F37"/>
    <mergeCell ref="B41:C41"/>
    <mergeCell ref="D41:H41"/>
    <mergeCell ref="B33:C33"/>
    <mergeCell ref="A43:G43"/>
    <mergeCell ref="B34:C34"/>
    <mergeCell ref="B36:C36"/>
    <mergeCell ref="B21:C21"/>
    <mergeCell ref="D21:F21"/>
    <mergeCell ref="D24:F24"/>
    <mergeCell ref="E25:F25"/>
    <mergeCell ref="B22:C22"/>
    <mergeCell ref="B23:C23"/>
    <mergeCell ref="D23:F23"/>
    <mergeCell ref="B40:C40"/>
    <mergeCell ref="E40:F40"/>
    <mergeCell ref="B38:C38"/>
    <mergeCell ref="D39:F39"/>
    <mergeCell ref="B39:C39"/>
  </mergeCells>
  <phoneticPr fontId="1"/>
  <conditionalFormatting sqref="H4">
    <cfRule type="containsText" dxfId="100" priority="22" operator="containsText" text="変更">
      <formula>NOT(ISERROR(SEARCH("変更",H4)))</formula>
    </cfRule>
    <cfRule type="containsText" dxfId="99" priority="111" operator="containsText" text="追加">
      <formula>NOT(ISERROR(SEARCH("追加",H4)))</formula>
    </cfRule>
    <cfRule type="containsText" dxfId="98" priority="112" operator="containsText" text="追加">
      <formula>NOT(ISERROR(SEARCH("追加",H4)))</formula>
    </cfRule>
    <cfRule type="containsText" dxfId="97" priority="113" operator="containsText" text="追加">
      <formula>NOT(ISERROR(SEARCH("追加",H4)))</formula>
    </cfRule>
    <cfRule type="containsText" dxfId="96" priority="114" operator="containsText" text="既存">
      <formula>NOT(ISERROR(SEARCH("既存",H4)))</formula>
    </cfRule>
  </conditionalFormatting>
  <conditionalFormatting sqref="H11">
    <cfRule type="containsText" dxfId="95" priority="64" operator="containsText" text="追加">
      <formula>NOT(ISERROR(SEARCH("追加",H11)))</formula>
    </cfRule>
    <cfRule type="containsText" dxfId="94" priority="65" operator="containsText" text="追加">
      <formula>NOT(ISERROR(SEARCH("追加",H11)))</formula>
    </cfRule>
    <cfRule type="containsText" dxfId="93" priority="66" operator="containsText" text="既存">
      <formula>NOT(ISERROR(SEARCH("既存",H11)))</formula>
    </cfRule>
  </conditionalFormatting>
  <conditionalFormatting sqref="H11:H12">
    <cfRule type="containsText" dxfId="92" priority="20" operator="containsText" text="追加">
      <formula>NOT(ISERROR(SEARCH("追加",H11)))</formula>
    </cfRule>
  </conditionalFormatting>
  <conditionalFormatting sqref="H12">
    <cfRule type="containsText" dxfId="91" priority="17" operator="containsText" text="変更">
      <formula>NOT(ISERROR(SEARCH("変更",H12)))</formula>
    </cfRule>
    <cfRule type="containsText" dxfId="90" priority="18" operator="containsText" text="追加">
      <formula>NOT(ISERROR(SEARCH("追加",H12)))</formula>
    </cfRule>
    <cfRule type="containsText" dxfId="89" priority="19" operator="containsText" text="追加">
      <formula>NOT(ISERROR(SEARCH("追加",H12)))</formula>
    </cfRule>
    <cfRule type="containsText" dxfId="88" priority="21" operator="containsText" text="既存">
      <formula>NOT(ISERROR(SEARCH("既存",H12)))</formula>
    </cfRule>
  </conditionalFormatting>
  <conditionalFormatting sqref="H19">
    <cfRule type="containsText" dxfId="87" priority="60" operator="containsText" text="追加">
      <formula>NOT(ISERROR(SEARCH("追加",H19)))</formula>
    </cfRule>
    <cfRule type="containsText" dxfId="86" priority="61" operator="containsText" text="追加">
      <formula>NOT(ISERROR(SEARCH("追加",H19)))</formula>
    </cfRule>
    <cfRule type="containsText" dxfId="85" priority="62" operator="containsText" text="既存">
      <formula>NOT(ISERROR(SEARCH("既存",H19)))</formula>
    </cfRule>
  </conditionalFormatting>
  <conditionalFormatting sqref="H19:H20">
    <cfRule type="containsText" dxfId="84" priority="15" operator="containsText" text="追加">
      <formula>NOT(ISERROR(SEARCH("追加",H19)))</formula>
    </cfRule>
  </conditionalFormatting>
  <conditionalFormatting sqref="H20">
    <cfRule type="containsText" dxfId="83" priority="12" operator="containsText" text="変更">
      <formula>NOT(ISERROR(SEARCH("変更",H20)))</formula>
    </cfRule>
    <cfRule type="containsText" dxfId="82" priority="13" operator="containsText" text="追加">
      <formula>NOT(ISERROR(SEARCH("追加",H20)))</formula>
    </cfRule>
    <cfRule type="containsText" dxfId="81" priority="14" operator="containsText" text="追加">
      <formula>NOT(ISERROR(SEARCH("追加",H20)))</formula>
    </cfRule>
    <cfRule type="containsText" dxfId="80" priority="16" operator="containsText" text="既存">
      <formula>NOT(ISERROR(SEARCH("既存",H20)))</formula>
    </cfRule>
  </conditionalFormatting>
  <conditionalFormatting sqref="H27">
    <cfRule type="containsText" dxfId="79" priority="56" operator="containsText" text="追加">
      <formula>NOT(ISERROR(SEARCH("追加",H27)))</formula>
    </cfRule>
    <cfRule type="containsText" dxfId="78" priority="57" operator="containsText" text="追加">
      <formula>NOT(ISERROR(SEARCH("追加",H27)))</formula>
    </cfRule>
    <cfRule type="containsText" dxfId="77" priority="58" operator="containsText" text="既存">
      <formula>NOT(ISERROR(SEARCH("既存",H27)))</formula>
    </cfRule>
  </conditionalFormatting>
  <conditionalFormatting sqref="H27:H28">
    <cfRule type="containsText" dxfId="76" priority="10" operator="containsText" text="追加">
      <formula>NOT(ISERROR(SEARCH("追加",H27)))</formula>
    </cfRule>
  </conditionalFormatting>
  <conditionalFormatting sqref="H28">
    <cfRule type="containsText" dxfId="75" priority="7" operator="containsText" text="変更">
      <formula>NOT(ISERROR(SEARCH("変更",H28)))</formula>
    </cfRule>
    <cfRule type="containsText" dxfId="74" priority="8" operator="containsText" text="追加">
      <formula>NOT(ISERROR(SEARCH("追加",H28)))</formula>
    </cfRule>
    <cfRule type="containsText" dxfId="73" priority="9" operator="containsText" text="追加">
      <formula>NOT(ISERROR(SEARCH("追加",H28)))</formula>
    </cfRule>
    <cfRule type="containsText" dxfId="72" priority="11" operator="containsText" text="既存">
      <formula>NOT(ISERROR(SEARCH("既存",H28)))</formula>
    </cfRule>
  </conditionalFormatting>
  <conditionalFormatting sqref="H35">
    <cfRule type="containsText" dxfId="71" priority="96" operator="containsText" text="追加">
      <formula>NOT(ISERROR(SEARCH("追加",H35)))</formula>
    </cfRule>
    <cfRule type="containsText" dxfId="70" priority="97" operator="containsText" text="追加">
      <formula>NOT(ISERROR(SEARCH("追加",H35)))</formula>
    </cfRule>
    <cfRule type="containsText" dxfId="69" priority="98" operator="containsText" text="既存">
      <formula>NOT(ISERROR(SEARCH("既存",H35)))</formula>
    </cfRule>
  </conditionalFormatting>
  <conditionalFormatting sqref="H35:H36">
    <cfRule type="containsText" dxfId="68" priority="5" operator="containsText" text="追加">
      <formula>NOT(ISERROR(SEARCH("追加",H35)))</formula>
    </cfRule>
  </conditionalFormatting>
  <conditionalFormatting sqref="H36">
    <cfRule type="containsText" dxfId="67" priority="1" operator="containsText" text="既存">
      <formula>NOT(ISERROR(SEARCH("既存",H36)))</formula>
    </cfRule>
    <cfRule type="containsText" dxfId="66" priority="2" operator="containsText" text="変更">
      <formula>NOT(ISERROR(SEARCH("変更",H36)))</formula>
    </cfRule>
    <cfRule type="containsText" dxfId="65" priority="3" operator="containsText" text="追加">
      <formula>NOT(ISERROR(SEARCH("追加",H36)))</formula>
    </cfRule>
    <cfRule type="containsText" dxfId="64" priority="4" operator="containsText" text="追加">
      <formula>NOT(ISERROR(SEARCH("追加",H36)))</formula>
    </cfRule>
    <cfRule type="containsText" dxfId="63" priority="6" operator="containsText" text="既存">
      <formula>NOT(ISERROR(SEARCH("既存",H36)))</formula>
    </cfRule>
  </conditionalFormatting>
  <dataValidations xWindow="894" yWindow="558" count="8">
    <dataValidation type="list" allowBlank="1" showInputMessage="1" showErrorMessage="1" prompt="【プルダウンして選択】　「自社商品」＝自社の製品・技術・商品・サービス。「販売権あり」＝自社で販売権を持つ他社の製品・技術・商品・サービス。　※販売権のない他社商品を含む出展は助成対象にできません。" sqref="H39 H23 H15 H7 H31" xr:uid="{00000000-0002-0000-0000-000000000000}">
      <formula1>"自社商品,販売権あり,自社商品＋販売権あり"</formula1>
    </dataValidation>
    <dataValidation type="list" allowBlank="1" showInputMessage="1" showErrorMessage="1" prompt="プルダウンして選択" sqref="H13 H5 H21 H29 H37" xr:uid="{00000000-0002-0000-0000-000001000000}">
      <formula1>"単独（主催者）,パビリオン（主催者）,パビリオン（公的機関）"</formula1>
    </dataValidation>
    <dataValidation type="list" allowBlank="1" showInputMessage="1" showErrorMessage="1" sqref="H19 H27 B44:C46 H35 H11" xr:uid="{00000000-0002-0000-0000-000002000000}">
      <formula1>"　,既存,追加"</formula1>
    </dataValidation>
    <dataValidation allowBlank="1" showInputMessage="1" showErrorMessage="1" prompt="西暦年/月/日　を半角で入力_x000a_例）_x000a_2023年4月1日_x000a_→2023/4/1_x000a_" sqref="D22 D6 F38 F6 D14 F14 F22 D38 D30 F30" xr:uid="{00000000-0002-0000-0000-000003000000}"/>
    <dataValidation type="list" allowBlank="1" showInputMessage="1" showErrorMessage="1" prompt="プルダウンして選択" sqref="D23:F23 D15:F15 D7:F7 D31:F31" xr:uid="{00000000-0002-0000-0000-000004000000}">
      <formula1>"　,東京ビッグサイト,幕張メッセ,サンシャイン池袋,パシフィコ横浜,その他（都内）,その他（神奈川・千葉・埼玉）,その他（上記以外）"</formula1>
    </dataValidation>
    <dataValidation type="list" allowBlank="1" showInputMessage="1" showErrorMessage="1" prompt="【プルダウンして選択】「助成事業者名+自社ブランド名」＝事業者名と自社ブランド名（商標登録なし）の併記。他社ブランド名は併記できません。「自社ブランド名」＝自社ブランド名（商標登録済）のみの表記。" sqref="H6 H14 H22 H30 H38" xr:uid="{00000000-0002-0000-0000-000005000000}">
      <formula1>"助成事業者名,助成事業者名+自社ブランド名,自社ブランド名"</formula1>
    </dataValidation>
    <dataValidation type="list" allowBlank="1" showInputMessage="1" showErrorMessage="1" sqref="H28 H4 H12 H20 H36" xr:uid="{00000000-0002-0000-0000-000006000000}">
      <formula1>"　,既存,変更"</formula1>
    </dataValidation>
    <dataValidation showInputMessage="1" showErrorMessage="1" prompt="会場で「その他」を選択した場合に入力" sqref="D8:F8 D16:F16 D24:F24 D32:F32" xr:uid="{E1A3B889-648E-4A95-86C0-D812BAC07DEF}"/>
  </dataValidations>
  <printOptions horizontalCentered="1" verticalCentered="1"/>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C96E3E-5B80-4A9E-A320-2B92B173D75C}">
  <dimension ref="A1:K43"/>
  <sheetViews>
    <sheetView view="pageBreakPreview" topLeftCell="A39" zoomScale="115" zoomScaleNormal="70" zoomScaleSheetLayoutView="115" workbookViewId="0"/>
  </sheetViews>
  <sheetFormatPr defaultColWidth="9" defaultRowHeight="24" customHeight="1" x14ac:dyDescent="0.2"/>
  <cols>
    <col min="1" max="1" width="6.36328125" style="17" customWidth="1"/>
    <col min="2" max="2" width="4.90625" style="17" customWidth="1"/>
    <col min="3" max="3" width="8.6328125" style="17" customWidth="1"/>
    <col min="4" max="4" width="16.6328125" style="18" customWidth="1"/>
    <col min="5" max="5" width="3.6328125" style="18" customWidth="1"/>
    <col min="6" max="6" width="16.6328125" style="18" customWidth="1"/>
    <col min="7" max="7" width="7.7265625" style="18" customWidth="1"/>
    <col min="8" max="8" width="23.453125" style="18" customWidth="1"/>
    <col min="9" max="16384" width="9" style="17"/>
  </cols>
  <sheetData>
    <row r="1" spans="1:8" ht="17.25" customHeight="1" x14ac:dyDescent="0.5">
      <c r="A1" s="63" t="s">
        <v>68</v>
      </c>
      <c r="B1" s="63"/>
      <c r="C1" s="63"/>
      <c r="D1" s="63"/>
      <c r="E1" s="63"/>
    </row>
    <row r="2" spans="1:8" ht="20.5" customHeight="1" x14ac:dyDescent="0.2">
      <c r="A2" s="64" t="s">
        <v>40</v>
      </c>
      <c r="B2" s="64"/>
      <c r="C2" s="64"/>
      <c r="D2" s="64"/>
      <c r="E2" s="64"/>
      <c r="F2" s="64"/>
      <c r="G2" s="64"/>
      <c r="H2" s="64"/>
    </row>
    <row r="3" spans="1:8" ht="20.5" customHeight="1" x14ac:dyDescent="0.2">
      <c r="A3" s="81"/>
      <c r="B3" s="81"/>
      <c r="C3" s="81"/>
      <c r="D3" s="81"/>
      <c r="E3" s="81"/>
      <c r="F3" s="86"/>
      <c r="G3" s="19"/>
      <c r="H3" s="19"/>
    </row>
    <row r="4" spans="1:8" ht="23.25" customHeight="1" x14ac:dyDescent="0.2">
      <c r="A4" s="245" t="s">
        <v>69</v>
      </c>
      <c r="B4" s="249" t="s">
        <v>16</v>
      </c>
      <c r="C4" s="249"/>
      <c r="D4" s="250"/>
      <c r="E4" s="251"/>
      <c r="F4" s="251"/>
      <c r="G4" s="82" t="s">
        <v>38</v>
      </c>
      <c r="H4" s="102"/>
    </row>
    <row r="5" spans="1:8" ht="23.25" customHeight="1" x14ac:dyDescent="0.2">
      <c r="A5" s="246"/>
      <c r="B5" s="201" t="s">
        <v>17</v>
      </c>
      <c r="C5" s="201"/>
      <c r="D5" s="202"/>
      <c r="E5" s="203"/>
      <c r="F5" s="203"/>
      <c r="G5" s="118" t="s">
        <v>18</v>
      </c>
      <c r="H5" s="78"/>
    </row>
    <row r="6" spans="1:8" ht="18" x14ac:dyDescent="0.2">
      <c r="A6" s="246"/>
      <c r="B6" s="209" t="s">
        <v>19</v>
      </c>
      <c r="C6" s="210"/>
      <c r="D6" s="87"/>
      <c r="E6" s="95" t="s">
        <v>13</v>
      </c>
      <c r="F6" s="87"/>
      <c r="G6" s="66" t="s">
        <v>29</v>
      </c>
      <c r="H6" s="119"/>
    </row>
    <row r="7" spans="1:8" ht="23.25" customHeight="1" x14ac:dyDescent="0.2">
      <c r="A7" s="246"/>
      <c r="B7" s="211" t="s">
        <v>73</v>
      </c>
      <c r="C7" s="212"/>
      <c r="D7" s="204"/>
      <c r="E7" s="205"/>
      <c r="F7" s="206"/>
      <c r="G7" s="118" t="s">
        <v>20</v>
      </c>
      <c r="H7" s="78"/>
    </row>
    <row r="8" spans="1:8" ht="23.25" customHeight="1" x14ac:dyDescent="0.2">
      <c r="A8" s="247"/>
      <c r="B8" s="211" t="s">
        <v>39</v>
      </c>
      <c r="C8" s="212"/>
      <c r="D8" s="68"/>
      <c r="E8" s="207" t="s">
        <v>42</v>
      </c>
      <c r="F8" s="208"/>
      <c r="G8" s="258"/>
      <c r="H8" s="259"/>
    </row>
    <row r="9" spans="1:8" ht="23.25" customHeight="1" x14ac:dyDescent="0.2">
      <c r="A9" s="248"/>
      <c r="B9" s="241" t="s">
        <v>21</v>
      </c>
      <c r="C9" s="242"/>
      <c r="D9" s="222"/>
      <c r="E9" s="223"/>
      <c r="F9" s="223"/>
      <c r="G9" s="223"/>
      <c r="H9" s="224"/>
    </row>
    <row r="10" spans="1:8" ht="23.25" customHeight="1" x14ac:dyDescent="0.2">
      <c r="A10" s="81"/>
      <c r="B10" s="81"/>
      <c r="C10" s="81"/>
      <c r="D10" s="81"/>
      <c r="E10" s="81"/>
      <c r="F10" s="86"/>
      <c r="G10" s="19"/>
      <c r="H10" s="19"/>
    </row>
    <row r="11" spans="1:8" ht="23.25" customHeight="1" x14ac:dyDescent="0.2">
      <c r="A11" s="245" t="s">
        <v>70</v>
      </c>
      <c r="B11" s="249" t="s">
        <v>16</v>
      </c>
      <c r="C11" s="249"/>
      <c r="D11" s="250"/>
      <c r="E11" s="251"/>
      <c r="F11" s="251"/>
      <c r="G11" s="82" t="s">
        <v>38</v>
      </c>
      <c r="H11" s="102" t="s">
        <v>37</v>
      </c>
    </row>
    <row r="12" spans="1:8" ht="23.25" customHeight="1" x14ac:dyDescent="0.2">
      <c r="A12" s="246"/>
      <c r="B12" s="201" t="s">
        <v>17</v>
      </c>
      <c r="C12" s="201"/>
      <c r="D12" s="202"/>
      <c r="E12" s="203"/>
      <c r="F12" s="203"/>
      <c r="G12" s="118" t="s">
        <v>18</v>
      </c>
      <c r="H12" s="78"/>
    </row>
    <row r="13" spans="1:8" ht="23.25" customHeight="1" x14ac:dyDescent="0.2">
      <c r="A13" s="246"/>
      <c r="B13" s="209" t="s">
        <v>19</v>
      </c>
      <c r="C13" s="210"/>
      <c r="D13" s="87"/>
      <c r="E13" s="95" t="s">
        <v>13</v>
      </c>
      <c r="F13" s="87"/>
      <c r="G13" s="66" t="s">
        <v>29</v>
      </c>
      <c r="H13" s="119"/>
    </row>
    <row r="14" spans="1:8" ht="23.25" customHeight="1" x14ac:dyDescent="0.2">
      <c r="A14" s="246"/>
      <c r="B14" s="211" t="s">
        <v>73</v>
      </c>
      <c r="C14" s="212"/>
      <c r="D14" s="266"/>
      <c r="E14" s="267"/>
      <c r="F14" s="268"/>
      <c r="G14" s="118" t="s">
        <v>20</v>
      </c>
      <c r="H14" s="78"/>
    </row>
    <row r="15" spans="1:8" ht="23.25" customHeight="1" x14ac:dyDescent="0.2">
      <c r="A15" s="247"/>
      <c r="B15" s="211" t="s">
        <v>39</v>
      </c>
      <c r="C15" s="212"/>
      <c r="D15" s="68"/>
      <c r="E15" s="207" t="s">
        <v>42</v>
      </c>
      <c r="F15" s="208"/>
      <c r="G15" s="258"/>
      <c r="H15" s="259"/>
    </row>
    <row r="16" spans="1:8" ht="23.25" customHeight="1" x14ac:dyDescent="0.2">
      <c r="A16" s="248"/>
      <c r="B16" s="241" t="s">
        <v>21</v>
      </c>
      <c r="C16" s="242"/>
      <c r="D16" s="222"/>
      <c r="E16" s="223"/>
      <c r="F16" s="223"/>
      <c r="G16" s="223"/>
      <c r="H16" s="224"/>
    </row>
    <row r="17" spans="1:8" ht="23.25" customHeight="1" x14ac:dyDescent="0.2">
      <c r="A17" s="81"/>
      <c r="B17" s="81"/>
      <c r="C17" s="81"/>
      <c r="D17" s="81"/>
      <c r="E17" s="81"/>
      <c r="F17" s="86"/>
      <c r="G17" s="19"/>
      <c r="H17" s="19"/>
    </row>
    <row r="18" spans="1:8" ht="23.25" customHeight="1" x14ac:dyDescent="0.2">
      <c r="A18" s="245" t="s">
        <v>71</v>
      </c>
      <c r="B18" s="249" t="s">
        <v>16</v>
      </c>
      <c r="C18" s="249"/>
      <c r="D18" s="250"/>
      <c r="E18" s="251"/>
      <c r="F18" s="251"/>
      <c r="G18" s="82" t="s">
        <v>38</v>
      </c>
      <c r="H18" s="102"/>
    </row>
    <row r="19" spans="1:8" ht="23.25" customHeight="1" x14ac:dyDescent="0.2">
      <c r="A19" s="246"/>
      <c r="B19" s="201" t="s">
        <v>17</v>
      </c>
      <c r="C19" s="201"/>
      <c r="D19" s="202"/>
      <c r="E19" s="203"/>
      <c r="F19" s="203"/>
      <c r="G19" s="118" t="s">
        <v>18</v>
      </c>
      <c r="H19" s="78"/>
    </row>
    <row r="20" spans="1:8" ht="23.25" customHeight="1" x14ac:dyDescent="0.2">
      <c r="A20" s="246"/>
      <c r="B20" s="209" t="s">
        <v>19</v>
      </c>
      <c r="C20" s="210"/>
      <c r="D20" s="87"/>
      <c r="E20" s="95" t="s">
        <v>13</v>
      </c>
      <c r="F20" s="87"/>
      <c r="G20" s="66" t="s">
        <v>29</v>
      </c>
      <c r="H20" s="119"/>
    </row>
    <row r="21" spans="1:8" ht="23.25" customHeight="1" x14ac:dyDescent="0.2">
      <c r="A21" s="246"/>
      <c r="B21" s="211" t="s">
        <v>73</v>
      </c>
      <c r="C21" s="212"/>
      <c r="D21" s="204"/>
      <c r="E21" s="205"/>
      <c r="F21" s="206"/>
      <c r="G21" s="118" t="s">
        <v>20</v>
      </c>
      <c r="H21" s="78"/>
    </row>
    <row r="22" spans="1:8" ht="23.25" customHeight="1" x14ac:dyDescent="0.2">
      <c r="A22" s="247"/>
      <c r="B22" s="211" t="s">
        <v>39</v>
      </c>
      <c r="C22" s="212"/>
      <c r="D22" s="68"/>
      <c r="E22" s="207" t="s">
        <v>42</v>
      </c>
      <c r="F22" s="208"/>
      <c r="G22" s="258"/>
      <c r="H22" s="259"/>
    </row>
    <row r="23" spans="1:8" ht="23.25" customHeight="1" x14ac:dyDescent="0.2">
      <c r="A23" s="248"/>
      <c r="B23" s="241" t="s">
        <v>21</v>
      </c>
      <c r="C23" s="242"/>
      <c r="D23" s="222"/>
      <c r="E23" s="223"/>
      <c r="F23" s="223"/>
      <c r="G23" s="223"/>
      <c r="H23" s="224"/>
    </row>
    <row r="24" spans="1:8" ht="23.25" customHeight="1" x14ac:dyDescent="0.2">
      <c r="A24" s="81"/>
      <c r="B24" s="81"/>
      <c r="C24" s="81"/>
      <c r="D24" s="81"/>
      <c r="E24" s="81"/>
      <c r="F24" s="86"/>
      <c r="G24" s="19"/>
      <c r="H24" s="19"/>
    </row>
    <row r="25" spans="1:8" ht="23.25" customHeight="1" x14ac:dyDescent="0.2">
      <c r="A25" s="245" t="s">
        <v>72</v>
      </c>
      <c r="B25" s="249" t="s">
        <v>16</v>
      </c>
      <c r="C25" s="249"/>
      <c r="D25" s="250"/>
      <c r="E25" s="251"/>
      <c r="F25" s="251"/>
      <c r="G25" s="82" t="s">
        <v>38</v>
      </c>
      <c r="H25" s="102"/>
    </row>
    <row r="26" spans="1:8" ht="23.25" customHeight="1" x14ac:dyDescent="0.2">
      <c r="A26" s="246"/>
      <c r="B26" s="201" t="s">
        <v>17</v>
      </c>
      <c r="C26" s="201"/>
      <c r="D26" s="202"/>
      <c r="E26" s="203"/>
      <c r="F26" s="203"/>
      <c r="G26" s="118" t="s">
        <v>18</v>
      </c>
      <c r="H26" s="78"/>
    </row>
    <row r="27" spans="1:8" ht="23.25" customHeight="1" x14ac:dyDescent="0.2">
      <c r="A27" s="246"/>
      <c r="B27" s="209" t="s">
        <v>19</v>
      </c>
      <c r="C27" s="210"/>
      <c r="D27" s="87"/>
      <c r="E27" s="95" t="s">
        <v>13</v>
      </c>
      <c r="F27" s="87"/>
      <c r="G27" s="66" t="s">
        <v>29</v>
      </c>
      <c r="H27" s="119"/>
    </row>
    <row r="28" spans="1:8" ht="23" customHeight="1" x14ac:dyDescent="0.2">
      <c r="A28" s="246"/>
      <c r="B28" s="211" t="s">
        <v>73</v>
      </c>
      <c r="C28" s="212"/>
      <c r="D28" s="204"/>
      <c r="E28" s="205"/>
      <c r="F28" s="206"/>
      <c r="G28" s="118" t="s">
        <v>20</v>
      </c>
      <c r="H28" s="119"/>
    </row>
    <row r="29" spans="1:8" ht="23.25" customHeight="1" x14ac:dyDescent="0.2">
      <c r="A29" s="247"/>
      <c r="B29" s="211" t="s">
        <v>39</v>
      </c>
      <c r="C29" s="212"/>
      <c r="D29" s="68"/>
      <c r="E29" s="207" t="s">
        <v>42</v>
      </c>
      <c r="F29" s="208"/>
      <c r="G29" s="258"/>
      <c r="H29" s="259"/>
    </row>
    <row r="30" spans="1:8" ht="23.25" customHeight="1" x14ac:dyDescent="0.2">
      <c r="A30" s="248"/>
      <c r="B30" s="241" t="s">
        <v>21</v>
      </c>
      <c r="C30" s="242"/>
      <c r="D30" s="222"/>
      <c r="E30" s="223"/>
      <c r="F30" s="223"/>
      <c r="G30" s="223"/>
      <c r="H30" s="224"/>
    </row>
    <row r="31" spans="1:8" ht="23.25" customHeight="1" x14ac:dyDescent="0.2">
      <c r="A31" s="83"/>
      <c r="B31" s="19"/>
      <c r="C31" s="84"/>
      <c r="D31" s="79"/>
      <c r="E31" s="80"/>
      <c r="F31" s="89"/>
      <c r="G31" s="90"/>
      <c r="H31" s="19"/>
    </row>
    <row r="32" spans="1:8" ht="23.25" customHeight="1" x14ac:dyDescent="0.2">
      <c r="A32" s="272" t="s">
        <v>82</v>
      </c>
      <c r="B32" s="275" t="s">
        <v>16</v>
      </c>
      <c r="C32" s="276"/>
      <c r="D32" s="269"/>
      <c r="E32" s="270"/>
      <c r="F32" s="271"/>
      <c r="G32" s="120" t="s">
        <v>38</v>
      </c>
      <c r="H32" s="102"/>
    </row>
    <row r="33" spans="1:11" ht="23.25" customHeight="1" x14ac:dyDescent="0.2">
      <c r="A33" s="273"/>
      <c r="B33" s="211" t="s">
        <v>17</v>
      </c>
      <c r="C33" s="212"/>
      <c r="D33" s="202"/>
      <c r="E33" s="203"/>
      <c r="F33" s="234"/>
      <c r="G33" s="97" t="s">
        <v>18</v>
      </c>
      <c r="H33" s="78"/>
    </row>
    <row r="34" spans="1:11" ht="23.25" customHeight="1" x14ac:dyDescent="0.2">
      <c r="A34" s="273"/>
      <c r="B34" s="211" t="s">
        <v>19</v>
      </c>
      <c r="C34" s="212"/>
      <c r="D34" s="87"/>
      <c r="E34" s="95" t="s">
        <v>13</v>
      </c>
      <c r="F34" s="87"/>
      <c r="G34" s="98" t="s">
        <v>29</v>
      </c>
      <c r="H34" s="119"/>
    </row>
    <row r="35" spans="1:11" ht="23.25" customHeight="1" x14ac:dyDescent="0.2">
      <c r="A35" s="273"/>
      <c r="B35" s="211" t="s">
        <v>73</v>
      </c>
      <c r="C35" s="212"/>
      <c r="D35" s="204"/>
      <c r="E35" s="205"/>
      <c r="F35" s="206"/>
      <c r="G35" s="97" t="s">
        <v>20</v>
      </c>
      <c r="H35" s="119"/>
    </row>
    <row r="36" spans="1:11" ht="23.25" customHeight="1" x14ac:dyDescent="0.2">
      <c r="A36" s="273"/>
      <c r="B36" s="211" t="s">
        <v>79</v>
      </c>
      <c r="C36" s="212"/>
      <c r="D36" s="68"/>
      <c r="E36" s="194" t="s">
        <v>42</v>
      </c>
      <c r="F36" s="195"/>
      <c r="G36" s="264"/>
      <c r="H36" s="265"/>
    </row>
    <row r="37" spans="1:11" ht="23.25" customHeight="1" x14ac:dyDescent="0.2">
      <c r="A37" s="274"/>
      <c r="B37" s="241" t="s">
        <v>21</v>
      </c>
      <c r="C37" s="242"/>
      <c r="D37" s="237"/>
      <c r="E37" s="238"/>
      <c r="F37" s="238"/>
      <c r="G37" s="238"/>
      <c r="H37" s="239"/>
    </row>
    <row r="38" spans="1:11" ht="5.15" customHeight="1" x14ac:dyDescent="0.2">
      <c r="A38" s="20"/>
      <c r="B38" s="19"/>
      <c r="C38" s="19"/>
      <c r="D38" s="46"/>
      <c r="E38" s="46"/>
      <c r="F38" s="46"/>
      <c r="G38" s="46"/>
      <c r="H38" s="46"/>
    </row>
    <row r="39" spans="1:11" ht="20.149999999999999" customHeight="1" x14ac:dyDescent="0.2">
      <c r="A39" s="21"/>
      <c r="B39" s="22"/>
      <c r="C39" s="22"/>
      <c r="D39" s="23"/>
      <c r="E39" s="23"/>
      <c r="F39" s="23"/>
      <c r="G39" s="23"/>
      <c r="H39" s="18" t="s">
        <v>46</v>
      </c>
      <c r="I39" s="65"/>
      <c r="J39" s="65"/>
      <c r="K39" s="65"/>
    </row>
    <row r="40" spans="1:11" ht="23.5" customHeight="1" x14ac:dyDescent="0.2">
      <c r="H40" s="76" t="s">
        <v>81</v>
      </c>
      <c r="I40"/>
      <c r="J40"/>
    </row>
    <row r="41" spans="1:11" ht="23.5" customHeight="1" x14ac:dyDescent="0.2">
      <c r="H41" s="67">
        <f>D8+D15+D22+D29+D36</f>
        <v>0</v>
      </c>
      <c r="I41"/>
      <c r="J41"/>
    </row>
    <row r="42" spans="1:11" ht="23.15" customHeight="1" x14ac:dyDescent="0.2">
      <c r="H42" s="77"/>
      <c r="I42"/>
      <c r="J42"/>
    </row>
    <row r="43" spans="1:11" ht="9" customHeight="1" x14ac:dyDescent="0.2">
      <c r="H43" s="23"/>
    </row>
  </sheetData>
  <sheetProtection algorithmName="SHA-512" hashValue="da9vXka5tylNSi3hgM9J6LZAZL1HbpQmOtmFKiBRa4OIcPRHcgKGQ8ZiVJP9G+Ov1rYwn6yZX4OZablf5+g8Bg==" saltValue="cilBgRE6iO2s051GcMFOKw==" spinCount="100000" sheet="1" objects="1" scenarios="1"/>
  <mergeCells count="65">
    <mergeCell ref="A11:A16"/>
    <mergeCell ref="B16:C16"/>
    <mergeCell ref="D16:H16"/>
    <mergeCell ref="D7:F7"/>
    <mergeCell ref="G8:H8"/>
    <mergeCell ref="B8:C8"/>
    <mergeCell ref="A4:A9"/>
    <mergeCell ref="B4:C4"/>
    <mergeCell ref="D4:F4"/>
    <mergeCell ref="B5:C5"/>
    <mergeCell ref="D5:F5"/>
    <mergeCell ref="B6:C6"/>
    <mergeCell ref="B7:C7"/>
    <mergeCell ref="E8:F8"/>
    <mergeCell ref="B9:C9"/>
    <mergeCell ref="D9:H9"/>
    <mergeCell ref="B11:C11"/>
    <mergeCell ref="D11:F11"/>
    <mergeCell ref="B12:C12"/>
    <mergeCell ref="G22:H22"/>
    <mergeCell ref="B22:C22"/>
    <mergeCell ref="E22:F22"/>
    <mergeCell ref="G15:H15"/>
    <mergeCell ref="B15:C15"/>
    <mergeCell ref="E15:F15"/>
    <mergeCell ref="D12:F12"/>
    <mergeCell ref="B13:C13"/>
    <mergeCell ref="B14:C14"/>
    <mergeCell ref="D14:F14"/>
    <mergeCell ref="A18:A23"/>
    <mergeCell ref="B18:C18"/>
    <mergeCell ref="D18:F18"/>
    <mergeCell ref="B19:C19"/>
    <mergeCell ref="D19:F19"/>
    <mergeCell ref="B20:C20"/>
    <mergeCell ref="B21:C21"/>
    <mergeCell ref="D21:F21"/>
    <mergeCell ref="B23:C23"/>
    <mergeCell ref="D23:H23"/>
    <mergeCell ref="A25:A30"/>
    <mergeCell ref="B25:C25"/>
    <mergeCell ref="D25:F25"/>
    <mergeCell ref="B26:C26"/>
    <mergeCell ref="D26:F26"/>
    <mergeCell ref="B27:C27"/>
    <mergeCell ref="B28:C28"/>
    <mergeCell ref="D28:F28"/>
    <mergeCell ref="B37:C37"/>
    <mergeCell ref="D37:H37"/>
    <mergeCell ref="A32:A37"/>
    <mergeCell ref="G36:H36"/>
    <mergeCell ref="B32:C32"/>
    <mergeCell ref="D32:F32"/>
    <mergeCell ref="B33:C33"/>
    <mergeCell ref="D33:F33"/>
    <mergeCell ref="B34:C34"/>
    <mergeCell ref="B35:C35"/>
    <mergeCell ref="D35:F35"/>
    <mergeCell ref="B36:C36"/>
    <mergeCell ref="E36:F36"/>
    <mergeCell ref="G29:H29"/>
    <mergeCell ref="B29:C29"/>
    <mergeCell ref="E29:F29"/>
    <mergeCell ref="B30:C30"/>
    <mergeCell ref="D30:H30"/>
  </mergeCells>
  <phoneticPr fontId="1"/>
  <conditionalFormatting sqref="H4">
    <cfRule type="containsText" dxfId="62" priority="16" operator="containsText" text="変更">
      <formula>NOT(ISERROR(SEARCH("変更",H4)))</formula>
    </cfRule>
    <cfRule type="containsText" dxfId="61" priority="17" operator="containsText" text="追加">
      <formula>NOT(ISERROR(SEARCH("追加",H4)))</formula>
    </cfRule>
    <cfRule type="containsText" dxfId="60" priority="18" operator="containsText" text="追加">
      <formula>NOT(ISERROR(SEARCH("追加",H4)))</formula>
    </cfRule>
    <cfRule type="containsText" dxfId="59" priority="19" operator="containsText" text="追加">
      <formula>NOT(ISERROR(SEARCH("追加",H4)))</formula>
    </cfRule>
    <cfRule type="containsText" dxfId="58" priority="20" operator="containsText" text="既存">
      <formula>NOT(ISERROR(SEARCH("既存",H4)))</formula>
    </cfRule>
  </conditionalFormatting>
  <conditionalFormatting sqref="H11">
    <cfRule type="containsText" dxfId="57" priority="11" operator="containsText" text="変更">
      <formula>NOT(ISERROR(SEARCH("変更",H11)))</formula>
    </cfRule>
    <cfRule type="containsText" dxfId="56" priority="12" operator="containsText" text="追加">
      <formula>NOT(ISERROR(SEARCH("追加",H11)))</formula>
    </cfRule>
    <cfRule type="containsText" dxfId="55" priority="13" operator="containsText" text="追加">
      <formula>NOT(ISERROR(SEARCH("追加",H11)))</formula>
    </cfRule>
    <cfRule type="containsText" dxfId="54" priority="14" operator="containsText" text="追加">
      <formula>NOT(ISERROR(SEARCH("追加",H11)))</formula>
    </cfRule>
    <cfRule type="containsText" dxfId="53" priority="15" operator="containsText" text="既存">
      <formula>NOT(ISERROR(SEARCH("既存",H11)))</formula>
    </cfRule>
  </conditionalFormatting>
  <conditionalFormatting sqref="H18">
    <cfRule type="containsText" dxfId="52" priority="6" operator="containsText" text="変更">
      <formula>NOT(ISERROR(SEARCH("変更",H18)))</formula>
    </cfRule>
    <cfRule type="containsText" dxfId="51" priority="7" operator="containsText" text="追加">
      <formula>NOT(ISERROR(SEARCH("追加",H18)))</formula>
    </cfRule>
    <cfRule type="containsText" dxfId="50" priority="8" operator="containsText" text="追加">
      <formula>NOT(ISERROR(SEARCH("追加",H18)))</formula>
    </cfRule>
    <cfRule type="containsText" dxfId="49" priority="9" operator="containsText" text="追加">
      <formula>NOT(ISERROR(SEARCH("追加",H18)))</formula>
    </cfRule>
    <cfRule type="containsText" dxfId="48" priority="10" operator="containsText" text="既存">
      <formula>NOT(ISERROR(SEARCH("既存",H18)))</formula>
    </cfRule>
  </conditionalFormatting>
  <conditionalFormatting sqref="H25">
    <cfRule type="containsText" dxfId="47" priority="1" operator="containsText" text="変更">
      <formula>NOT(ISERROR(SEARCH("変更",H25)))</formula>
    </cfRule>
    <cfRule type="containsText" dxfId="46" priority="2" operator="containsText" text="追加">
      <formula>NOT(ISERROR(SEARCH("追加",H25)))</formula>
    </cfRule>
    <cfRule type="containsText" dxfId="45" priority="3" operator="containsText" text="追加">
      <formula>NOT(ISERROR(SEARCH("追加",H25)))</formula>
    </cfRule>
    <cfRule type="containsText" dxfId="44" priority="4" operator="containsText" text="追加">
      <formula>NOT(ISERROR(SEARCH("追加",H25)))</formula>
    </cfRule>
    <cfRule type="containsText" dxfId="43" priority="5" operator="containsText" text="既存">
      <formula>NOT(ISERROR(SEARCH("既存",H25)))</formula>
    </cfRule>
  </conditionalFormatting>
  <conditionalFormatting sqref="H32">
    <cfRule type="containsText" dxfId="42" priority="21" operator="containsText" text="既存">
      <formula>NOT(ISERROR(SEARCH("既存",H32)))</formula>
    </cfRule>
    <cfRule type="containsText" dxfId="41" priority="22" operator="containsText" text="変更">
      <formula>NOT(ISERROR(SEARCH("変更",H32)))</formula>
    </cfRule>
    <cfRule type="containsText" priority="23" operator="containsText" text="変更">
      <formula>NOT(ISERROR(SEARCH("変更",H32)))</formula>
    </cfRule>
    <cfRule type="containsText" dxfId="40" priority="24" operator="containsText" text="追加">
      <formula>NOT(ISERROR(SEARCH("追加",H32)))</formula>
    </cfRule>
    <cfRule type="containsText" dxfId="39" priority="25" operator="containsText" text="追加">
      <formula>NOT(ISERROR(SEARCH("追加",H32)))</formula>
    </cfRule>
    <cfRule type="containsText" dxfId="38" priority="26" operator="containsText" text="追加">
      <formula>NOT(ISERROR(SEARCH("追加",H32)))</formula>
    </cfRule>
    <cfRule type="containsText" dxfId="37" priority="27" operator="containsText" text="既存">
      <formula>NOT(ISERROR(SEARCH("既存",H32)))</formula>
    </cfRule>
  </conditionalFormatting>
  <dataValidations count="5">
    <dataValidation type="list" allowBlank="1" showInputMessage="1" showErrorMessage="1" sqref="H18 H32 H4 H11 H25" xr:uid="{2D2545FB-2FAA-44D9-9C1C-B4CFC17F0599}">
      <formula1>"　,既存,変更"</formula1>
    </dataValidation>
    <dataValidation type="list" allowBlank="1" showInputMessage="1" showErrorMessage="1" prompt="【プルダウンして選択】「助成事業者名+自社ブランド名」＝事業者名と自社ブランド名（商標登録なし）の併記。他社ブランド名は併記できません。「自社ブランド名」＝自社ブランド名（商標登録済）のみの表記。" sqref="H34 H6 H13 H20 H27" xr:uid="{69890C11-9816-4EF2-BCF4-2DEFE6C54CF1}">
      <formula1>"助成事業者名,助成事業者名+自社ブランド名,自社ブランド名"</formula1>
    </dataValidation>
    <dataValidation allowBlank="1" showInputMessage="1" showErrorMessage="1" prompt="西暦年/月/日　を半角で入力_x000a_例）_x000a_2023年4月1日_x000a_→2023/4/1_x000a_" sqref="D13 D20 F34 F20 D6 F6 F13 D34 D27 F27" xr:uid="{83195E88-13C8-4582-9187-7F710BDB89C0}"/>
    <dataValidation type="list" allowBlank="1" showInputMessage="1" showErrorMessage="1" prompt="プルダウンして選択" sqref="H5 H19 H12 H33 H26" xr:uid="{25BE565F-0C4B-415D-98FA-FC6EDAA1DDA4}">
      <formula1>"単独（主催者）,パビリオン（主催者）,パビリオン（公的機関）"</formula1>
    </dataValidation>
    <dataValidation type="list" allowBlank="1" showInputMessage="1" showErrorMessage="1" prompt="【プルダウンして選択】　「自社商品」＝自社の製品・技術・商品・サービス。「販売権あり」＝自社で販売権を持つ他社の製品・技術・商品・サービス。　※販売権のない他社商品を含む出展は助成対象にできません。" sqref="H35 H14 H7 H21 H28" xr:uid="{CFFAB6CC-8A16-4885-B0D8-AF1BB4162F95}">
      <formula1>"自社商品,販売権あり,自社商品＋販売権あり"</formula1>
    </dataValidation>
  </dataValidations>
  <printOptions horizontalCentered="1" verticalCentered="1"/>
  <pageMargins left="0.7" right="0.7" top="0.75" bottom="0.75" header="0.3" footer="0.3"/>
  <pageSetup paperSize="9"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N24"/>
  <sheetViews>
    <sheetView showZeros="0" tabSelected="1" view="pageBreakPreview" zoomScale="90" zoomScaleNormal="85" zoomScaleSheetLayoutView="90" workbookViewId="0">
      <selection activeCell="C12" sqref="C12"/>
    </sheetView>
  </sheetViews>
  <sheetFormatPr defaultRowHeight="17.5" x14ac:dyDescent="0.2"/>
  <cols>
    <col min="1" max="1" width="12.6328125" style="27" customWidth="1"/>
    <col min="2" max="2" width="16.6328125" style="27" customWidth="1"/>
    <col min="3" max="6" width="15.6328125" style="27" customWidth="1"/>
    <col min="7" max="7" width="3.36328125" style="2" customWidth="1"/>
    <col min="8" max="8" width="5" style="2" customWidth="1"/>
    <col min="9" max="9" width="17.26953125" style="2" customWidth="1"/>
    <col min="10" max="10" width="20.453125" style="2" customWidth="1"/>
    <col min="11" max="251" width="9" style="2"/>
    <col min="252" max="252" width="4.36328125" style="2" customWidth="1"/>
    <col min="253" max="253" width="12" style="2" customWidth="1"/>
    <col min="254" max="255" width="15.7265625" style="2" customWidth="1"/>
    <col min="256" max="256" width="15.6328125" style="2" customWidth="1"/>
    <col min="257" max="257" width="4.453125" style="2" customWidth="1"/>
    <col min="258" max="258" width="4.36328125" style="2" customWidth="1"/>
    <col min="259" max="259" width="13.08984375" style="2" customWidth="1"/>
    <col min="260" max="262" width="15.7265625" style="2" customWidth="1"/>
    <col min="263" max="263" width="3.36328125" style="2" customWidth="1"/>
    <col min="264" max="264" width="5" style="2" customWidth="1"/>
    <col min="265" max="265" width="17.26953125" style="2" customWidth="1"/>
    <col min="266" max="266" width="20.453125" style="2" customWidth="1"/>
    <col min="267" max="507" width="9" style="2"/>
    <col min="508" max="508" width="4.36328125" style="2" customWidth="1"/>
    <col min="509" max="509" width="12" style="2" customWidth="1"/>
    <col min="510" max="511" width="15.7265625" style="2" customWidth="1"/>
    <col min="512" max="512" width="15.6328125" style="2" customWidth="1"/>
    <col min="513" max="513" width="4.453125" style="2" customWidth="1"/>
    <col min="514" max="514" width="4.36328125" style="2" customWidth="1"/>
    <col min="515" max="515" width="13.08984375" style="2" customWidth="1"/>
    <col min="516" max="518" width="15.7265625" style="2" customWidth="1"/>
    <col min="519" max="519" width="3.36328125" style="2" customWidth="1"/>
    <col min="520" max="520" width="5" style="2" customWidth="1"/>
    <col min="521" max="521" width="17.26953125" style="2" customWidth="1"/>
    <col min="522" max="522" width="20.453125" style="2" customWidth="1"/>
    <col min="523" max="763" width="9" style="2"/>
    <col min="764" max="764" width="4.36328125" style="2" customWidth="1"/>
    <col min="765" max="765" width="12" style="2" customWidth="1"/>
    <col min="766" max="767" width="15.7265625" style="2" customWidth="1"/>
    <col min="768" max="768" width="15.6328125" style="2" customWidth="1"/>
    <col min="769" max="769" width="4.453125" style="2" customWidth="1"/>
    <col min="770" max="770" width="4.36328125" style="2" customWidth="1"/>
    <col min="771" max="771" width="13.08984375" style="2" customWidth="1"/>
    <col min="772" max="774" width="15.7265625" style="2" customWidth="1"/>
    <col min="775" max="775" width="3.36328125" style="2" customWidth="1"/>
    <col min="776" max="776" width="5" style="2" customWidth="1"/>
    <col min="777" max="777" width="17.26953125" style="2" customWidth="1"/>
    <col min="778" max="778" width="20.453125" style="2" customWidth="1"/>
    <col min="779" max="1019" width="9" style="2"/>
    <col min="1020" max="1020" width="4.36328125" style="2" customWidth="1"/>
    <col min="1021" max="1021" width="12" style="2" customWidth="1"/>
    <col min="1022" max="1023" width="15.7265625" style="2" customWidth="1"/>
    <col min="1024" max="1024" width="15.6328125" style="2" customWidth="1"/>
    <col min="1025" max="1025" width="4.453125" style="2" customWidth="1"/>
    <col min="1026" max="1026" width="4.36328125" style="2" customWidth="1"/>
    <col min="1027" max="1027" width="13.08984375" style="2" customWidth="1"/>
    <col min="1028" max="1030" width="15.7265625" style="2" customWidth="1"/>
    <col min="1031" max="1031" width="3.36328125" style="2" customWidth="1"/>
    <col min="1032" max="1032" width="5" style="2" customWidth="1"/>
    <col min="1033" max="1033" width="17.26953125" style="2" customWidth="1"/>
    <col min="1034" max="1034" width="20.453125" style="2" customWidth="1"/>
    <col min="1035" max="1275" width="9" style="2"/>
    <col min="1276" max="1276" width="4.36328125" style="2" customWidth="1"/>
    <col min="1277" max="1277" width="12" style="2" customWidth="1"/>
    <col min="1278" max="1279" width="15.7265625" style="2" customWidth="1"/>
    <col min="1280" max="1280" width="15.6328125" style="2" customWidth="1"/>
    <col min="1281" max="1281" width="4.453125" style="2" customWidth="1"/>
    <col min="1282" max="1282" width="4.36328125" style="2" customWidth="1"/>
    <col min="1283" max="1283" width="13.08984375" style="2" customWidth="1"/>
    <col min="1284" max="1286" width="15.7265625" style="2" customWidth="1"/>
    <col min="1287" max="1287" width="3.36328125" style="2" customWidth="1"/>
    <col min="1288" max="1288" width="5" style="2" customWidth="1"/>
    <col min="1289" max="1289" width="17.26953125" style="2" customWidth="1"/>
    <col min="1290" max="1290" width="20.453125" style="2" customWidth="1"/>
    <col min="1291" max="1531" width="9" style="2"/>
    <col min="1532" max="1532" width="4.36328125" style="2" customWidth="1"/>
    <col min="1533" max="1533" width="12" style="2" customWidth="1"/>
    <col min="1534" max="1535" width="15.7265625" style="2" customWidth="1"/>
    <col min="1536" max="1536" width="15.6328125" style="2" customWidth="1"/>
    <col min="1537" max="1537" width="4.453125" style="2" customWidth="1"/>
    <col min="1538" max="1538" width="4.36328125" style="2" customWidth="1"/>
    <col min="1539" max="1539" width="13.08984375" style="2" customWidth="1"/>
    <col min="1540" max="1542" width="15.7265625" style="2" customWidth="1"/>
    <col min="1543" max="1543" width="3.36328125" style="2" customWidth="1"/>
    <col min="1544" max="1544" width="5" style="2" customWidth="1"/>
    <col min="1545" max="1545" width="17.26953125" style="2" customWidth="1"/>
    <col min="1546" max="1546" width="20.453125" style="2" customWidth="1"/>
    <col min="1547" max="1787" width="9" style="2"/>
    <col min="1788" max="1788" width="4.36328125" style="2" customWidth="1"/>
    <col min="1789" max="1789" width="12" style="2" customWidth="1"/>
    <col min="1790" max="1791" width="15.7265625" style="2" customWidth="1"/>
    <col min="1792" max="1792" width="15.6328125" style="2" customWidth="1"/>
    <col min="1793" max="1793" width="4.453125" style="2" customWidth="1"/>
    <col min="1794" max="1794" width="4.36328125" style="2" customWidth="1"/>
    <col min="1795" max="1795" width="13.08984375" style="2" customWidth="1"/>
    <col min="1796" max="1798" width="15.7265625" style="2" customWidth="1"/>
    <col min="1799" max="1799" width="3.36328125" style="2" customWidth="1"/>
    <col min="1800" max="1800" width="5" style="2" customWidth="1"/>
    <col min="1801" max="1801" width="17.26953125" style="2" customWidth="1"/>
    <col min="1802" max="1802" width="20.453125" style="2" customWidth="1"/>
    <col min="1803" max="2043" width="9" style="2"/>
    <col min="2044" max="2044" width="4.36328125" style="2" customWidth="1"/>
    <col min="2045" max="2045" width="12" style="2" customWidth="1"/>
    <col min="2046" max="2047" width="15.7265625" style="2" customWidth="1"/>
    <col min="2048" max="2048" width="15.6328125" style="2" customWidth="1"/>
    <col min="2049" max="2049" width="4.453125" style="2" customWidth="1"/>
    <col min="2050" max="2050" width="4.36328125" style="2" customWidth="1"/>
    <col min="2051" max="2051" width="13.08984375" style="2" customWidth="1"/>
    <col min="2052" max="2054" width="15.7265625" style="2" customWidth="1"/>
    <col min="2055" max="2055" width="3.36328125" style="2" customWidth="1"/>
    <col min="2056" max="2056" width="5" style="2" customWidth="1"/>
    <col min="2057" max="2057" width="17.26953125" style="2" customWidth="1"/>
    <col min="2058" max="2058" width="20.453125" style="2" customWidth="1"/>
    <col min="2059" max="2299" width="9" style="2"/>
    <col min="2300" max="2300" width="4.36328125" style="2" customWidth="1"/>
    <col min="2301" max="2301" width="12" style="2" customWidth="1"/>
    <col min="2302" max="2303" width="15.7265625" style="2" customWidth="1"/>
    <col min="2304" max="2304" width="15.6328125" style="2" customWidth="1"/>
    <col min="2305" max="2305" width="4.453125" style="2" customWidth="1"/>
    <col min="2306" max="2306" width="4.36328125" style="2" customWidth="1"/>
    <col min="2307" max="2307" width="13.08984375" style="2" customWidth="1"/>
    <col min="2308" max="2310" width="15.7265625" style="2" customWidth="1"/>
    <col min="2311" max="2311" width="3.36328125" style="2" customWidth="1"/>
    <col min="2312" max="2312" width="5" style="2" customWidth="1"/>
    <col min="2313" max="2313" width="17.26953125" style="2" customWidth="1"/>
    <col min="2314" max="2314" width="20.453125" style="2" customWidth="1"/>
    <col min="2315" max="2555" width="9" style="2"/>
    <col min="2556" max="2556" width="4.36328125" style="2" customWidth="1"/>
    <col min="2557" max="2557" width="12" style="2" customWidth="1"/>
    <col min="2558" max="2559" width="15.7265625" style="2" customWidth="1"/>
    <col min="2560" max="2560" width="15.6328125" style="2" customWidth="1"/>
    <col min="2561" max="2561" width="4.453125" style="2" customWidth="1"/>
    <col min="2562" max="2562" width="4.36328125" style="2" customWidth="1"/>
    <col min="2563" max="2563" width="13.08984375" style="2" customWidth="1"/>
    <col min="2564" max="2566" width="15.7265625" style="2" customWidth="1"/>
    <col min="2567" max="2567" width="3.36328125" style="2" customWidth="1"/>
    <col min="2568" max="2568" width="5" style="2" customWidth="1"/>
    <col min="2569" max="2569" width="17.26953125" style="2" customWidth="1"/>
    <col min="2570" max="2570" width="20.453125" style="2" customWidth="1"/>
    <col min="2571" max="2811" width="9" style="2"/>
    <col min="2812" max="2812" width="4.36328125" style="2" customWidth="1"/>
    <col min="2813" max="2813" width="12" style="2" customWidth="1"/>
    <col min="2814" max="2815" width="15.7265625" style="2" customWidth="1"/>
    <col min="2816" max="2816" width="15.6328125" style="2" customWidth="1"/>
    <col min="2817" max="2817" width="4.453125" style="2" customWidth="1"/>
    <col min="2818" max="2818" width="4.36328125" style="2" customWidth="1"/>
    <col min="2819" max="2819" width="13.08984375" style="2" customWidth="1"/>
    <col min="2820" max="2822" width="15.7265625" style="2" customWidth="1"/>
    <col min="2823" max="2823" width="3.36328125" style="2" customWidth="1"/>
    <col min="2824" max="2824" width="5" style="2" customWidth="1"/>
    <col min="2825" max="2825" width="17.26953125" style="2" customWidth="1"/>
    <col min="2826" max="2826" width="20.453125" style="2" customWidth="1"/>
    <col min="2827" max="3067" width="9" style="2"/>
    <col min="3068" max="3068" width="4.36328125" style="2" customWidth="1"/>
    <col min="3069" max="3069" width="12" style="2" customWidth="1"/>
    <col min="3070" max="3071" width="15.7265625" style="2" customWidth="1"/>
    <col min="3072" max="3072" width="15.6328125" style="2" customWidth="1"/>
    <col min="3073" max="3073" width="4.453125" style="2" customWidth="1"/>
    <col min="3074" max="3074" width="4.36328125" style="2" customWidth="1"/>
    <col min="3075" max="3075" width="13.08984375" style="2" customWidth="1"/>
    <col min="3076" max="3078" width="15.7265625" style="2" customWidth="1"/>
    <col min="3079" max="3079" width="3.36328125" style="2" customWidth="1"/>
    <col min="3080" max="3080" width="5" style="2" customWidth="1"/>
    <col min="3081" max="3081" width="17.26953125" style="2" customWidth="1"/>
    <col min="3082" max="3082" width="20.453125" style="2" customWidth="1"/>
    <col min="3083" max="3323" width="9" style="2"/>
    <col min="3324" max="3324" width="4.36328125" style="2" customWidth="1"/>
    <col min="3325" max="3325" width="12" style="2" customWidth="1"/>
    <col min="3326" max="3327" width="15.7265625" style="2" customWidth="1"/>
    <col min="3328" max="3328" width="15.6328125" style="2" customWidth="1"/>
    <col min="3329" max="3329" width="4.453125" style="2" customWidth="1"/>
    <col min="3330" max="3330" width="4.36328125" style="2" customWidth="1"/>
    <col min="3331" max="3331" width="13.08984375" style="2" customWidth="1"/>
    <col min="3332" max="3334" width="15.7265625" style="2" customWidth="1"/>
    <col min="3335" max="3335" width="3.36328125" style="2" customWidth="1"/>
    <col min="3336" max="3336" width="5" style="2" customWidth="1"/>
    <col min="3337" max="3337" width="17.26953125" style="2" customWidth="1"/>
    <col min="3338" max="3338" width="20.453125" style="2" customWidth="1"/>
    <col min="3339" max="3579" width="9" style="2"/>
    <col min="3580" max="3580" width="4.36328125" style="2" customWidth="1"/>
    <col min="3581" max="3581" width="12" style="2" customWidth="1"/>
    <col min="3582" max="3583" width="15.7265625" style="2" customWidth="1"/>
    <col min="3584" max="3584" width="15.6328125" style="2" customWidth="1"/>
    <col min="3585" max="3585" width="4.453125" style="2" customWidth="1"/>
    <col min="3586" max="3586" width="4.36328125" style="2" customWidth="1"/>
    <col min="3587" max="3587" width="13.08984375" style="2" customWidth="1"/>
    <col min="3588" max="3590" width="15.7265625" style="2" customWidth="1"/>
    <col min="3591" max="3591" width="3.36328125" style="2" customWidth="1"/>
    <col min="3592" max="3592" width="5" style="2" customWidth="1"/>
    <col min="3593" max="3593" width="17.26953125" style="2" customWidth="1"/>
    <col min="3594" max="3594" width="20.453125" style="2" customWidth="1"/>
    <col min="3595" max="3835" width="9" style="2"/>
    <col min="3836" max="3836" width="4.36328125" style="2" customWidth="1"/>
    <col min="3837" max="3837" width="12" style="2" customWidth="1"/>
    <col min="3838" max="3839" width="15.7265625" style="2" customWidth="1"/>
    <col min="3840" max="3840" width="15.6328125" style="2" customWidth="1"/>
    <col min="3841" max="3841" width="4.453125" style="2" customWidth="1"/>
    <col min="3842" max="3842" width="4.36328125" style="2" customWidth="1"/>
    <col min="3843" max="3843" width="13.08984375" style="2" customWidth="1"/>
    <col min="3844" max="3846" width="15.7265625" style="2" customWidth="1"/>
    <col min="3847" max="3847" width="3.36328125" style="2" customWidth="1"/>
    <col min="3848" max="3848" width="5" style="2" customWidth="1"/>
    <col min="3849" max="3849" width="17.26953125" style="2" customWidth="1"/>
    <col min="3850" max="3850" width="20.453125" style="2" customWidth="1"/>
    <col min="3851" max="4091" width="9" style="2"/>
    <col min="4092" max="4092" width="4.36328125" style="2" customWidth="1"/>
    <col min="4093" max="4093" width="12" style="2" customWidth="1"/>
    <col min="4094" max="4095" width="15.7265625" style="2" customWidth="1"/>
    <col min="4096" max="4096" width="15.6328125" style="2" customWidth="1"/>
    <col min="4097" max="4097" width="4.453125" style="2" customWidth="1"/>
    <col min="4098" max="4098" width="4.36328125" style="2" customWidth="1"/>
    <col min="4099" max="4099" width="13.08984375" style="2" customWidth="1"/>
    <col min="4100" max="4102" width="15.7265625" style="2" customWidth="1"/>
    <col min="4103" max="4103" width="3.36328125" style="2" customWidth="1"/>
    <col min="4104" max="4104" width="5" style="2" customWidth="1"/>
    <col min="4105" max="4105" width="17.26953125" style="2" customWidth="1"/>
    <col min="4106" max="4106" width="20.453125" style="2" customWidth="1"/>
    <col min="4107" max="4347" width="9" style="2"/>
    <col min="4348" max="4348" width="4.36328125" style="2" customWidth="1"/>
    <col min="4349" max="4349" width="12" style="2" customWidth="1"/>
    <col min="4350" max="4351" width="15.7265625" style="2" customWidth="1"/>
    <col min="4352" max="4352" width="15.6328125" style="2" customWidth="1"/>
    <col min="4353" max="4353" width="4.453125" style="2" customWidth="1"/>
    <col min="4354" max="4354" width="4.36328125" style="2" customWidth="1"/>
    <col min="4355" max="4355" width="13.08984375" style="2" customWidth="1"/>
    <col min="4356" max="4358" width="15.7265625" style="2" customWidth="1"/>
    <col min="4359" max="4359" width="3.36328125" style="2" customWidth="1"/>
    <col min="4360" max="4360" width="5" style="2" customWidth="1"/>
    <col min="4361" max="4361" width="17.26953125" style="2" customWidth="1"/>
    <col min="4362" max="4362" width="20.453125" style="2" customWidth="1"/>
    <col min="4363" max="4603" width="9" style="2"/>
    <col min="4604" max="4604" width="4.36328125" style="2" customWidth="1"/>
    <col min="4605" max="4605" width="12" style="2" customWidth="1"/>
    <col min="4606" max="4607" width="15.7265625" style="2" customWidth="1"/>
    <col min="4608" max="4608" width="15.6328125" style="2" customWidth="1"/>
    <col min="4609" max="4609" width="4.453125" style="2" customWidth="1"/>
    <col min="4610" max="4610" width="4.36328125" style="2" customWidth="1"/>
    <col min="4611" max="4611" width="13.08984375" style="2" customWidth="1"/>
    <col min="4612" max="4614" width="15.7265625" style="2" customWidth="1"/>
    <col min="4615" max="4615" width="3.36328125" style="2" customWidth="1"/>
    <col min="4616" max="4616" width="5" style="2" customWidth="1"/>
    <col min="4617" max="4617" width="17.26953125" style="2" customWidth="1"/>
    <col min="4618" max="4618" width="20.453125" style="2" customWidth="1"/>
    <col min="4619" max="4859" width="9" style="2"/>
    <col min="4860" max="4860" width="4.36328125" style="2" customWidth="1"/>
    <col min="4861" max="4861" width="12" style="2" customWidth="1"/>
    <col min="4862" max="4863" width="15.7265625" style="2" customWidth="1"/>
    <col min="4864" max="4864" width="15.6328125" style="2" customWidth="1"/>
    <col min="4865" max="4865" width="4.453125" style="2" customWidth="1"/>
    <col min="4866" max="4866" width="4.36328125" style="2" customWidth="1"/>
    <col min="4867" max="4867" width="13.08984375" style="2" customWidth="1"/>
    <col min="4868" max="4870" width="15.7265625" style="2" customWidth="1"/>
    <col min="4871" max="4871" width="3.36328125" style="2" customWidth="1"/>
    <col min="4872" max="4872" width="5" style="2" customWidth="1"/>
    <col min="4873" max="4873" width="17.26953125" style="2" customWidth="1"/>
    <col min="4874" max="4874" width="20.453125" style="2" customWidth="1"/>
    <col min="4875" max="5115" width="9" style="2"/>
    <col min="5116" max="5116" width="4.36328125" style="2" customWidth="1"/>
    <col min="5117" max="5117" width="12" style="2" customWidth="1"/>
    <col min="5118" max="5119" width="15.7265625" style="2" customWidth="1"/>
    <col min="5120" max="5120" width="15.6328125" style="2" customWidth="1"/>
    <col min="5121" max="5121" width="4.453125" style="2" customWidth="1"/>
    <col min="5122" max="5122" width="4.36328125" style="2" customWidth="1"/>
    <col min="5123" max="5123" width="13.08984375" style="2" customWidth="1"/>
    <col min="5124" max="5126" width="15.7265625" style="2" customWidth="1"/>
    <col min="5127" max="5127" width="3.36328125" style="2" customWidth="1"/>
    <col min="5128" max="5128" width="5" style="2" customWidth="1"/>
    <col min="5129" max="5129" width="17.26953125" style="2" customWidth="1"/>
    <col min="5130" max="5130" width="20.453125" style="2" customWidth="1"/>
    <col min="5131" max="5371" width="9" style="2"/>
    <col min="5372" max="5372" width="4.36328125" style="2" customWidth="1"/>
    <col min="5373" max="5373" width="12" style="2" customWidth="1"/>
    <col min="5374" max="5375" width="15.7265625" style="2" customWidth="1"/>
    <col min="5376" max="5376" width="15.6328125" style="2" customWidth="1"/>
    <col min="5377" max="5377" width="4.453125" style="2" customWidth="1"/>
    <col min="5378" max="5378" width="4.36328125" style="2" customWidth="1"/>
    <col min="5379" max="5379" width="13.08984375" style="2" customWidth="1"/>
    <col min="5380" max="5382" width="15.7265625" style="2" customWidth="1"/>
    <col min="5383" max="5383" width="3.36328125" style="2" customWidth="1"/>
    <col min="5384" max="5384" width="5" style="2" customWidth="1"/>
    <col min="5385" max="5385" width="17.26953125" style="2" customWidth="1"/>
    <col min="5386" max="5386" width="20.453125" style="2" customWidth="1"/>
    <col min="5387" max="5627" width="9" style="2"/>
    <col min="5628" max="5628" width="4.36328125" style="2" customWidth="1"/>
    <col min="5629" max="5629" width="12" style="2" customWidth="1"/>
    <col min="5630" max="5631" width="15.7265625" style="2" customWidth="1"/>
    <col min="5632" max="5632" width="15.6328125" style="2" customWidth="1"/>
    <col min="5633" max="5633" width="4.453125" style="2" customWidth="1"/>
    <col min="5634" max="5634" width="4.36328125" style="2" customWidth="1"/>
    <col min="5635" max="5635" width="13.08984375" style="2" customWidth="1"/>
    <col min="5636" max="5638" width="15.7265625" style="2" customWidth="1"/>
    <col min="5639" max="5639" width="3.36328125" style="2" customWidth="1"/>
    <col min="5640" max="5640" width="5" style="2" customWidth="1"/>
    <col min="5641" max="5641" width="17.26953125" style="2" customWidth="1"/>
    <col min="5642" max="5642" width="20.453125" style="2" customWidth="1"/>
    <col min="5643" max="5883" width="9" style="2"/>
    <col min="5884" max="5884" width="4.36328125" style="2" customWidth="1"/>
    <col min="5885" max="5885" width="12" style="2" customWidth="1"/>
    <col min="5886" max="5887" width="15.7265625" style="2" customWidth="1"/>
    <col min="5888" max="5888" width="15.6328125" style="2" customWidth="1"/>
    <col min="5889" max="5889" width="4.453125" style="2" customWidth="1"/>
    <col min="5890" max="5890" width="4.36328125" style="2" customWidth="1"/>
    <col min="5891" max="5891" width="13.08984375" style="2" customWidth="1"/>
    <col min="5892" max="5894" width="15.7265625" style="2" customWidth="1"/>
    <col min="5895" max="5895" width="3.36328125" style="2" customWidth="1"/>
    <col min="5896" max="5896" width="5" style="2" customWidth="1"/>
    <col min="5897" max="5897" width="17.26953125" style="2" customWidth="1"/>
    <col min="5898" max="5898" width="20.453125" style="2" customWidth="1"/>
    <col min="5899" max="6139" width="9" style="2"/>
    <col min="6140" max="6140" width="4.36328125" style="2" customWidth="1"/>
    <col min="6141" max="6141" width="12" style="2" customWidth="1"/>
    <col min="6142" max="6143" width="15.7265625" style="2" customWidth="1"/>
    <col min="6144" max="6144" width="15.6328125" style="2" customWidth="1"/>
    <col min="6145" max="6145" width="4.453125" style="2" customWidth="1"/>
    <col min="6146" max="6146" width="4.36328125" style="2" customWidth="1"/>
    <col min="6147" max="6147" width="13.08984375" style="2" customWidth="1"/>
    <col min="6148" max="6150" width="15.7265625" style="2" customWidth="1"/>
    <col min="6151" max="6151" width="3.36328125" style="2" customWidth="1"/>
    <col min="6152" max="6152" width="5" style="2" customWidth="1"/>
    <col min="6153" max="6153" width="17.26953125" style="2" customWidth="1"/>
    <col min="6154" max="6154" width="20.453125" style="2" customWidth="1"/>
    <col min="6155" max="6395" width="9" style="2"/>
    <col min="6396" max="6396" width="4.36328125" style="2" customWidth="1"/>
    <col min="6397" max="6397" width="12" style="2" customWidth="1"/>
    <col min="6398" max="6399" width="15.7265625" style="2" customWidth="1"/>
    <col min="6400" max="6400" width="15.6328125" style="2" customWidth="1"/>
    <col min="6401" max="6401" width="4.453125" style="2" customWidth="1"/>
    <col min="6402" max="6402" width="4.36328125" style="2" customWidth="1"/>
    <col min="6403" max="6403" width="13.08984375" style="2" customWidth="1"/>
    <col min="6404" max="6406" width="15.7265625" style="2" customWidth="1"/>
    <col min="6407" max="6407" width="3.36328125" style="2" customWidth="1"/>
    <col min="6408" max="6408" width="5" style="2" customWidth="1"/>
    <col min="6409" max="6409" width="17.26953125" style="2" customWidth="1"/>
    <col min="6410" max="6410" width="20.453125" style="2" customWidth="1"/>
    <col min="6411" max="6651" width="9" style="2"/>
    <col min="6652" max="6652" width="4.36328125" style="2" customWidth="1"/>
    <col min="6653" max="6653" width="12" style="2" customWidth="1"/>
    <col min="6654" max="6655" width="15.7265625" style="2" customWidth="1"/>
    <col min="6656" max="6656" width="15.6328125" style="2" customWidth="1"/>
    <col min="6657" max="6657" width="4.453125" style="2" customWidth="1"/>
    <col min="6658" max="6658" width="4.36328125" style="2" customWidth="1"/>
    <col min="6659" max="6659" width="13.08984375" style="2" customWidth="1"/>
    <col min="6660" max="6662" width="15.7265625" style="2" customWidth="1"/>
    <col min="6663" max="6663" width="3.36328125" style="2" customWidth="1"/>
    <col min="6664" max="6664" width="5" style="2" customWidth="1"/>
    <col min="6665" max="6665" width="17.26953125" style="2" customWidth="1"/>
    <col min="6666" max="6666" width="20.453125" style="2" customWidth="1"/>
    <col min="6667" max="6907" width="9" style="2"/>
    <col min="6908" max="6908" width="4.36328125" style="2" customWidth="1"/>
    <col min="6909" max="6909" width="12" style="2" customWidth="1"/>
    <col min="6910" max="6911" width="15.7265625" style="2" customWidth="1"/>
    <col min="6912" max="6912" width="15.6328125" style="2" customWidth="1"/>
    <col min="6913" max="6913" width="4.453125" style="2" customWidth="1"/>
    <col min="6914" max="6914" width="4.36328125" style="2" customWidth="1"/>
    <col min="6915" max="6915" width="13.08984375" style="2" customWidth="1"/>
    <col min="6916" max="6918" width="15.7265625" style="2" customWidth="1"/>
    <col min="6919" max="6919" width="3.36328125" style="2" customWidth="1"/>
    <col min="6920" max="6920" width="5" style="2" customWidth="1"/>
    <col min="6921" max="6921" width="17.26953125" style="2" customWidth="1"/>
    <col min="6922" max="6922" width="20.453125" style="2" customWidth="1"/>
    <col min="6923" max="7163" width="9" style="2"/>
    <col min="7164" max="7164" width="4.36328125" style="2" customWidth="1"/>
    <col min="7165" max="7165" width="12" style="2" customWidth="1"/>
    <col min="7166" max="7167" width="15.7265625" style="2" customWidth="1"/>
    <col min="7168" max="7168" width="15.6328125" style="2" customWidth="1"/>
    <col min="7169" max="7169" width="4.453125" style="2" customWidth="1"/>
    <col min="7170" max="7170" width="4.36328125" style="2" customWidth="1"/>
    <col min="7171" max="7171" width="13.08984375" style="2" customWidth="1"/>
    <col min="7172" max="7174" width="15.7265625" style="2" customWidth="1"/>
    <col min="7175" max="7175" width="3.36328125" style="2" customWidth="1"/>
    <col min="7176" max="7176" width="5" style="2" customWidth="1"/>
    <col min="7177" max="7177" width="17.26953125" style="2" customWidth="1"/>
    <col min="7178" max="7178" width="20.453125" style="2" customWidth="1"/>
    <col min="7179" max="7419" width="9" style="2"/>
    <col min="7420" max="7420" width="4.36328125" style="2" customWidth="1"/>
    <col min="7421" max="7421" width="12" style="2" customWidth="1"/>
    <col min="7422" max="7423" width="15.7265625" style="2" customWidth="1"/>
    <col min="7424" max="7424" width="15.6328125" style="2" customWidth="1"/>
    <col min="7425" max="7425" width="4.453125" style="2" customWidth="1"/>
    <col min="7426" max="7426" width="4.36328125" style="2" customWidth="1"/>
    <col min="7427" max="7427" width="13.08984375" style="2" customWidth="1"/>
    <col min="7428" max="7430" width="15.7265625" style="2" customWidth="1"/>
    <col min="7431" max="7431" width="3.36328125" style="2" customWidth="1"/>
    <col min="7432" max="7432" width="5" style="2" customWidth="1"/>
    <col min="7433" max="7433" width="17.26953125" style="2" customWidth="1"/>
    <col min="7434" max="7434" width="20.453125" style="2" customWidth="1"/>
    <col min="7435" max="7675" width="9" style="2"/>
    <col min="7676" max="7676" width="4.36328125" style="2" customWidth="1"/>
    <col min="7677" max="7677" width="12" style="2" customWidth="1"/>
    <col min="7678" max="7679" width="15.7265625" style="2" customWidth="1"/>
    <col min="7680" max="7680" width="15.6328125" style="2" customWidth="1"/>
    <col min="7681" max="7681" width="4.453125" style="2" customWidth="1"/>
    <col min="7682" max="7682" width="4.36328125" style="2" customWidth="1"/>
    <col min="7683" max="7683" width="13.08984375" style="2" customWidth="1"/>
    <col min="7684" max="7686" width="15.7265625" style="2" customWidth="1"/>
    <col min="7687" max="7687" width="3.36328125" style="2" customWidth="1"/>
    <col min="7688" max="7688" width="5" style="2" customWidth="1"/>
    <col min="7689" max="7689" width="17.26953125" style="2" customWidth="1"/>
    <col min="7690" max="7690" width="20.453125" style="2" customWidth="1"/>
    <col min="7691" max="7931" width="9" style="2"/>
    <col min="7932" max="7932" width="4.36328125" style="2" customWidth="1"/>
    <col min="7933" max="7933" width="12" style="2" customWidth="1"/>
    <col min="7934" max="7935" width="15.7265625" style="2" customWidth="1"/>
    <col min="7936" max="7936" width="15.6328125" style="2" customWidth="1"/>
    <col min="7937" max="7937" width="4.453125" style="2" customWidth="1"/>
    <col min="7938" max="7938" width="4.36328125" style="2" customWidth="1"/>
    <col min="7939" max="7939" width="13.08984375" style="2" customWidth="1"/>
    <col min="7940" max="7942" width="15.7265625" style="2" customWidth="1"/>
    <col min="7943" max="7943" width="3.36328125" style="2" customWidth="1"/>
    <col min="7944" max="7944" width="5" style="2" customWidth="1"/>
    <col min="7945" max="7945" width="17.26953125" style="2" customWidth="1"/>
    <col min="7946" max="7946" width="20.453125" style="2" customWidth="1"/>
    <col min="7947" max="8187" width="9" style="2"/>
    <col min="8188" max="8188" width="4.36328125" style="2" customWidth="1"/>
    <col min="8189" max="8189" width="12" style="2" customWidth="1"/>
    <col min="8190" max="8191" width="15.7265625" style="2" customWidth="1"/>
    <col min="8192" max="8192" width="15.6328125" style="2" customWidth="1"/>
    <col min="8193" max="8193" width="4.453125" style="2" customWidth="1"/>
    <col min="8194" max="8194" width="4.36328125" style="2" customWidth="1"/>
    <col min="8195" max="8195" width="13.08984375" style="2" customWidth="1"/>
    <col min="8196" max="8198" width="15.7265625" style="2" customWidth="1"/>
    <col min="8199" max="8199" width="3.36328125" style="2" customWidth="1"/>
    <col min="8200" max="8200" width="5" style="2" customWidth="1"/>
    <col min="8201" max="8201" width="17.26953125" style="2" customWidth="1"/>
    <col min="8202" max="8202" width="20.453125" style="2" customWidth="1"/>
    <col min="8203" max="8443" width="9" style="2"/>
    <col min="8444" max="8444" width="4.36328125" style="2" customWidth="1"/>
    <col min="8445" max="8445" width="12" style="2" customWidth="1"/>
    <col min="8446" max="8447" width="15.7265625" style="2" customWidth="1"/>
    <col min="8448" max="8448" width="15.6328125" style="2" customWidth="1"/>
    <col min="8449" max="8449" width="4.453125" style="2" customWidth="1"/>
    <col min="8450" max="8450" width="4.36328125" style="2" customWidth="1"/>
    <col min="8451" max="8451" width="13.08984375" style="2" customWidth="1"/>
    <col min="8452" max="8454" width="15.7265625" style="2" customWidth="1"/>
    <col min="8455" max="8455" width="3.36328125" style="2" customWidth="1"/>
    <col min="8456" max="8456" width="5" style="2" customWidth="1"/>
    <col min="8457" max="8457" width="17.26953125" style="2" customWidth="1"/>
    <col min="8458" max="8458" width="20.453125" style="2" customWidth="1"/>
    <col min="8459" max="8699" width="9" style="2"/>
    <col min="8700" max="8700" width="4.36328125" style="2" customWidth="1"/>
    <col min="8701" max="8701" width="12" style="2" customWidth="1"/>
    <col min="8702" max="8703" width="15.7265625" style="2" customWidth="1"/>
    <col min="8704" max="8704" width="15.6328125" style="2" customWidth="1"/>
    <col min="8705" max="8705" width="4.453125" style="2" customWidth="1"/>
    <col min="8706" max="8706" width="4.36328125" style="2" customWidth="1"/>
    <col min="8707" max="8707" width="13.08984375" style="2" customWidth="1"/>
    <col min="8708" max="8710" width="15.7265625" style="2" customWidth="1"/>
    <col min="8711" max="8711" width="3.36328125" style="2" customWidth="1"/>
    <col min="8712" max="8712" width="5" style="2" customWidth="1"/>
    <col min="8713" max="8713" width="17.26953125" style="2" customWidth="1"/>
    <col min="8714" max="8714" width="20.453125" style="2" customWidth="1"/>
    <col min="8715" max="8955" width="9" style="2"/>
    <col min="8956" max="8956" width="4.36328125" style="2" customWidth="1"/>
    <col min="8957" max="8957" width="12" style="2" customWidth="1"/>
    <col min="8958" max="8959" width="15.7265625" style="2" customWidth="1"/>
    <col min="8960" max="8960" width="15.6328125" style="2" customWidth="1"/>
    <col min="8961" max="8961" width="4.453125" style="2" customWidth="1"/>
    <col min="8962" max="8962" width="4.36328125" style="2" customWidth="1"/>
    <col min="8963" max="8963" width="13.08984375" style="2" customWidth="1"/>
    <col min="8964" max="8966" width="15.7265625" style="2" customWidth="1"/>
    <col min="8967" max="8967" width="3.36328125" style="2" customWidth="1"/>
    <col min="8968" max="8968" width="5" style="2" customWidth="1"/>
    <col min="8969" max="8969" width="17.26953125" style="2" customWidth="1"/>
    <col min="8970" max="8970" width="20.453125" style="2" customWidth="1"/>
    <col min="8971" max="9211" width="9" style="2"/>
    <col min="9212" max="9212" width="4.36328125" style="2" customWidth="1"/>
    <col min="9213" max="9213" width="12" style="2" customWidth="1"/>
    <col min="9214" max="9215" width="15.7265625" style="2" customWidth="1"/>
    <col min="9216" max="9216" width="15.6328125" style="2" customWidth="1"/>
    <col min="9217" max="9217" width="4.453125" style="2" customWidth="1"/>
    <col min="9218" max="9218" width="4.36328125" style="2" customWidth="1"/>
    <col min="9219" max="9219" width="13.08984375" style="2" customWidth="1"/>
    <col min="9220" max="9222" width="15.7265625" style="2" customWidth="1"/>
    <col min="9223" max="9223" width="3.36328125" style="2" customWidth="1"/>
    <col min="9224" max="9224" width="5" style="2" customWidth="1"/>
    <col min="9225" max="9225" width="17.26953125" style="2" customWidth="1"/>
    <col min="9226" max="9226" width="20.453125" style="2" customWidth="1"/>
    <col min="9227" max="9467" width="9" style="2"/>
    <col min="9468" max="9468" width="4.36328125" style="2" customWidth="1"/>
    <col min="9469" max="9469" width="12" style="2" customWidth="1"/>
    <col min="9470" max="9471" width="15.7265625" style="2" customWidth="1"/>
    <col min="9472" max="9472" width="15.6328125" style="2" customWidth="1"/>
    <col min="9473" max="9473" width="4.453125" style="2" customWidth="1"/>
    <col min="9474" max="9474" width="4.36328125" style="2" customWidth="1"/>
    <col min="9475" max="9475" width="13.08984375" style="2" customWidth="1"/>
    <col min="9476" max="9478" width="15.7265625" style="2" customWidth="1"/>
    <col min="9479" max="9479" width="3.36328125" style="2" customWidth="1"/>
    <col min="9480" max="9480" width="5" style="2" customWidth="1"/>
    <col min="9481" max="9481" width="17.26953125" style="2" customWidth="1"/>
    <col min="9482" max="9482" width="20.453125" style="2" customWidth="1"/>
    <col min="9483" max="9723" width="9" style="2"/>
    <col min="9724" max="9724" width="4.36328125" style="2" customWidth="1"/>
    <col min="9725" max="9725" width="12" style="2" customWidth="1"/>
    <col min="9726" max="9727" width="15.7265625" style="2" customWidth="1"/>
    <col min="9728" max="9728" width="15.6328125" style="2" customWidth="1"/>
    <col min="9729" max="9729" width="4.453125" style="2" customWidth="1"/>
    <col min="9730" max="9730" width="4.36328125" style="2" customWidth="1"/>
    <col min="9731" max="9731" width="13.08984375" style="2" customWidth="1"/>
    <col min="9732" max="9734" width="15.7265625" style="2" customWidth="1"/>
    <col min="9735" max="9735" width="3.36328125" style="2" customWidth="1"/>
    <col min="9736" max="9736" width="5" style="2" customWidth="1"/>
    <col min="9737" max="9737" width="17.26953125" style="2" customWidth="1"/>
    <col min="9738" max="9738" width="20.453125" style="2" customWidth="1"/>
    <col min="9739" max="9979" width="9" style="2"/>
    <col min="9980" max="9980" width="4.36328125" style="2" customWidth="1"/>
    <col min="9981" max="9981" width="12" style="2" customWidth="1"/>
    <col min="9982" max="9983" width="15.7265625" style="2" customWidth="1"/>
    <col min="9984" max="9984" width="15.6328125" style="2" customWidth="1"/>
    <col min="9985" max="9985" width="4.453125" style="2" customWidth="1"/>
    <col min="9986" max="9986" width="4.36328125" style="2" customWidth="1"/>
    <col min="9987" max="9987" width="13.08984375" style="2" customWidth="1"/>
    <col min="9988" max="9990" width="15.7265625" style="2" customWidth="1"/>
    <col min="9991" max="9991" width="3.36328125" style="2" customWidth="1"/>
    <col min="9992" max="9992" width="5" style="2" customWidth="1"/>
    <col min="9993" max="9993" width="17.26953125" style="2" customWidth="1"/>
    <col min="9994" max="9994" width="20.453125" style="2" customWidth="1"/>
    <col min="9995" max="10235" width="9" style="2"/>
    <col min="10236" max="10236" width="4.36328125" style="2" customWidth="1"/>
    <col min="10237" max="10237" width="12" style="2" customWidth="1"/>
    <col min="10238" max="10239" width="15.7265625" style="2" customWidth="1"/>
    <col min="10240" max="10240" width="15.6328125" style="2" customWidth="1"/>
    <col min="10241" max="10241" width="4.453125" style="2" customWidth="1"/>
    <col min="10242" max="10242" width="4.36328125" style="2" customWidth="1"/>
    <col min="10243" max="10243" width="13.08984375" style="2" customWidth="1"/>
    <col min="10244" max="10246" width="15.7265625" style="2" customWidth="1"/>
    <col min="10247" max="10247" width="3.36328125" style="2" customWidth="1"/>
    <col min="10248" max="10248" width="5" style="2" customWidth="1"/>
    <col min="10249" max="10249" width="17.26953125" style="2" customWidth="1"/>
    <col min="10250" max="10250" width="20.453125" style="2" customWidth="1"/>
    <col min="10251" max="10491" width="9" style="2"/>
    <col min="10492" max="10492" width="4.36328125" style="2" customWidth="1"/>
    <col min="10493" max="10493" width="12" style="2" customWidth="1"/>
    <col min="10494" max="10495" width="15.7265625" style="2" customWidth="1"/>
    <col min="10496" max="10496" width="15.6328125" style="2" customWidth="1"/>
    <col min="10497" max="10497" width="4.453125" style="2" customWidth="1"/>
    <col min="10498" max="10498" width="4.36328125" style="2" customWidth="1"/>
    <col min="10499" max="10499" width="13.08984375" style="2" customWidth="1"/>
    <col min="10500" max="10502" width="15.7265625" style="2" customWidth="1"/>
    <col min="10503" max="10503" width="3.36328125" style="2" customWidth="1"/>
    <col min="10504" max="10504" width="5" style="2" customWidth="1"/>
    <col min="10505" max="10505" width="17.26953125" style="2" customWidth="1"/>
    <col min="10506" max="10506" width="20.453125" style="2" customWidth="1"/>
    <col min="10507" max="10747" width="9" style="2"/>
    <col min="10748" max="10748" width="4.36328125" style="2" customWidth="1"/>
    <col min="10749" max="10749" width="12" style="2" customWidth="1"/>
    <col min="10750" max="10751" width="15.7265625" style="2" customWidth="1"/>
    <col min="10752" max="10752" width="15.6328125" style="2" customWidth="1"/>
    <col min="10753" max="10753" width="4.453125" style="2" customWidth="1"/>
    <col min="10754" max="10754" width="4.36328125" style="2" customWidth="1"/>
    <col min="10755" max="10755" width="13.08984375" style="2" customWidth="1"/>
    <col min="10756" max="10758" width="15.7265625" style="2" customWidth="1"/>
    <col min="10759" max="10759" width="3.36328125" style="2" customWidth="1"/>
    <col min="10760" max="10760" width="5" style="2" customWidth="1"/>
    <col min="10761" max="10761" width="17.26953125" style="2" customWidth="1"/>
    <col min="10762" max="10762" width="20.453125" style="2" customWidth="1"/>
    <col min="10763" max="11003" width="9" style="2"/>
    <col min="11004" max="11004" width="4.36328125" style="2" customWidth="1"/>
    <col min="11005" max="11005" width="12" style="2" customWidth="1"/>
    <col min="11006" max="11007" width="15.7265625" style="2" customWidth="1"/>
    <col min="11008" max="11008" width="15.6328125" style="2" customWidth="1"/>
    <col min="11009" max="11009" width="4.453125" style="2" customWidth="1"/>
    <col min="11010" max="11010" width="4.36328125" style="2" customWidth="1"/>
    <col min="11011" max="11011" width="13.08984375" style="2" customWidth="1"/>
    <col min="11012" max="11014" width="15.7265625" style="2" customWidth="1"/>
    <col min="11015" max="11015" width="3.36328125" style="2" customWidth="1"/>
    <col min="11016" max="11016" width="5" style="2" customWidth="1"/>
    <col min="11017" max="11017" width="17.26953125" style="2" customWidth="1"/>
    <col min="11018" max="11018" width="20.453125" style="2" customWidth="1"/>
    <col min="11019" max="11259" width="9" style="2"/>
    <col min="11260" max="11260" width="4.36328125" style="2" customWidth="1"/>
    <col min="11261" max="11261" width="12" style="2" customWidth="1"/>
    <col min="11262" max="11263" width="15.7265625" style="2" customWidth="1"/>
    <col min="11264" max="11264" width="15.6328125" style="2" customWidth="1"/>
    <col min="11265" max="11265" width="4.453125" style="2" customWidth="1"/>
    <col min="11266" max="11266" width="4.36328125" style="2" customWidth="1"/>
    <col min="11267" max="11267" width="13.08984375" style="2" customWidth="1"/>
    <col min="11268" max="11270" width="15.7265625" style="2" customWidth="1"/>
    <col min="11271" max="11271" width="3.36328125" style="2" customWidth="1"/>
    <col min="11272" max="11272" width="5" style="2" customWidth="1"/>
    <col min="11273" max="11273" width="17.26953125" style="2" customWidth="1"/>
    <col min="11274" max="11274" width="20.453125" style="2" customWidth="1"/>
    <col min="11275" max="11515" width="9" style="2"/>
    <col min="11516" max="11516" width="4.36328125" style="2" customWidth="1"/>
    <col min="11517" max="11517" width="12" style="2" customWidth="1"/>
    <col min="11518" max="11519" width="15.7265625" style="2" customWidth="1"/>
    <col min="11520" max="11520" width="15.6328125" style="2" customWidth="1"/>
    <col min="11521" max="11521" width="4.453125" style="2" customWidth="1"/>
    <col min="11522" max="11522" width="4.36328125" style="2" customWidth="1"/>
    <col min="11523" max="11523" width="13.08984375" style="2" customWidth="1"/>
    <col min="11524" max="11526" width="15.7265625" style="2" customWidth="1"/>
    <col min="11527" max="11527" width="3.36328125" style="2" customWidth="1"/>
    <col min="11528" max="11528" width="5" style="2" customWidth="1"/>
    <col min="11529" max="11529" width="17.26953125" style="2" customWidth="1"/>
    <col min="11530" max="11530" width="20.453125" style="2" customWidth="1"/>
    <col min="11531" max="11771" width="9" style="2"/>
    <col min="11772" max="11772" width="4.36328125" style="2" customWidth="1"/>
    <col min="11773" max="11773" width="12" style="2" customWidth="1"/>
    <col min="11774" max="11775" width="15.7265625" style="2" customWidth="1"/>
    <col min="11776" max="11776" width="15.6328125" style="2" customWidth="1"/>
    <col min="11777" max="11777" width="4.453125" style="2" customWidth="1"/>
    <col min="11778" max="11778" width="4.36328125" style="2" customWidth="1"/>
    <col min="11779" max="11779" width="13.08984375" style="2" customWidth="1"/>
    <col min="11780" max="11782" width="15.7265625" style="2" customWidth="1"/>
    <col min="11783" max="11783" width="3.36328125" style="2" customWidth="1"/>
    <col min="11784" max="11784" width="5" style="2" customWidth="1"/>
    <col min="11785" max="11785" width="17.26953125" style="2" customWidth="1"/>
    <col min="11786" max="11786" width="20.453125" style="2" customWidth="1"/>
    <col min="11787" max="12027" width="9" style="2"/>
    <col min="12028" max="12028" width="4.36328125" style="2" customWidth="1"/>
    <col min="12029" max="12029" width="12" style="2" customWidth="1"/>
    <col min="12030" max="12031" width="15.7265625" style="2" customWidth="1"/>
    <col min="12032" max="12032" width="15.6328125" style="2" customWidth="1"/>
    <col min="12033" max="12033" width="4.453125" style="2" customWidth="1"/>
    <col min="12034" max="12034" width="4.36328125" style="2" customWidth="1"/>
    <col min="12035" max="12035" width="13.08984375" style="2" customWidth="1"/>
    <col min="12036" max="12038" width="15.7265625" style="2" customWidth="1"/>
    <col min="12039" max="12039" width="3.36328125" style="2" customWidth="1"/>
    <col min="12040" max="12040" width="5" style="2" customWidth="1"/>
    <col min="12041" max="12041" width="17.26953125" style="2" customWidth="1"/>
    <col min="12042" max="12042" width="20.453125" style="2" customWidth="1"/>
    <col min="12043" max="12283" width="9" style="2"/>
    <col min="12284" max="12284" width="4.36328125" style="2" customWidth="1"/>
    <col min="12285" max="12285" width="12" style="2" customWidth="1"/>
    <col min="12286" max="12287" width="15.7265625" style="2" customWidth="1"/>
    <col min="12288" max="12288" width="15.6328125" style="2" customWidth="1"/>
    <col min="12289" max="12289" width="4.453125" style="2" customWidth="1"/>
    <col min="12290" max="12290" width="4.36328125" style="2" customWidth="1"/>
    <col min="12291" max="12291" width="13.08984375" style="2" customWidth="1"/>
    <col min="12292" max="12294" width="15.7265625" style="2" customWidth="1"/>
    <col min="12295" max="12295" width="3.36328125" style="2" customWidth="1"/>
    <col min="12296" max="12296" width="5" style="2" customWidth="1"/>
    <col min="12297" max="12297" width="17.26953125" style="2" customWidth="1"/>
    <col min="12298" max="12298" width="20.453125" style="2" customWidth="1"/>
    <col min="12299" max="12539" width="9" style="2"/>
    <col min="12540" max="12540" width="4.36328125" style="2" customWidth="1"/>
    <col min="12541" max="12541" width="12" style="2" customWidth="1"/>
    <col min="12542" max="12543" width="15.7265625" style="2" customWidth="1"/>
    <col min="12544" max="12544" width="15.6328125" style="2" customWidth="1"/>
    <col min="12545" max="12545" width="4.453125" style="2" customWidth="1"/>
    <col min="12546" max="12546" width="4.36328125" style="2" customWidth="1"/>
    <col min="12547" max="12547" width="13.08984375" style="2" customWidth="1"/>
    <col min="12548" max="12550" width="15.7265625" style="2" customWidth="1"/>
    <col min="12551" max="12551" width="3.36328125" style="2" customWidth="1"/>
    <col min="12552" max="12552" width="5" style="2" customWidth="1"/>
    <col min="12553" max="12553" width="17.26953125" style="2" customWidth="1"/>
    <col min="12554" max="12554" width="20.453125" style="2" customWidth="1"/>
    <col min="12555" max="12795" width="9" style="2"/>
    <col min="12796" max="12796" width="4.36328125" style="2" customWidth="1"/>
    <col min="12797" max="12797" width="12" style="2" customWidth="1"/>
    <col min="12798" max="12799" width="15.7265625" style="2" customWidth="1"/>
    <col min="12800" max="12800" width="15.6328125" style="2" customWidth="1"/>
    <col min="12801" max="12801" width="4.453125" style="2" customWidth="1"/>
    <col min="12802" max="12802" width="4.36328125" style="2" customWidth="1"/>
    <col min="12803" max="12803" width="13.08984375" style="2" customWidth="1"/>
    <col min="12804" max="12806" width="15.7265625" style="2" customWidth="1"/>
    <col min="12807" max="12807" width="3.36328125" style="2" customWidth="1"/>
    <col min="12808" max="12808" width="5" style="2" customWidth="1"/>
    <col min="12809" max="12809" width="17.26953125" style="2" customWidth="1"/>
    <col min="12810" max="12810" width="20.453125" style="2" customWidth="1"/>
    <col min="12811" max="13051" width="9" style="2"/>
    <col min="13052" max="13052" width="4.36328125" style="2" customWidth="1"/>
    <col min="13053" max="13053" width="12" style="2" customWidth="1"/>
    <col min="13054" max="13055" width="15.7265625" style="2" customWidth="1"/>
    <col min="13056" max="13056" width="15.6328125" style="2" customWidth="1"/>
    <col min="13057" max="13057" width="4.453125" style="2" customWidth="1"/>
    <col min="13058" max="13058" width="4.36328125" style="2" customWidth="1"/>
    <col min="13059" max="13059" width="13.08984375" style="2" customWidth="1"/>
    <col min="13060" max="13062" width="15.7265625" style="2" customWidth="1"/>
    <col min="13063" max="13063" width="3.36328125" style="2" customWidth="1"/>
    <col min="13064" max="13064" width="5" style="2" customWidth="1"/>
    <col min="13065" max="13065" width="17.26953125" style="2" customWidth="1"/>
    <col min="13066" max="13066" width="20.453125" style="2" customWidth="1"/>
    <col min="13067" max="13307" width="9" style="2"/>
    <col min="13308" max="13308" width="4.36328125" style="2" customWidth="1"/>
    <col min="13309" max="13309" width="12" style="2" customWidth="1"/>
    <col min="13310" max="13311" width="15.7265625" style="2" customWidth="1"/>
    <col min="13312" max="13312" width="15.6328125" style="2" customWidth="1"/>
    <col min="13313" max="13313" width="4.453125" style="2" customWidth="1"/>
    <col min="13314" max="13314" width="4.36328125" style="2" customWidth="1"/>
    <col min="13315" max="13315" width="13.08984375" style="2" customWidth="1"/>
    <col min="13316" max="13318" width="15.7265625" style="2" customWidth="1"/>
    <col min="13319" max="13319" width="3.36328125" style="2" customWidth="1"/>
    <col min="13320" max="13320" width="5" style="2" customWidth="1"/>
    <col min="13321" max="13321" width="17.26953125" style="2" customWidth="1"/>
    <col min="13322" max="13322" width="20.453125" style="2" customWidth="1"/>
    <col min="13323" max="13563" width="9" style="2"/>
    <col min="13564" max="13564" width="4.36328125" style="2" customWidth="1"/>
    <col min="13565" max="13565" width="12" style="2" customWidth="1"/>
    <col min="13566" max="13567" width="15.7265625" style="2" customWidth="1"/>
    <col min="13568" max="13568" width="15.6328125" style="2" customWidth="1"/>
    <col min="13569" max="13569" width="4.453125" style="2" customWidth="1"/>
    <col min="13570" max="13570" width="4.36328125" style="2" customWidth="1"/>
    <col min="13571" max="13571" width="13.08984375" style="2" customWidth="1"/>
    <col min="13572" max="13574" width="15.7265625" style="2" customWidth="1"/>
    <col min="13575" max="13575" width="3.36328125" style="2" customWidth="1"/>
    <col min="13576" max="13576" width="5" style="2" customWidth="1"/>
    <col min="13577" max="13577" width="17.26953125" style="2" customWidth="1"/>
    <col min="13578" max="13578" width="20.453125" style="2" customWidth="1"/>
    <col min="13579" max="13819" width="9" style="2"/>
    <col min="13820" max="13820" width="4.36328125" style="2" customWidth="1"/>
    <col min="13821" max="13821" width="12" style="2" customWidth="1"/>
    <col min="13822" max="13823" width="15.7265625" style="2" customWidth="1"/>
    <col min="13824" max="13824" width="15.6328125" style="2" customWidth="1"/>
    <col min="13825" max="13825" width="4.453125" style="2" customWidth="1"/>
    <col min="13826" max="13826" width="4.36328125" style="2" customWidth="1"/>
    <col min="13827" max="13827" width="13.08984375" style="2" customWidth="1"/>
    <col min="13828" max="13830" width="15.7265625" style="2" customWidth="1"/>
    <col min="13831" max="13831" width="3.36328125" style="2" customWidth="1"/>
    <col min="13832" max="13832" width="5" style="2" customWidth="1"/>
    <col min="13833" max="13833" width="17.26953125" style="2" customWidth="1"/>
    <col min="13834" max="13834" width="20.453125" style="2" customWidth="1"/>
    <col min="13835" max="14075" width="9" style="2"/>
    <col min="14076" max="14076" width="4.36328125" style="2" customWidth="1"/>
    <col min="14077" max="14077" width="12" style="2" customWidth="1"/>
    <col min="14078" max="14079" width="15.7265625" style="2" customWidth="1"/>
    <col min="14080" max="14080" width="15.6328125" style="2" customWidth="1"/>
    <col min="14081" max="14081" width="4.453125" style="2" customWidth="1"/>
    <col min="14082" max="14082" width="4.36328125" style="2" customWidth="1"/>
    <col min="14083" max="14083" width="13.08984375" style="2" customWidth="1"/>
    <col min="14084" max="14086" width="15.7265625" style="2" customWidth="1"/>
    <col min="14087" max="14087" width="3.36328125" style="2" customWidth="1"/>
    <col min="14088" max="14088" width="5" style="2" customWidth="1"/>
    <col min="14089" max="14089" width="17.26953125" style="2" customWidth="1"/>
    <col min="14090" max="14090" width="20.453125" style="2" customWidth="1"/>
    <col min="14091" max="14331" width="9" style="2"/>
    <col min="14332" max="14332" width="4.36328125" style="2" customWidth="1"/>
    <col min="14333" max="14333" width="12" style="2" customWidth="1"/>
    <col min="14334" max="14335" width="15.7265625" style="2" customWidth="1"/>
    <col min="14336" max="14336" width="15.6328125" style="2" customWidth="1"/>
    <col min="14337" max="14337" width="4.453125" style="2" customWidth="1"/>
    <col min="14338" max="14338" width="4.36328125" style="2" customWidth="1"/>
    <col min="14339" max="14339" width="13.08984375" style="2" customWidth="1"/>
    <col min="14340" max="14342" width="15.7265625" style="2" customWidth="1"/>
    <col min="14343" max="14343" width="3.36328125" style="2" customWidth="1"/>
    <col min="14344" max="14344" width="5" style="2" customWidth="1"/>
    <col min="14345" max="14345" width="17.26953125" style="2" customWidth="1"/>
    <col min="14346" max="14346" width="20.453125" style="2" customWidth="1"/>
    <col min="14347" max="14587" width="9" style="2"/>
    <col min="14588" max="14588" width="4.36328125" style="2" customWidth="1"/>
    <col min="14589" max="14589" width="12" style="2" customWidth="1"/>
    <col min="14590" max="14591" width="15.7265625" style="2" customWidth="1"/>
    <col min="14592" max="14592" width="15.6328125" style="2" customWidth="1"/>
    <col min="14593" max="14593" width="4.453125" style="2" customWidth="1"/>
    <col min="14594" max="14594" width="4.36328125" style="2" customWidth="1"/>
    <col min="14595" max="14595" width="13.08984375" style="2" customWidth="1"/>
    <col min="14596" max="14598" width="15.7265625" style="2" customWidth="1"/>
    <col min="14599" max="14599" width="3.36328125" style="2" customWidth="1"/>
    <col min="14600" max="14600" width="5" style="2" customWidth="1"/>
    <col min="14601" max="14601" width="17.26953125" style="2" customWidth="1"/>
    <col min="14602" max="14602" width="20.453125" style="2" customWidth="1"/>
    <col min="14603" max="14843" width="9" style="2"/>
    <col min="14844" max="14844" width="4.36328125" style="2" customWidth="1"/>
    <col min="14845" max="14845" width="12" style="2" customWidth="1"/>
    <col min="14846" max="14847" width="15.7265625" style="2" customWidth="1"/>
    <col min="14848" max="14848" width="15.6328125" style="2" customWidth="1"/>
    <col min="14849" max="14849" width="4.453125" style="2" customWidth="1"/>
    <col min="14850" max="14850" width="4.36328125" style="2" customWidth="1"/>
    <col min="14851" max="14851" width="13.08984375" style="2" customWidth="1"/>
    <col min="14852" max="14854" width="15.7265625" style="2" customWidth="1"/>
    <col min="14855" max="14855" width="3.36328125" style="2" customWidth="1"/>
    <col min="14856" max="14856" width="5" style="2" customWidth="1"/>
    <col min="14857" max="14857" width="17.26953125" style="2" customWidth="1"/>
    <col min="14858" max="14858" width="20.453125" style="2" customWidth="1"/>
    <col min="14859" max="15099" width="9" style="2"/>
    <col min="15100" max="15100" width="4.36328125" style="2" customWidth="1"/>
    <col min="15101" max="15101" width="12" style="2" customWidth="1"/>
    <col min="15102" max="15103" width="15.7265625" style="2" customWidth="1"/>
    <col min="15104" max="15104" width="15.6328125" style="2" customWidth="1"/>
    <col min="15105" max="15105" width="4.453125" style="2" customWidth="1"/>
    <col min="15106" max="15106" width="4.36328125" style="2" customWidth="1"/>
    <col min="15107" max="15107" width="13.08984375" style="2" customWidth="1"/>
    <col min="15108" max="15110" width="15.7265625" style="2" customWidth="1"/>
    <col min="15111" max="15111" width="3.36328125" style="2" customWidth="1"/>
    <col min="15112" max="15112" width="5" style="2" customWidth="1"/>
    <col min="15113" max="15113" width="17.26953125" style="2" customWidth="1"/>
    <col min="15114" max="15114" width="20.453125" style="2" customWidth="1"/>
    <col min="15115" max="15355" width="9" style="2"/>
    <col min="15356" max="15356" width="4.36328125" style="2" customWidth="1"/>
    <col min="15357" max="15357" width="12" style="2" customWidth="1"/>
    <col min="15358" max="15359" width="15.7265625" style="2" customWidth="1"/>
    <col min="15360" max="15360" width="15.6328125" style="2" customWidth="1"/>
    <col min="15361" max="15361" width="4.453125" style="2" customWidth="1"/>
    <col min="15362" max="15362" width="4.36328125" style="2" customWidth="1"/>
    <col min="15363" max="15363" width="13.08984375" style="2" customWidth="1"/>
    <col min="15364" max="15366" width="15.7265625" style="2" customWidth="1"/>
    <col min="15367" max="15367" width="3.36328125" style="2" customWidth="1"/>
    <col min="15368" max="15368" width="5" style="2" customWidth="1"/>
    <col min="15369" max="15369" width="17.26953125" style="2" customWidth="1"/>
    <col min="15370" max="15370" width="20.453125" style="2" customWidth="1"/>
    <col min="15371" max="15611" width="9" style="2"/>
    <col min="15612" max="15612" width="4.36328125" style="2" customWidth="1"/>
    <col min="15613" max="15613" width="12" style="2" customWidth="1"/>
    <col min="15614" max="15615" width="15.7265625" style="2" customWidth="1"/>
    <col min="15616" max="15616" width="15.6328125" style="2" customWidth="1"/>
    <col min="15617" max="15617" width="4.453125" style="2" customWidth="1"/>
    <col min="15618" max="15618" width="4.36328125" style="2" customWidth="1"/>
    <col min="15619" max="15619" width="13.08984375" style="2" customWidth="1"/>
    <col min="15620" max="15622" width="15.7265625" style="2" customWidth="1"/>
    <col min="15623" max="15623" width="3.36328125" style="2" customWidth="1"/>
    <col min="15624" max="15624" width="5" style="2" customWidth="1"/>
    <col min="15625" max="15625" width="17.26953125" style="2" customWidth="1"/>
    <col min="15626" max="15626" width="20.453125" style="2" customWidth="1"/>
    <col min="15627" max="15867" width="9" style="2"/>
    <col min="15868" max="15868" width="4.36328125" style="2" customWidth="1"/>
    <col min="15869" max="15869" width="12" style="2" customWidth="1"/>
    <col min="15870" max="15871" width="15.7265625" style="2" customWidth="1"/>
    <col min="15872" max="15872" width="15.6328125" style="2" customWidth="1"/>
    <col min="15873" max="15873" width="4.453125" style="2" customWidth="1"/>
    <col min="15874" max="15874" width="4.36328125" style="2" customWidth="1"/>
    <col min="15875" max="15875" width="13.08984375" style="2" customWidth="1"/>
    <col min="15876" max="15878" width="15.7265625" style="2" customWidth="1"/>
    <col min="15879" max="15879" width="3.36328125" style="2" customWidth="1"/>
    <col min="15880" max="15880" width="5" style="2" customWidth="1"/>
    <col min="15881" max="15881" width="17.26953125" style="2" customWidth="1"/>
    <col min="15882" max="15882" width="20.453125" style="2" customWidth="1"/>
    <col min="15883" max="16123" width="9" style="2"/>
    <col min="16124" max="16124" width="4.36328125" style="2" customWidth="1"/>
    <col min="16125" max="16125" width="12" style="2" customWidth="1"/>
    <col min="16126" max="16127" width="15.7265625" style="2" customWidth="1"/>
    <col min="16128" max="16128" width="15.6328125" style="2" customWidth="1"/>
    <col min="16129" max="16129" width="4.453125" style="2" customWidth="1"/>
    <col min="16130" max="16130" width="4.36328125" style="2" customWidth="1"/>
    <col min="16131" max="16131" width="13.08984375" style="2" customWidth="1"/>
    <col min="16132" max="16134" width="15.7265625" style="2" customWidth="1"/>
    <col min="16135" max="16135" width="3.36328125" style="2" customWidth="1"/>
    <col min="16136" max="16136" width="5" style="2" customWidth="1"/>
    <col min="16137" max="16137" width="17.26953125" style="2" customWidth="1"/>
    <col min="16138" max="16138" width="20.453125" style="2" customWidth="1"/>
    <col min="16139" max="16384" width="9" style="2"/>
  </cols>
  <sheetData>
    <row r="1" spans="1:14" ht="22.5" x14ac:dyDescent="0.2">
      <c r="A1" s="277" t="s">
        <v>28</v>
      </c>
      <c r="B1" s="277"/>
      <c r="C1" s="277"/>
      <c r="D1" s="24"/>
      <c r="E1" s="25"/>
      <c r="F1" s="26"/>
      <c r="M1" s="1"/>
      <c r="N1" s="1"/>
    </row>
    <row r="2" spans="1:14" ht="48" customHeight="1" x14ac:dyDescent="0.2">
      <c r="A2" s="295" t="s">
        <v>24</v>
      </c>
      <c r="B2" s="295"/>
      <c r="C2" s="295"/>
      <c r="D2" s="295"/>
      <c r="E2" s="295"/>
      <c r="F2" s="295"/>
      <c r="M2" s="1"/>
      <c r="N2" s="1"/>
    </row>
    <row r="3" spans="1:14" ht="10" customHeight="1" x14ac:dyDescent="0.2">
      <c r="D3" s="24"/>
      <c r="E3" s="28"/>
      <c r="F3" s="29"/>
      <c r="M3" s="1"/>
      <c r="N3" s="1"/>
    </row>
    <row r="4" spans="1:14" ht="23.25" customHeight="1" x14ac:dyDescent="0.2">
      <c r="A4" s="296" t="s">
        <v>27</v>
      </c>
      <c r="B4" s="296"/>
      <c r="C4" s="296"/>
      <c r="D4" s="296"/>
      <c r="E4" s="48" t="s">
        <v>6</v>
      </c>
      <c r="F4" s="30">
        <v>0.66666666666666663</v>
      </c>
      <c r="G4" s="3"/>
    </row>
    <row r="5" spans="1:14" s="5" customFormat="1" ht="23.25" customHeight="1" x14ac:dyDescent="0.2">
      <c r="A5" s="296"/>
      <c r="B5" s="296"/>
      <c r="C5" s="296"/>
      <c r="D5" s="296"/>
      <c r="E5" s="48" t="s">
        <v>7</v>
      </c>
      <c r="F5" s="48" t="s">
        <v>8</v>
      </c>
      <c r="G5" s="4"/>
    </row>
    <row r="6" spans="1:14" s="5" customFormat="1" ht="24" customHeight="1" x14ac:dyDescent="0.2">
      <c r="A6" s="296"/>
      <c r="B6" s="296"/>
      <c r="C6" s="296"/>
      <c r="D6" s="296"/>
      <c r="E6" s="31"/>
      <c r="F6" s="31"/>
    </row>
    <row r="7" spans="1:14" ht="13.5" customHeight="1" x14ac:dyDescent="0.5">
      <c r="A7" s="47"/>
      <c r="B7" s="32"/>
      <c r="C7" s="32"/>
      <c r="D7" s="33"/>
      <c r="E7" s="32"/>
      <c r="F7" s="34" t="s">
        <v>0</v>
      </c>
      <c r="H7" s="6"/>
      <c r="I7" s="7"/>
      <c r="J7" s="7"/>
    </row>
    <row r="8" spans="1:14" ht="15.75" customHeight="1" x14ac:dyDescent="0.6">
      <c r="A8" s="287" t="s">
        <v>9</v>
      </c>
      <c r="B8" s="288"/>
      <c r="C8" s="278" t="s">
        <v>25</v>
      </c>
      <c r="D8" s="278"/>
      <c r="E8" s="278" t="s">
        <v>26</v>
      </c>
      <c r="F8" s="278"/>
      <c r="H8" s="8"/>
      <c r="I8" s="7"/>
      <c r="J8" s="7"/>
    </row>
    <row r="9" spans="1:14" ht="10.5" customHeight="1" x14ac:dyDescent="0.2">
      <c r="A9" s="289"/>
      <c r="B9" s="290"/>
      <c r="C9" s="278"/>
      <c r="D9" s="278"/>
      <c r="E9" s="278"/>
      <c r="F9" s="278"/>
      <c r="H9" s="9"/>
      <c r="I9" s="9"/>
      <c r="J9" s="9"/>
    </row>
    <row r="10" spans="1:14" ht="23.25" customHeight="1" x14ac:dyDescent="0.2">
      <c r="A10" s="289"/>
      <c r="B10" s="290"/>
      <c r="C10" s="279" t="s">
        <v>1</v>
      </c>
      <c r="D10" s="281" t="s">
        <v>12</v>
      </c>
      <c r="E10" s="283" t="s">
        <v>1</v>
      </c>
      <c r="F10" s="285" t="s">
        <v>12</v>
      </c>
      <c r="H10" s="9"/>
      <c r="I10" s="9"/>
      <c r="J10" s="9"/>
    </row>
    <row r="11" spans="1:14" ht="23.25" customHeight="1" x14ac:dyDescent="0.65">
      <c r="A11" s="69"/>
      <c r="B11" s="70" t="s">
        <v>10</v>
      </c>
      <c r="C11" s="280"/>
      <c r="D11" s="282"/>
      <c r="E11" s="284"/>
      <c r="F11" s="286"/>
      <c r="H11" s="10"/>
      <c r="I11" s="7"/>
      <c r="J11" s="7"/>
    </row>
    <row r="12" spans="1:14" ht="30" customHeight="1" x14ac:dyDescent="0.2">
      <c r="A12" s="299" t="s">
        <v>14</v>
      </c>
      <c r="B12" s="71" t="s">
        <v>2</v>
      </c>
      <c r="C12" s="50"/>
      <c r="D12" s="56" t="str">
        <f>IF(C12="","",IF((ROUNDDOWN(C12*$F$4,-3))&gt;1500000,1500000,ROUNDDOWN(C12*$F$4,-3)))</f>
        <v/>
      </c>
      <c r="E12" s="121">
        <f>付表１助成事業の概要!H45</f>
        <v>0</v>
      </c>
      <c r="F12" s="56">
        <f>IF(E12="","",IF((ROUNDDOWN(E12*$F$4,-3))&gt;1500000,1500000,ROUNDDOWN(E12*$F$4,-3)))</f>
        <v>0</v>
      </c>
      <c r="H12" s="9"/>
      <c r="I12" s="9"/>
      <c r="J12" s="9"/>
    </row>
    <row r="13" spans="1:14" ht="30" customHeight="1" x14ac:dyDescent="0.2">
      <c r="A13" s="300"/>
      <c r="B13" s="42" t="s">
        <v>3</v>
      </c>
      <c r="C13" s="52"/>
      <c r="D13" s="58" t="str">
        <f>IF(C13="","",IF((ROUNDDOWN(C13*$F$4,-3))&gt;1500000,1500000,ROUNDDOWN(C13*$F$4,-3)))</f>
        <v/>
      </c>
      <c r="E13" s="52"/>
      <c r="F13" s="58" t="str">
        <f>IF(E13="","",IF((ROUNDDOWN(E13*$F$4,-3))&gt;1500000,1500000,ROUNDDOWN(E13*$F$4,-3)))</f>
        <v/>
      </c>
      <c r="H13" s="11"/>
      <c r="I13" s="7"/>
      <c r="J13" s="7"/>
    </row>
    <row r="14" spans="1:14" ht="30" customHeight="1" x14ac:dyDescent="0.6">
      <c r="A14" s="300"/>
      <c r="B14" s="72" t="s">
        <v>4</v>
      </c>
      <c r="C14" s="53"/>
      <c r="D14" s="59" t="str">
        <f>IF(C14="","",IF((ROUNDDOWN(C14*$F$4,-3))&gt;1500000,1500000,ROUNDDOWN(C14*$F$4,-3)))</f>
        <v/>
      </c>
      <c r="E14" s="52"/>
      <c r="F14" s="59" t="str">
        <f>IF(E14="","",IF((ROUNDDOWN(E14*$F$4,-3))&gt;1500000,1500000,ROUNDDOWN(E14*$F$4,-3)))</f>
        <v/>
      </c>
      <c r="H14" s="8"/>
      <c r="I14" s="7"/>
      <c r="J14" s="7"/>
    </row>
    <row r="15" spans="1:14" ht="32.15" customHeight="1" x14ac:dyDescent="0.2">
      <c r="A15" s="301"/>
      <c r="B15" s="73" t="s">
        <v>32</v>
      </c>
      <c r="C15" s="40" t="str">
        <f>IF(AND(C12="",C13="",C14=""),"",SUM(C12:C14))</f>
        <v/>
      </c>
      <c r="D15" s="37" t="str">
        <f>IF(AND(C15=""),"", IF(SUM(D12:D14)&gt;1500000,1500000,SUM(D12:D14)))</f>
        <v/>
      </c>
      <c r="E15" s="36">
        <f>IF(AND(E12="",E13="",E14=""),"",SUM(E12:E14))</f>
        <v>0</v>
      </c>
      <c r="F15" s="37">
        <f>IF(AND(E15=""),"", IF(SUM(F12:F14)&gt;D23,D23,SUM(F12:F14)))</f>
        <v>0</v>
      </c>
      <c r="G15" s="12"/>
      <c r="H15" s="13"/>
      <c r="I15" s="14"/>
      <c r="J15" s="14"/>
    </row>
    <row r="16" spans="1:14" ht="32.15" customHeight="1" x14ac:dyDescent="0.2">
      <c r="A16" s="297" t="s">
        <v>53</v>
      </c>
      <c r="B16" s="38" t="s">
        <v>35</v>
      </c>
      <c r="C16" s="124"/>
      <c r="D16" s="117" t="str">
        <f>IF(C16="","",IF((ROUNDDOWN(C16*$F$4,-3))&gt;200000,200000,ROUNDDOWN(C16*$F$4,-3)))</f>
        <v/>
      </c>
      <c r="E16" s="123"/>
      <c r="F16" s="117" t="str">
        <f>IF(E16="","",IF((ROUNDDOWN(E16*$F$4,-3))&gt;200000,200000,ROUNDDOWN(E16*$F$4,-3)))</f>
        <v/>
      </c>
      <c r="G16" s="12"/>
      <c r="H16" s="13"/>
      <c r="I16" s="14"/>
      <c r="J16" s="14"/>
    </row>
    <row r="17" spans="1:10" ht="32.15" customHeight="1" x14ac:dyDescent="0.2">
      <c r="A17" s="298"/>
      <c r="B17" s="39" t="s">
        <v>32</v>
      </c>
      <c r="C17" s="40">
        <f>C16</f>
        <v>0</v>
      </c>
      <c r="D17" s="41">
        <f>IF(C17="","",IF((ROUNDDOWN(C17*$F$4,-3))&gt;200000,200000,ROUNDDOWN(C17*$F$4,-3)))</f>
        <v>0</v>
      </c>
      <c r="E17" s="40">
        <f>E16</f>
        <v>0</v>
      </c>
      <c r="F17" s="41">
        <f>IF(E17="","",IF((ROUNDDOWN(E17*$F$4,-3))&gt;200000,200000,ROUNDDOWN(E17*$F$4,-3)))</f>
        <v>0</v>
      </c>
      <c r="G17" s="12"/>
      <c r="H17" s="13"/>
      <c r="I17" s="14"/>
      <c r="J17" s="14"/>
    </row>
    <row r="18" spans="1:10" ht="32.15" customHeight="1" x14ac:dyDescent="0.2">
      <c r="A18" s="293" t="s">
        <v>5</v>
      </c>
      <c r="B18" s="74" t="s">
        <v>30</v>
      </c>
      <c r="C18" s="54"/>
      <c r="D18" s="60" t="str">
        <f>IF(C18="","",IF((ROUNDDOWN(C18*$F$4,-3))&gt;500000,500000,ROUNDDOWN(C18*$F$4,-3)))</f>
        <v/>
      </c>
      <c r="E18" s="54"/>
      <c r="F18" s="56" t="str">
        <f>IF(E18="","",IF((ROUNDDOWN(E18*$F$4,-3))&gt;500000,500000,ROUNDDOWN(E18*$F$4,-3)))</f>
        <v/>
      </c>
      <c r="G18" s="15"/>
      <c r="H18" s="13"/>
      <c r="I18" s="14"/>
      <c r="J18" s="14"/>
    </row>
    <row r="19" spans="1:10" ht="32.15" customHeight="1" x14ac:dyDescent="0.2">
      <c r="A19" s="293"/>
      <c r="B19" s="35" t="s">
        <v>31</v>
      </c>
      <c r="C19" s="51"/>
      <c r="D19" s="57" t="str">
        <f>IF(C19="","",IF((ROUNDDOWN(C19*$F$4,-3))&gt;200000,200000,ROUNDDOWN(C19*$F$4,-3)))</f>
        <v/>
      </c>
      <c r="E19" s="51"/>
      <c r="F19" s="57" t="str">
        <f>IF(E19="","",IF((ROUNDDOWN(E19*$F$4,-3))&gt;200000,200000,ROUNDDOWN(E19*$F$4,-3)))</f>
        <v/>
      </c>
      <c r="G19" s="15"/>
      <c r="H19" s="13"/>
      <c r="I19" s="14"/>
    </row>
    <row r="20" spans="1:10" ht="32.15" customHeight="1" x14ac:dyDescent="0.2">
      <c r="A20" s="293"/>
      <c r="B20" s="35" t="s">
        <v>11</v>
      </c>
      <c r="C20" s="51"/>
      <c r="D20" s="61" t="str">
        <f>IF(C20="","",IF((ROUNDDOWN(C20*$F$4,-3))&gt;200000,200000,ROUNDDOWN(C20*$F$4,-3)))</f>
        <v/>
      </c>
      <c r="E20" s="51"/>
      <c r="F20" s="58" t="str">
        <f>IF(E20="","",IF((ROUNDDOWN(E20*$F$4,-3))&gt;200000,200000,ROUNDDOWN(E20*$F$4,-3)))</f>
        <v/>
      </c>
      <c r="G20" s="15"/>
      <c r="H20" s="13"/>
      <c r="I20" s="14"/>
      <c r="J20" s="14"/>
    </row>
    <row r="21" spans="1:10" ht="32.15" customHeight="1" x14ac:dyDescent="0.2">
      <c r="A21" s="293"/>
      <c r="B21" s="94" t="s">
        <v>54</v>
      </c>
      <c r="C21" s="55"/>
      <c r="D21" s="59" t="str">
        <f>IF(C21="","",IF((ROUNDDOWN(C21*$F$4,-3))&gt;200000,200000,ROUNDDOWN(C21*$F$4,-3)))</f>
        <v/>
      </c>
      <c r="E21" s="55"/>
      <c r="F21" s="59" t="str">
        <f>IF(E21="","",IF((ROUNDDOWN(E21*$F$4,-3))&gt;200000,200000,ROUNDDOWN(E21*$F$4,-3)))</f>
        <v/>
      </c>
      <c r="G21" s="15"/>
      <c r="H21" s="13"/>
      <c r="I21" s="14"/>
      <c r="J21" s="14"/>
    </row>
    <row r="22" spans="1:10" ht="32.15" customHeight="1" thickBot="1" x14ac:dyDescent="0.25">
      <c r="A22" s="294"/>
      <c r="B22" s="75" t="s">
        <v>33</v>
      </c>
      <c r="C22" s="43" t="str">
        <f>IF(AND(C18="",C19="",C30="",C21=""),"",SUM(C18:C21))</f>
        <v/>
      </c>
      <c r="D22" s="62">
        <f>IF(AND(C18="",),"",SUM(D18:D21))</f>
        <v>0</v>
      </c>
      <c r="E22" s="43" t="str">
        <f>IF(AND(E18="",E19="",E20="",E21=""),"",SUM(E18:E21))</f>
        <v/>
      </c>
      <c r="F22" s="44" t="str">
        <f>IF(AND(E22=""),"", IF(SUM(F18:F21)&gt;D23,D23,SUM(F18:F21)))</f>
        <v/>
      </c>
      <c r="G22" s="15"/>
      <c r="H22" s="16"/>
      <c r="I22" s="14"/>
    </row>
    <row r="23" spans="1:10" ht="31.5" customHeight="1" thickTop="1" x14ac:dyDescent="0.2">
      <c r="A23" s="291" t="s">
        <v>34</v>
      </c>
      <c r="B23" s="292"/>
      <c r="C23" s="40">
        <f>SUM(C15,C17,C22)</f>
        <v>0</v>
      </c>
      <c r="D23" s="45">
        <f>IF(AND(D15="", D17="", D22=""),"",IF(SUM(D15, D17, D22)&gt;1500000,1500000,SUM(D15, D17, D22)))</f>
        <v>0</v>
      </c>
      <c r="E23" s="40">
        <f>SUM(E15,E17,E22)</f>
        <v>0</v>
      </c>
      <c r="F23" s="41">
        <f>IF(AND(F15="",F17="",F22=""),"",IF(SUM(F15,F17,F22)&gt;D23,D23,SUM(F15,F17,F22)))</f>
        <v>0</v>
      </c>
      <c r="I23" s="14"/>
    </row>
    <row r="24" spans="1:10" x14ac:dyDescent="0.2">
      <c r="E24" s="49"/>
      <c r="F24" s="49"/>
    </row>
  </sheetData>
  <sheetProtection algorithmName="SHA-512" hashValue="8QOB16DDvE9FvpzteDZaCWXaGCyJkgecWfBGursQwNLZeImqD+rquan5yNoZ8o4fQXfoQ8TPxH1D0X2n9FzaKQ==" saltValue="xfqlnvxA0E02vcKuzx28xQ==" spinCount="100000" sheet="1" objects="1" scenarios="1"/>
  <mergeCells count="14">
    <mergeCell ref="A23:B23"/>
    <mergeCell ref="A18:A22"/>
    <mergeCell ref="A2:F2"/>
    <mergeCell ref="A4:D6"/>
    <mergeCell ref="A16:A17"/>
    <mergeCell ref="A12:A15"/>
    <mergeCell ref="A1:C1"/>
    <mergeCell ref="E8:F9"/>
    <mergeCell ref="C10:C11"/>
    <mergeCell ref="D10:D11"/>
    <mergeCell ref="E10:E11"/>
    <mergeCell ref="F10:F11"/>
    <mergeCell ref="C8:D9"/>
    <mergeCell ref="A8:B10"/>
  </mergeCells>
  <phoneticPr fontId="1"/>
  <conditionalFormatting sqref="D23">
    <cfRule type="cellIs" dxfId="36" priority="5" operator="notEqual">
      <formula>#REF!</formula>
    </cfRule>
  </conditionalFormatting>
  <conditionalFormatting sqref="E21">
    <cfRule type="expression" dxfId="35" priority="7">
      <formula>$C$21=""</formula>
    </cfRule>
  </conditionalFormatting>
  <conditionalFormatting sqref="F21">
    <cfRule type="expression" dxfId="34" priority="6">
      <formula>$D$21=""</formula>
    </cfRule>
  </conditionalFormatting>
  <dataValidations xWindow="840" yWindow="555" count="1">
    <dataValidation type="list" allowBlank="1" showInputMessage="1" showErrorMessage="1" promptTitle="プルダウンで選択してください" prompt="交付決定通知書の別表右上を確認し、_x000a_小規模企業者の方は　小_x000a_その他の中小企業者の方は　他_x000a_を選択してください_x000a_" sqref="WVN983038 JB4 SX4 ACT4 AMP4 AWL4 BGH4 BQD4 BZZ4 CJV4 CTR4 DDN4 DNJ4 DXF4 EHB4 EQX4 FAT4 FKP4 FUL4 GEH4 GOD4 GXZ4 HHV4 HRR4 IBN4 ILJ4 IVF4 JFB4 JOX4 JYT4 KIP4 KSL4 LCH4 LMD4 LVZ4 MFV4 MPR4 MZN4 NJJ4 NTF4 ODB4 OMX4 OWT4 PGP4 PQL4 QAH4 QKD4 QTZ4 RDV4 RNR4 RXN4 SHJ4 SRF4 TBB4 TKX4 TUT4 UEP4 UOL4 UYH4 VID4 VRZ4 WBV4 WLR4 WVN4 F65534 JB65534 SX65534 ACT65534 AMP65534 AWL65534 BGH65534 BQD65534 BZZ65534 CJV65534 CTR65534 DDN65534 DNJ65534 DXF65534 EHB65534 EQX65534 FAT65534 FKP65534 FUL65534 GEH65534 GOD65534 GXZ65534 HHV65534 HRR65534 IBN65534 ILJ65534 IVF65534 JFB65534 JOX65534 JYT65534 KIP65534 KSL65534 LCH65534 LMD65534 LVZ65534 MFV65534 MPR65534 MZN65534 NJJ65534 NTF65534 ODB65534 OMX65534 OWT65534 PGP65534 PQL65534 QAH65534 QKD65534 QTZ65534 RDV65534 RNR65534 RXN65534 SHJ65534 SRF65534 TBB65534 TKX65534 TUT65534 UEP65534 UOL65534 UYH65534 VID65534 VRZ65534 WBV65534 WLR65534 WVN65534 F131070 JB131070 SX131070 ACT131070 AMP131070 AWL131070 BGH131070 BQD131070 BZZ131070 CJV131070 CTR131070 DDN131070 DNJ131070 DXF131070 EHB131070 EQX131070 FAT131070 FKP131070 FUL131070 GEH131070 GOD131070 GXZ131070 HHV131070 HRR131070 IBN131070 ILJ131070 IVF131070 JFB131070 JOX131070 JYT131070 KIP131070 KSL131070 LCH131070 LMD131070 LVZ131070 MFV131070 MPR131070 MZN131070 NJJ131070 NTF131070 ODB131070 OMX131070 OWT131070 PGP131070 PQL131070 QAH131070 QKD131070 QTZ131070 RDV131070 RNR131070 RXN131070 SHJ131070 SRF131070 TBB131070 TKX131070 TUT131070 UEP131070 UOL131070 UYH131070 VID131070 VRZ131070 WBV131070 WLR131070 WVN131070 F196606 JB196606 SX196606 ACT196606 AMP196606 AWL196606 BGH196606 BQD196606 BZZ196606 CJV196606 CTR196606 DDN196606 DNJ196606 DXF196606 EHB196606 EQX196606 FAT196606 FKP196606 FUL196606 GEH196606 GOD196606 GXZ196606 HHV196606 HRR196606 IBN196606 ILJ196606 IVF196606 JFB196606 JOX196606 JYT196606 KIP196606 KSL196606 LCH196606 LMD196606 LVZ196606 MFV196606 MPR196606 MZN196606 NJJ196606 NTF196606 ODB196606 OMX196606 OWT196606 PGP196606 PQL196606 QAH196606 QKD196606 QTZ196606 RDV196606 RNR196606 RXN196606 SHJ196606 SRF196606 TBB196606 TKX196606 TUT196606 UEP196606 UOL196606 UYH196606 VID196606 VRZ196606 WBV196606 WLR196606 WVN196606 F262142 JB262142 SX262142 ACT262142 AMP262142 AWL262142 BGH262142 BQD262142 BZZ262142 CJV262142 CTR262142 DDN262142 DNJ262142 DXF262142 EHB262142 EQX262142 FAT262142 FKP262142 FUL262142 GEH262142 GOD262142 GXZ262142 HHV262142 HRR262142 IBN262142 ILJ262142 IVF262142 JFB262142 JOX262142 JYT262142 KIP262142 KSL262142 LCH262142 LMD262142 LVZ262142 MFV262142 MPR262142 MZN262142 NJJ262142 NTF262142 ODB262142 OMX262142 OWT262142 PGP262142 PQL262142 QAH262142 QKD262142 QTZ262142 RDV262142 RNR262142 RXN262142 SHJ262142 SRF262142 TBB262142 TKX262142 TUT262142 UEP262142 UOL262142 UYH262142 VID262142 VRZ262142 WBV262142 WLR262142 WVN262142 F327678 JB327678 SX327678 ACT327678 AMP327678 AWL327678 BGH327678 BQD327678 BZZ327678 CJV327678 CTR327678 DDN327678 DNJ327678 DXF327678 EHB327678 EQX327678 FAT327678 FKP327678 FUL327678 GEH327678 GOD327678 GXZ327678 HHV327678 HRR327678 IBN327678 ILJ327678 IVF327678 JFB327678 JOX327678 JYT327678 KIP327678 KSL327678 LCH327678 LMD327678 LVZ327678 MFV327678 MPR327678 MZN327678 NJJ327678 NTF327678 ODB327678 OMX327678 OWT327678 PGP327678 PQL327678 QAH327678 QKD327678 QTZ327678 RDV327678 RNR327678 RXN327678 SHJ327678 SRF327678 TBB327678 TKX327678 TUT327678 UEP327678 UOL327678 UYH327678 VID327678 VRZ327678 WBV327678 WLR327678 WVN327678 F393214 JB393214 SX393214 ACT393214 AMP393214 AWL393214 BGH393214 BQD393214 BZZ393214 CJV393214 CTR393214 DDN393214 DNJ393214 DXF393214 EHB393214 EQX393214 FAT393214 FKP393214 FUL393214 GEH393214 GOD393214 GXZ393214 HHV393214 HRR393214 IBN393214 ILJ393214 IVF393214 JFB393214 JOX393214 JYT393214 KIP393214 KSL393214 LCH393214 LMD393214 LVZ393214 MFV393214 MPR393214 MZN393214 NJJ393214 NTF393214 ODB393214 OMX393214 OWT393214 PGP393214 PQL393214 QAH393214 QKD393214 QTZ393214 RDV393214 RNR393214 RXN393214 SHJ393214 SRF393214 TBB393214 TKX393214 TUT393214 UEP393214 UOL393214 UYH393214 VID393214 VRZ393214 WBV393214 WLR393214 WVN393214 F458750 JB458750 SX458750 ACT458750 AMP458750 AWL458750 BGH458750 BQD458750 BZZ458750 CJV458750 CTR458750 DDN458750 DNJ458750 DXF458750 EHB458750 EQX458750 FAT458750 FKP458750 FUL458750 GEH458750 GOD458750 GXZ458750 HHV458750 HRR458750 IBN458750 ILJ458750 IVF458750 JFB458750 JOX458750 JYT458750 KIP458750 KSL458750 LCH458750 LMD458750 LVZ458750 MFV458750 MPR458750 MZN458750 NJJ458750 NTF458750 ODB458750 OMX458750 OWT458750 PGP458750 PQL458750 QAH458750 QKD458750 QTZ458750 RDV458750 RNR458750 RXN458750 SHJ458750 SRF458750 TBB458750 TKX458750 TUT458750 UEP458750 UOL458750 UYH458750 VID458750 VRZ458750 WBV458750 WLR458750 WVN458750 F524286 JB524286 SX524286 ACT524286 AMP524286 AWL524286 BGH524286 BQD524286 BZZ524286 CJV524286 CTR524286 DDN524286 DNJ524286 DXF524286 EHB524286 EQX524286 FAT524286 FKP524286 FUL524286 GEH524286 GOD524286 GXZ524286 HHV524286 HRR524286 IBN524286 ILJ524286 IVF524286 JFB524286 JOX524286 JYT524286 KIP524286 KSL524286 LCH524286 LMD524286 LVZ524286 MFV524286 MPR524286 MZN524286 NJJ524286 NTF524286 ODB524286 OMX524286 OWT524286 PGP524286 PQL524286 QAH524286 QKD524286 QTZ524286 RDV524286 RNR524286 RXN524286 SHJ524286 SRF524286 TBB524286 TKX524286 TUT524286 UEP524286 UOL524286 UYH524286 VID524286 VRZ524286 WBV524286 WLR524286 WVN524286 F589822 JB589822 SX589822 ACT589822 AMP589822 AWL589822 BGH589822 BQD589822 BZZ589822 CJV589822 CTR589822 DDN589822 DNJ589822 DXF589822 EHB589822 EQX589822 FAT589822 FKP589822 FUL589822 GEH589822 GOD589822 GXZ589822 HHV589822 HRR589822 IBN589822 ILJ589822 IVF589822 JFB589822 JOX589822 JYT589822 KIP589822 KSL589822 LCH589822 LMD589822 LVZ589822 MFV589822 MPR589822 MZN589822 NJJ589822 NTF589822 ODB589822 OMX589822 OWT589822 PGP589822 PQL589822 QAH589822 QKD589822 QTZ589822 RDV589822 RNR589822 RXN589822 SHJ589822 SRF589822 TBB589822 TKX589822 TUT589822 UEP589822 UOL589822 UYH589822 VID589822 VRZ589822 WBV589822 WLR589822 WVN589822 F655358 JB655358 SX655358 ACT655358 AMP655358 AWL655358 BGH655358 BQD655358 BZZ655358 CJV655358 CTR655358 DDN655358 DNJ655358 DXF655358 EHB655358 EQX655358 FAT655358 FKP655358 FUL655358 GEH655358 GOD655358 GXZ655358 HHV655358 HRR655358 IBN655358 ILJ655358 IVF655358 JFB655358 JOX655358 JYT655358 KIP655358 KSL655358 LCH655358 LMD655358 LVZ655358 MFV655358 MPR655358 MZN655358 NJJ655358 NTF655358 ODB655358 OMX655358 OWT655358 PGP655358 PQL655358 QAH655358 QKD655358 QTZ655358 RDV655358 RNR655358 RXN655358 SHJ655358 SRF655358 TBB655358 TKX655358 TUT655358 UEP655358 UOL655358 UYH655358 VID655358 VRZ655358 WBV655358 WLR655358 WVN655358 F720894 JB720894 SX720894 ACT720894 AMP720894 AWL720894 BGH720894 BQD720894 BZZ720894 CJV720894 CTR720894 DDN720894 DNJ720894 DXF720894 EHB720894 EQX720894 FAT720894 FKP720894 FUL720894 GEH720894 GOD720894 GXZ720894 HHV720894 HRR720894 IBN720894 ILJ720894 IVF720894 JFB720894 JOX720894 JYT720894 KIP720894 KSL720894 LCH720894 LMD720894 LVZ720894 MFV720894 MPR720894 MZN720894 NJJ720894 NTF720894 ODB720894 OMX720894 OWT720894 PGP720894 PQL720894 QAH720894 QKD720894 QTZ720894 RDV720894 RNR720894 RXN720894 SHJ720894 SRF720894 TBB720894 TKX720894 TUT720894 UEP720894 UOL720894 UYH720894 VID720894 VRZ720894 WBV720894 WLR720894 WVN720894 F786430 JB786430 SX786430 ACT786430 AMP786430 AWL786430 BGH786430 BQD786430 BZZ786430 CJV786430 CTR786430 DDN786430 DNJ786430 DXF786430 EHB786430 EQX786430 FAT786430 FKP786430 FUL786430 GEH786430 GOD786430 GXZ786430 HHV786430 HRR786430 IBN786430 ILJ786430 IVF786430 JFB786430 JOX786430 JYT786430 KIP786430 KSL786430 LCH786430 LMD786430 LVZ786430 MFV786430 MPR786430 MZN786430 NJJ786430 NTF786430 ODB786430 OMX786430 OWT786430 PGP786430 PQL786430 QAH786430 QKD786430 QTZ786430 RDV786430 RNR786430 RXN786430 SHJ786430 SRF786430 TBB786430 TKX786430 TUT786430 UEP786430 UOL786430 UYH786430 VID786430 VRZ786430 WBV786430 WLR786430 WVN786430 F851966 JB851966 SX851966 ACT851966 AMP851966 AWL851966 BGH851966 BQD851966 BZZ851966 CJV851966 CTR851966 DDN851966 DNJ851966 DXF851966 EHB851966 EQX851966 FAT851966 FKP851966 FUL851966 GEH851966 GOD851966 GXZ851966 HHV851966 HRR851966 IBN851966 ILJ851966 IVF851966 JFB851966 JOX851966 JYT851966 KIP851966 KSL851966 LCH851966 LMD851966 LVZ851966 MFV851966 MPR851966 MZN851966 NJJ851966 NTF851966 ODB851966 OMX851966 OWT851966 PGP851966 PQL851966 QAH851966 QKD851966 QTZ851966 RDV851966 RNR851966 RXN851966 SHJ851966 SRF851966 TBB851966 TKX851966 TUT851966 UEP851966 UOL851966 UYH851966 VID851966 VRZ851966 WBV851966 WLR851966 WVN851966 F917502 JB917502 SX917502 ACT917502 AMP917502 AWL917502 BGH917502 BQD917502 BZZ917502 CJV917502 CTR917502 DDN917502 DNJ917502 DXF917502 EHB917502 EQX917502 FAT917502 FKP917502 FUL917502 GEH917502 GOD917502 GXZ917502 HHV917502 HRR917502 IBN917502 ILJ917502 IVF917502 JFB917502 JOX917502 JYT917502 KIP917502 KSL917502 LCH917502 LMD917502 LVZ917502 MFV917502 MPR917502 MZN917502 NJJ917502 NTF917502 ODB917502 OMX917502 OWT917502 PGP917502 PQL917502 QAH917502 QKD917502 QTZ917502 RDV917502 RNR917502 RXN917502 SHJ917502 SRF917502 TBB917502 TKX917502 TUT917502 UEP917502 UOL917502 UYH917502 VID917502 VRZ917502 WBV917502 WLR917502 WVN917502 F983038 JB983038 SX983038 ACT983038 AMP983038 AWL983038 BGH983038 BQD983038 BZZ983038 CJV983038 CTR983038 DDN983038 DNJ983038 DXF983038 EHB983038 EQX983038 FAT983038 FKP983038 FUL983038 GEH983038 GOD983038 GXZ983038 HHV983038 HRR983038 IBN983038 ILJ983038 IVF983038 JFB983038 JOX983038 JYT983038 KIP983038 KSL983038 LCH983038 LMD983038 LVZ983038 MFV983038 MPR983038 MZN983038 NJJ983038 NTF983038 ODB983038 OMX983038 OWT983038 PGP983038 PQL983038 QAH983038 QKD983038 QTZ983038 RDV983038 RNR983038 RXN983038 SHJ983038 SRF983038 TBB983038 TKX983038 TUT983038 UEP983038 UOL983038 UYH983038 VID983038 VRZ983038 WBV983038 WLR983038" xr:uid="{00000000-0002-0000-0100-000000000000}">
      <formula1>"小,他"</formula1>
    </dataValidation>
  </dataValidations>
  <printOptions horizontalCentered="1"/>
  <pageMargins left="0.17" right="0.17" top="0.53" bottom="0.19685039370078741" header="0" footer="0.19685039370078741"/>
  <pageSetup paperSize="9" orientation="portrait" r:id="rId1"/>
  <ignoredErrors>
    <ignoredError sqref="F18 D15 D17:D18 E17 D23"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A1:K47"/>
  <sheetViews>
    <sheetView view="pageBreakPreview" zoomScale="94" zoomScaleNormal="70" zoomScaleSheetLayoutView="94" workbookViewId="0">
      <selection activeCell="D9" sqref="D9"/>
    </sheetView>
  </sheetViews>
  <sheetFormatPr defaultColWidth="9" defaultRowHeight="24" customHeight="1" x14ac:dyDescent="0.2"/>
  <cols>
    <col min="1" max="1" width="6.36328125" style="152" customWidth="1"/>
    <col min="2" max="2" width="4.90625" style="152" customWidth="1"/>
    <col min="3" max="3" width="8.6328125" style="152" customWidth="1"/>
    <col min="4" max="4" width="16.6328125" style="151" customWidth="1"/>
    <col min="5" max="5" width="3.6328125" style="151" customWidth="1"/>
    <col min="6" max="6" width="16.6328125" style="151" customWidth="1"/>
    <col min="7" max="7" width="7.7265625" style="151" customWidth="1"/>
    <col min="8" max="8" width="23.453125" style="151" customWidth="1"/>
    <col min="9" max="16384" width="9" style="152"/>
  </cols>
  <sheetData>
    <row r="1" spans="1:8" ht="17.25" customHeight="1" x14ac:dyDescent="0.5">
      <c r="A1" s="150" t="s">
        <v>78</v>
      </c>
      <c r="B1" s="150"/>
      <c r="C1" s="150"/>
      <c r="D1" s="150"/>
      <c r="E1" s="150"/>
    </row>
    <row r="2" spans="1:8" ht="20.5" customHeight="1" x14ac:dyDescent="0.2">
      <c r="A2" s="153" t="s">
        <v>40</v>
      </c>
      <c r="B2" s="153"/>
      <c r="C2" s="153"/>
      <c r="D2" s="153"/>
      <c r="E2" s="153"/>
      <c r="F2" s="153"/>
      <c r="G2" s="153"/>
      <c r="H2" s="153"/>
    </row>
    <row r="3" spans="1:8" ht="20.5" customHeight="1" x14ac:dyDescent="0.2">
      <c r="A3" s="154"/>
      <c r="B3" s="154"/>
      <c r="C3" s="154"/>
      <c r="D3" s="154"/>
      <c r="E3" s="154"/>
      <c r="F3" s="155"/>
      <c r="G3" s="156"/>
      <c r="H3" s="156"/>
    </row>
    <row r="4" spans="1:8" ht="23.25" customHeight="1" x14ac:dyDescent="0.2">
      <c r="A4" s="307" t="s">
        <v>15</v>
      </c>
      <c r="B4" s="311" t="s">
        <v>16</v>
      </c>
      <c r="C4" s="311"/>
      <c r="D4" s="312" t="s">
        <v>56</v>
      </c>
      <c r="E4" s="313"/>
      <c r="F4" s="313"/>
      <c r="G4" s="157" t="s">
        <v>38</v>
      </c>
      <c r="H4" s="158" t="s">
        <v>55</v>
      </c>
    </row>
    <row r="5" spans="1:8" ht="23.25" customHeight="1" x14ac:dyDescent="0.2">
      <c r="A5" s="308"/>
      <c r="B5" s="314" t="s">
        <v>17</v>
      </c>
      <c r="C5" s="314"/>
      <c r="D5" s="315" t="s">
        <v>61</v>
      </c>
      <c r="E5" s="316"/>
      <c r="F5" s="316"/>
      <c r="G5" s="159" t="s">
        <v>18</v>
      </c>
      <c r="H5" s="160" t="s">
        <v>57</v>
      </c>
    </row>
    <row r="6" spans="1:8" ht="18" x14ac:dyDescent="0.2">
      <c r="A6" s="308"/>
      <c r="B6" s="317" t="s">
        <v>19</v>
      </c>
      <c r="C6" s="318"/>
      <c r="D6" s="161">
        <v>45858</v>
      </c>
      <c r="E6" s="162" t="s">
        <v>13</v>
      </c>
      <c r="F6" s="161">
        <v>45861</v>
      </c>
      <c r="G6" s="163" t="s">
        <v>29</v>
      </c>
      <c r="H6" s="164" t="s">
        <v>58</v>
      </c>
    </row>
    <row r="7" spans="1:8" ht="23.25" customHeight="1" x14ac:dyDescent="0.2">
      <c r="A7" s="308"/>
      <c r="B7" s="302" t="s">
        <v>36</v>
      </c>
      <c r="C7" s="303"/>
      <c r="D7" s="304" t="s">
        <v>60</v>
      </c>
      <c r="E7" s="305"/>
      <c r="F7" s="306"/>
      <c r="G7" s="159" t="s">
        <v>20</v>
      </c>
      <c r="H7" s="160" t="s">
        <v>59</v>
      </c>
    </row>
    <row r="8" spans="1:8" ht="23.25" customHeight="1" x14ac:dyDescent="0.2">
      <c r="A8" s="309"/>
      <c r="B8" s="302" t="s">
        <v>50</v>
      </c>
      <c r="C8" s="303"/>
      <c r="D8" s="304"/>
      <c r="E8" s="305"/>
      <c r="F8" s="306"/>
      <c r="G8" s="319"/>
      <c r="H8" s="320"/>
    </row>
    <row r="9" spans="1:8" ht="23.25" customHeight="1" x14ac:dyDescent="0.2">
      <c r="A9" s="309"/>
      <c r="B9" s="302" t="s">
        <v>39</v>
      </c>
      <c r="C9" s="303"/>
      <c r="D9" s="165">
        <v>500000</v>
      </c>
      <c r="E9" s="323" t="s">
        <v>42</v>
      </c>
      <c r="F9" s="324"/>
      <c r="G9" s="321"/>
      <c r="H9" s="322"/>
    </row>
    <row r="10" spans="1:8" ht="23.25" customHeight="1" x14ac:dyDescent="0.2">
      <c r="A10" s="310"/>
      <c r="B10" s="325" t="s">
        <v>21</v>
      </c>
      <c r="C10" s="326"/>
      <c r="D10" s="327" t="s">
        <v>62</v>
      </c>
      <c r="E10" s="328"/>
      <c r="F10" s="328"/>
      <c r="G10" s="328"/>
      <c r="H10" s="329"/>
    </row>
    <row r="11" spans="1:8" ht="23.25" customHeight="1" x14ac:dyDescent="0.2">
      <c r="A11" s="154"/>
      <c r="B11" s="154"/>
      <c r="C11" s="154"/>
      <c r="D11" s="154"/>
      <c r="E11" s="154"/>
      <c r="F11" s="155"/>
      <c r="G11" s="156"/>
      <c r="H11" s="156"/>
    </row>
    <row r="12" spans="1:8" ht="23.25" customHeight="1" x14ac:dyDescent="0.2">
      <c r="A12" s="307" t="s">
        <v>51</v>
      </c>
      <c r="B12" s="311" t="s">
        <v>16</v>
      </c>
      <c r="C12" s="311"/>
      <c r="D12" s="312" t="s">
        <v>63</v>
      </c>
      <c r="E12" s="313"/>
      <c r="F12" s="313"/>
      <c r="G12" s="157" t="s">
        <v>38</v>
      </c>
      <c r="H12" s="158" t="s">
        <v>75</v>
      </c>
    </row>
    <row r="13" spans="1:8" ht="23.25" customHeight="1" x14ac:dyDescent="0.2">
      <c r="A13" s="308"/>
      <c r="B13" s="314" t="s">
        <v>17</v>
      </c>
      <c r="C13" s="314"/>
      <c r="D13" s="315" t="s">
        <v>64</v>
      </c>
      <c r="E13" s="316"/>
      <c r="F13" s="316"/>
      <c r="G13" s="159" t="s">
        <v>18</v>
      </c>
      <c r="H13" s="160" t="s">
        <v>76</v>
      </c>
    </row>
    <row r="14" spans="1:8" ht="21" customHeight="1" x14ac:dyDescent="0.2">
      <c r="A14" s="308"/>
      <c r="B14" s="317" t="s">
        <v>19</v>
      </c>
      <c r="C14" s="318"/>
      <c r="D14" s="166">
        <v>45971</v>
      </c>
      <c r="E14" s="167" t="s">
        <v>13</v>
      </c>
      <c r="F14" s="166">
        <v>45973</v>
      </c>
      <c r="G14" s="163" t="s">
        <v>29</v>
      </c>
      <c r="H14" s="168" t="s">
        <v>74</v>
      </c>
    </row>
    <row r="15" spans="1:8" ht="23.25" customHeight="1" x14ac:dyDescent="0.2">
      <c r="A15" s="308"/>
      <c r="B15" s="302" t="s">
        <v>36</v>
      </c>
      <c r="C15" s="303"/>
      <c r="D15" s="304" t="s">
        <v>65</v>
      </c>
      <c r="E15" s="305"/>
      <c r="F15" s="306"/>
      <c r="G15" s="159" t="s">
        <v>20</v>
      </c>
      <c r="H15" s="160" t="s">
        <v>59</v>
      </c>
    </row>
    <row r="16" spans="1:8" ht="23.25" customHeight="1" x14ac:dyDescent="0.2">
      <c r="A16" s="309"/>
      <c r="B16" s="302" t="s">
        <v>50</v>
      </c>
      <c r="C16" s="303"/>
      <c r="D16" s="304" t="s">
        <v>66</v>
      </c>
      <c r="E16" s="305"/>
      <c r="F16" s="306"/>
      <c r="G16" s="319"/>
      <c r="H16" s="320"/>
    </row>
    <row r="17" spans="1:8" ht="23.25" customHeight="1" x14ac:dyDescent="0.2">
      <c r="A17" s="309"/>
      <c r="B17" s="302" t="s">
        <v>39</v>
      </c>
      <c r="C17" s="303"/>
      <c r="D17" s="165">
        <v>400000</v>
      </c>
      <c r="E17" s="323" t="s">
        <v>42</v>
      </c>
      <c r="F17" s="324"/>
      <c r="G17" s="321"/>
      <c r="H17" s="322"/>
    </row>
    <row r="18" spans="1:8" ht="23.25" customHeight="1" x14ac:dyDescent="0.2">
      <c r="A18" s="310"/>
      <c r="B18" s="325" t="s">
        <v>21</v>
      </c>
      <c r="C18" s="326"/>
      <c r="D18" s="327" t="s">
        <v>67</v>
      </c>
      <c r="E18" s="328"/>
      <c r="F18" s="328"/>
      <c r="G18" s="328"/>
      <c r="H18" s="329"/>
    </row>
    <row r="19" spans="1:8" ht="23.25" customHeight="1" x14ac:dyDescent="0.2">
      <c r="A19" s="154"/>
      <c r="B19" s="154"/>
      <c r="C19" s="154"/>
      <c r="D19" s="154"/>
      <c r="E19" s="154"/>
      <c r="F19" s="155"/>
      <c r="G19" s="156"/>
      <c r="H19" s="156"/>
    </row>
    <row r="20" spans="1:8" ht="23.25" customHeight="1" x14ac:dyDescent="0.2">
      <c r="A20" s="307" t="s">
        <v>22</v>
      </c>
      <c r="B20" s="311" t="s">
        <v>16</v>
      </c>
      <c r="C20" s="311"/>
      <c r="D20" s="336"/>
      <c r="E20" s="337"/>
      <c r="F20" s="337"/>
      <c r="G20" s="157" t="s">
        <v>38</v>
      </c>
      <c r="H20" s="158"/>
    </row>
    <row r="21" spans="1:8" ht="23.25" customHeight="1" x14ac:dyDescent="0.2">
      <c r="A21" s="308"/>
      <c r="B21" s="314" t="s">
        <v>17</v>
      </c>
      <c r="C21" s="314"/>
      <c r="D21" s="338"/>
      <c r="E21" s="339"/>
      <c r="F21" s="339"/>
      <c r="G21" s="159" t="s">
        <v>18</v>
      </c>
      <c r="H21" s="169"/>
    </row>
    <row r="22" spans="1:8" ht="23.25" customHeight="1" x14ac:dyDescent="0.2">
      <c r="A22" s="308"/>
      <c r="B22" s="317" t="s">
        <v>19</v>
      </c>
      <c r="C22" s="318"/>
      <c r="D22" s="166"/>
      <c r="E22" s="170" t="s">
        <v>13</v>
      </c>
      <c r="F22" s="166"/>
      <c r="G22" s="163" t="s">
        <v>29</v>
      </c>
      <c r="H22" s="171"/>
    </row>
    <row r="23" spans="1:8" ht="23.25" customHeight="1" x14ac:dyDescent="0.2">
      <c r="A23" s="308"/>
      <c r="B23" s="302" t="s">
        <v>36</v>
      </c>
      <c r="C23" s="303"/>
      <c r="D23" s="340"/>
      <c r="E23" s="341"/>
      <c r="F23" s="342"/>
      <c r="G23" s="159" t="s">
        <v>20</v>
      </c>
      <c r="H23" s="169"/>
    </row>
    <row r="24" spans="1:8" ht="23.25" customHeight="1" x14ac:dyDescent="0.2">
      <c r="A24" s="309"/>
      <c r="B24" s="302" t="s">
        <v>50</v>
      </c>
      <c r="C24" s="303"/>
      <c r="D24" s="333" t="s">
        <v>37</v>
      </c>
      <c r="E24" s="334"/>
      <c r="F24" s="335"/>
      <c r="G24" s="319"/>
      <c r="H24" s="320"/>
    </row>
    <row r="25" spans="1:8" ht="23.25" customHeight="1" x14ac:dyDescent="0.2">
      <c r="A25" s="309"/>
      <c r="B25" s="302" t="s">
        <v>39</v>
      </c>
      <c r="C25" s="303"/>
      <c r="D25" s="172"/>
      <c r="E25" s="323" t="s">
        <v>42</v>
      </c>
      <c r="F25" s="324"/>
      <c r="G25" s="321"/>
      <c r="H25" s="322"/>
    </row>
    <row r="26" spans="1:8" ht="23.25" customHeight="1" x14ac:dyDescent="0.2">
      <c r="A26" s="310"/>
      <c r="B26" s="325" t="s">
        <v>21</v>
      </c>
      <c r="C26" s="326"/>
      <c r="D26" s="330"/>
      <c r="E26" s="331"/>
      <c r="F26" s="331"/>
      <c r="G26" s="331"/>
      <c r="H26" s="332"/>
    </row>
    <row r="27" spans="1:8" ht="23.25" customHeight="1" x14ac:dyDescent="0.2">
      <c r="A27" s="154"/>
      <c r="B27" s="154"/>
      <c r="C27" s="154"/>
      <c r="D27" s="154"/>
      <c r="E27" s="154"/>
      <c r="F27" s="155"/>
      <c r="G27" s="156"/>
      <c r="H27" s="156"/>
    </row>
    <row r="28" spans="1:8" ht="23.25" customHeight="1" x14ac:dyDescent="0.2">
      <c r="A28" s="307" t="s">
        <v>23</v>
      </c>
      <c r="B28" s="311" t="s">
        <v>16</v>
      </c>
      <c r="C28" s="311"/>
      <c r="D28" s="336"/>
      <c r="E28" s="337"/>
      <c r="F28" s="337"/>
      <c r="G28" s="157" t="s">
        <v>38</v>
      </c>
      <c r="H28" s="158"/>
    </row>
    <row r="29" spans="1:8" ht="23.25" customHeight="1" x14ac:dyDescent="0.2">
      <c r="A29" s="308"/>
      <c r="B29" s="314" t="s">
        <v>17</v>
      </c>
      <c r="C29" s="314"/>
      <c r="D29" s="338"/>
      <c r="E29" s="339"/>
      <c r="F29" s="339"/>
      <c r="G29" s="159" t="s">
        <v>18</v>
      </c>
      <c r="H29" s="169"/>
    </row>
    <row r="30" spans="1:8" ht="23.25" customHeight="1" x14ac:dyDescent="0.2">
      <c r="A30" s="308"/>
      <c r="B30" s="317" t="s">
        <v>19</v>
      </c>
      <c r="C30" s="318"/>
      <c r="D30" s="166"/>
      <c r="E30" s="170" t="s">
        <v>13</v>
      </c>
      <c r="F30" s="166"/>
      <c r="G30" s="163" t="s">
        <v>29</v>
      </c>
      <c r="H30" s="171"/>
    </row>
    <row r="31" spans="1:8" ht="23.25" customHeight="1" x14ac:dyDescent="0.2">
      <c r="A31" s="308"/>
      <c r="B31" s="302" t="s">
        <v>36</v>
      </c>
      <c r="C31" s="303"/>
      <c r="D31" s="340"/>
      <c r="E31" s="341"/>
      <c r="F31" s="342"/>
      <c r="G31" s="159" t="s">
        <v>20</v>
      </c>
      <c r="H31" s="169"/>
    </row>
    <row r="32" spans="1:8" ht="23.25" customHeight="1" x14ac:dyDescent="0.2">
      <c r="A32" s="309"/>
      <c r="B32" s="302" t="s">
        <v>50</v>
      </c>
      <c r="C32" s="303"/>
      <c r="D32" s="333" t="s">
        <v>37</v>
      </c>
      <c r="E32" s="334"/>
      <c r="F32" s="335"/>
      <c r="G32" s="319"/>
      <c r="H32" s="320"/>
    </row>
    <row r="33" spans="1:11" ht="23.25" customHeight="1" x14ac:dyDescent="0.2">
      <c r="A33" s="309"/>
      <c r="B33" s="302" t="s">
        <v>39</v>
      </c>
      <c r="C33" s="303"/>
      <c r="D33" s="172"/>
      <c r="E33" s="323" t="s">
        <v>42</v>
      </c>
      <c r="F33" s="324"/>
      <c r="G33" s="321"/>
      <c r="H33" s="322"/>
    </row>
    <row r="34" spans="1:11" ht="23.25" customHeight="1" x14ac:dyDescent="0.2">
      <c r="A34" s="310"/>
      <c r="B34" s="325" t="s">
        <v>21</v>
      </c>
      <c r="C34" s="326"/>
      <c r="D34" s="330"/>
      <c r="E34" s="331"/>
      <c r="F34" s="331"/>
      <c r="G34" s="331"/>
      <c r="H34" s="332"/>
    </row>
    <row r="35" spans="1:11" ht="23.25" customHeight="1" x14ac:dyDescent="0.2">
      <c r="A35" s="173"/>
      <c r="B35" s="156"/>
      <c r="C35" s="174"/>
      <c r="D35" s="175"/>
      <c r="E35" s="176"/>
      <c r="F35" s="177"/>
      <c r="G35" s="178"/>
      <c r="H35" s="178"/>
    </row>
    <row r="36" spans="1:11" ht="23.25" customHeight="1" x14ac:dyDescent="0.2">
      <c r="A36" s="370" t="s">
        <v>43</v>
      </c>
      <c r="B36" s="375" t="s">
        <v>16</v>
      </c>
      <c r="C36" s="376"/>
      <c r="D36" s="377"/>
      <c r="E36" s="378"/>
      <c r="F36" s="379"/>
      <c r="G36" s="179" t="s">
        <v>38</v>
      </c>
      <c r="H36" s="158"/>
    </row>
    <row r="37" spans="1:11" ht="23.25" customHeight="1" x14ac:dyDescent="0.2">
      <c r="A37" s="371"/>
      <c r="B37" s="343" t="s">
        <v>17</v>
      </c>
      <c r="C37" s="344"/>
      <c r="D37" s="338"/>
      <c r="E37" s="339"/>
      <c r="F37" s="380"/>
      <c r="G37" s="180" t="s">
        <v>18</v>
      </c>
      <c r="H37" s="169"/>
    </row>
    <row r="38" spans="1:11" ht="23.25" customHeight="1" x14ac:dyDescent="0.2">
      <c r="A38" s="371"/>
      <c r="B38" s="381" t="s">
        <v>19</v>
      </c>
      <c r="C38" s="382"/>
      <c r="D38" s="166"/>
      <c r="E38" s="170" t="s">
        <v>13</v>
      </c>
      <c r="F38" s="166"/>
      <c r="G38" s="181" t="s">
        <v>29</v>
      </c>
      <c r="H38" s="171"/>
    </row>
    <row r="39" spans="1:11" ht="23.25" customHeight="1" x14ac:dyDescent="0.2">
      <c r="A39" s="371"/>
      <c r="B39" s="343" t="s">
        <v>41</v>
      </c>
      <c r="C39" s="344"/>
      <c r="D39" s="345"/>
      <c r="E39" s="346"/>
      <c r="F39" s="347"/>
      <c r="G39" s="180" t="s">
        <v>20</v>
      </c>
      <c r="H39" s="169"/>
    </row>
    <row r="40" spans="1:11" ht="23.25" customHeight="1" x14ac:dyDescent="0.2">
      <c r="A40" s="371"/>
      <c r="B40" s="343" t="s">
        <v>39</v>
      </c>
      <c r="C40" s="344"/>
      <c r="D40" s="172"/>
      <c r="E40" s="323" t="s">
        <v>42</v>
      </c>
      <c r="F40" s="348"/>
      <c r="G40" s="373"/>
      <c r="H40" s="374"/>
    </row>
    <row r="41" spans="1:11" ht="23.25" customHeight="1" x14ac:dyDescent="0.2">
      <c r="A41" s="372"/>
      <c r="B41" s="354" t="s">
        <v>21</v>
      </c>
      <c r="C41" s="355"/>
      <c r="D41" s="356"/>
      <c r="E41" s="357"/>
      <c r="F41" s="357"/>
      <c r="G41" s="357"/>
      <c r="H41" s="358"/>
    </row>
    <row r="42" spans="1:11" ht="5.15" customHeight="1" x14ac:dyDescent="0.2">
      <c r="A42" s="182"/>
      <c r="B42" s="156"/>
      <c r="C42" s="156"/>
      <c r="D42" s="183"/>
      <c r="E42" s="183"/>
      <c r="F42" s="183"/>
      <c r="G42" s="183"/>
      <c r="H42" s="183"/>
    </row>
    <row r="43" spans="1:11" ht="20.149999999999999" customHeight="1" x14ac:dyDescent="0.2">
      <c r="A43" s="359" t="s">
        <v>44</v>
      </c>
      <c r="B43" s="359"/>
      <c r="C43" s="359"/>
      <c r="D43" s="359"/>
      <c r="E43" s="359"/>
      <c r="F43" s="359"/>
      <c r="G43" s="359"/>
      <c r="H43" s="151" t="s">
        <v>46</v>
      </c>
      <c r="I43" s="184"/>
      <c r="J43" s="184"/>
      <c r="K43" s="184"/>
    </row>
    <row r="44" spans="1:11" ht="23.5" customHeight="1" x14ac:dyDescent="0.2">
      <c r="B44" s="360" t="s">
        <v>55</v>
      </c>
      <c r="C44" s="361"/>
      <c r="D44" s="362" t="s">
        <v>47</v>
      </c>
      <c r="E44" s="363"/>
      <c r="F44" s="364"/>
      <c r="H44" s="185" t="s">
        <v>45</v>
      </c>
      <c r="I44" s="186"/>
      <c r="J44" s="186"/>
    </row>
    <row r="45" spans="1:11" ht="23.5" customHeight="1" x14ac:dyDescent="0.2">
      <c r="B45" s="365" t="s">
        <v>80</v>
      </c>
      <c r="C45" s="366"/>
      <c r="D45" s="367" t="s">
        <v>48</v>
      </c>
      <c r="E45" s="368"/>
      <c r="F45" s="369"/>
      <c r="G45" s="186"/>
      <c r="H45" s="187">
        <f>D9+D17+D25+D33+D40</f>
        <v>900000</v>
      </c>
      <c r="I45" s="186"/>
      <c r="J45" s="186"/>
    </row>
    <row r="46" spans="1:11" ht="23.15" customHeight="1" x14ac:dyDescent="0.2">
      <c r="B46" s="349"/>
      <c r="C46" s="350"/>
      <c r="D46" s="351" t="s">
        <v>49</v>
      </c>
      <c r="E46" s="352"/>
      <c r="F46" s="353"/>
      <c r="G46" s="186"/>
      <c r="H46" s="188"/>
      <c r="I46" s="186"/>
      <c r="J46" s="186"/>
    </row>
    <row r="47" spans="1:11" ht="9" customHeight="1" x14ac:dyDescent="0.2">
      <c r="A47" s="189"/>
      <c r="B47" s="190"/>
      <c r="C47" s="190"/>
      <c r="D47" s="191"/>
      <c r="E47" s="191"/>
      <c r="F47" s="191"/>
      <c r="G47" s="191"/>
      <c r="H47" s="191"/>
    </row>
  </sheetData>
  <sheetProtection algorithmName="SHA-512" hashValue="gQGYdq8lSCxPBJDHefyoCZO+Lw2sZLdQsW9Mn0qSQGQKLvdOPu+oYOlgFZRoHxs4NggAjIHlEyGpkVPTXyGboQ==" saltValue="QupyCaX1icVWbDKaVT0WAg==" spinCount="100000" sheet="1" objects="1" scenarios="1"/>
  <mergeCells count="80">
    <mergeCell ref="B46:C46"/>
    <mergeCell ref="D46:F46"/>
    <mergeCell ref="B41:C41"/>
    <mergeCell ref="D41:H41"/>
    <mergeCell ref="A43:G43"/>
    <mergeCell ref="B44:C44"/>
    <mergeCell ref="D44:F44"/>
    <mergeCell ref="B45:C45"/>
    <mergeCell ref="D45:F45"/>
    <mergeCell ref="A36:A41"/>
    <mergeCell ref="G40:H40"/>
    <mergeCell ref="B36:C36"/>
    <mergeCell ref="D36:F36"/>
    <mergeCell ref="B37:C37"/>
    <mergeCell ref="D37:F37"/>
    <mergeCell ref="B38:C38"/>
    <mergeCell ref="G32:H33"/>
    <mergeCell ref="B33:C33"/>
    <mergeCell ref="E33:F33"/>
    <mergeCell ref="B34:C34"/>
    <mergeCell ref="D34:H34"/>
    <mergeCell ref="B39:C39"/>
    <mergeCell ref="D39:F39"/>
    <mergeCell ref="B40:C40"/>
    <mergeCell ref="E40:F40"/>
    <mergeCell ref="A28:A34"/>
    <mergeCell ref="B28:C28"/>
    <mergeCell ref="D28:F28"/>
    <mergeCell ref="B29:C29"/>
    <mergeCell ref="D29:F29"/>
    <mergeCell ref="B30:C30"/>
    <mergeCell ref="B31:C31"/>
    <mergeCell ref="D31:F31"/>
    <mergeCell ref="B32:C32"/>
    <mergeCell ref="D32:F32"/>
    <mergeCell ref="A12:A18"/>
    <mergeCell ref="B24:C24"/>
    <mergeCell ref="D24:F24"/>
    <mergeCell ref="G24:H25"/>
    <mergeCell ref="B25:C25"/>
    <mergeCell ref="E25:F25"/>
    <mergeCell ref="A20:A26"/>
    <mergeCell ref="B20:C20"/>
    <mergeCell ref="D20:F20"/>
    <mergeCell ref="B21:C21"/>
    <mergeCell ref="D21:F21"/>
    <mergeCell ref="B22:C22"/>
    <mergeCell ref="B23:C23"/>
    <mergeCell ref="D23:F23"/>
    <mergeCell ref="D16:F16"/>
    <mergeCell ref="B26:C26"/>
    <mergeCell ref="D26:H26"/>
    <mergeCell ref="B18:C18"/>
    <mergeCell ref="D18:H18"/>
    <mergeCell ref="G16:H17"/>
    <mergeCell ref="B17:C17"/>
    <mergeCell ref="E17:F17"/>
    <mergeCell ref="D13:F13"/>
    <mergeCell ref="B14:C14"/>
    <mergeCell ref="G8:H9"/>
    <mergeCell ref="B9:C9"/>
    <mergeCell ref="E9:F9"/>
    <mergeCell ref="B10:C10"/>
    <mergeCell ref="D10:H10"/>
    <mergeCell ref="B15:C15"/>
    <mergeCell ref="D15:F15"/>
    <mergeCell ref="B16:C16"/>
    <mergeCell ref="A4:A10"/>
    <mergeCell ref="B4:C4"/>
    <mergeCell ref="D4:F4"/>
    <mergeCell ref="B5:C5"/>
    <mergeCell ref="D5:F5"/>
    <mergeCell ref="B6:C6"/>
    <mergeCell ref="B7:C7"/>
    <mergeCell ref="D7:F7"/>
    <mergeCell ref="B8:C8"/>
    <mergeCell ref="D8:F8"/>
    <mergeCell ref="B12:C12"/>
    <mergeCell ref="D12:F12"/>
    <mergeCell ref="B13:C13"/>
  </mergeCells>
  <phoneticPr fontId="1"/>
  <conditionalFormatting sqref="H4">
    <cfRule type="containsText" dxfId="33" priority="23" operator="containsText" text="変更">
      <formula>NOT(ISERROR(SEARCH("変更",H4)))</formula>
    </cfRule>
    <cfRule type="containsText" dxfId="32" priority="24" operator="containsText" text="振替">
      <formula>NOT(ISERROR(SEARCH("振替",H4)))</formula>
    </cfRule>
    <cfRule type="colorScale" priority="25">
      <colorScale>
        <cfvo type="min"/>
        <cfvo type="max"/>
        <color rgb="FFFF7128"/>
        <color rgb="FFFFEF9C"/>
      </colorScale>
    </cfRule>
    <cfRule type="containsText" dxfId="31" priority="26" operator="containsText" text="追加">
      <formula>NOT(ISERROR(SEARCH("追加",H4)))</formula>
    </cfRule>
    <cfRule type="containsText" dxfId="30" priority="27" operator="containsText" text="追加">
      <formula>NOT(ISERROR(SEARCH("追加",H4)))</formula>
    </cfRule>
    <cfRule type="containsText" dxfId="29" priority="28" operator="containsText" text="追加">
      <formula>NOT(ISERROR(SEARCH("追加",H4)))</formula>
    </cfRule>
    <cfRule type="containsText" dxfId="28" priority="29" operator="containsText" text="既存">
      <formula>NOT(ISERROR(SEARCH("既存",H4)))</formula>
    </cfRule>
  </conditionalFormatting>
  <conditionalFormatting sqref="H12">
    <cfRule type="containsText" dxfId="27" priority="30" operator="containsText" text="変更">
      <formula>NOT(ISERROR(SEARCH("変更",H12)))</formula>
    </cfRule>
    <cfRule type="containsText" dxfId="26" priority="55" operator="containsText" text="振替">
      <formula>NOT(ISERROR(SEARCH("振替",H12)))</formula>
    </cfRule>
    <cfRule type="colorScale" priority="56">
      <colorScale>
        <cfvo type="min"/>
        <cfvo type="max"/>
        <color rgb="FFFF7128"/>
        <color rgb="FFFFEF9C"/>
      </colorScale>
    </cfRule>
    <cfRule type="containsText" dxfId="25" priority="65" operator="containsText" text="追加">
      <formula>NOT(ISERROR(SEARCH("追加",H12)))</formula>
    </cfRule>
    <cfRule type="containsText" dxfId="24" priority="66" operator="containsText" text="追加">
      <formula>NOT(ISERROR(SEARCH("追加",H12)))</formula>
    </cfRule>
    <cfRule type="containsText" dxfId="23" priority="67" operator="containsText" text="追加">
      <formula>NOT(ISERROR(SEARCH("追加",H12)))</formula>
    </cfRule>
    <cfRule type="containsText" dxfId="22" priority="68" operator="containsText" text="既存">
      <formula>NOT(ISERROR(SEARCH("既存",H12)))</formula>
    </cfRule>
  </conditionalFormatting>
  <conditionalFormatting sqref="H20">
    <cfRule type="containsText" dxfId="21" priority="16" operator="containsText" text="変更">
      <formula>NOT(ISERROR(SEARCH("変更",H20)))</formula>
    </cfRule>
    <cfRule type="containsText" dxfId="20" priority="17" operator="containsText" text="振替">
      <formula>NOT(ISERROR(SEARCH("振替",H20)))</formula>
    </cfRule>
    <cfRule type="colorScale" priority="18">
      <colorScale>
        <cfvo type="min"/>
        <cfvo type="max"/>
        <color rgb="FFFF7128"/>
        <color rgb="FFFFEF9C"/>
      </colorScale>
    </cfRule>
    <cfRule type="containsText" dxfId="19" priority="19" operator="containsText" text="追加">
      <formula>NOT(ISERROR(SEARCH("追加",H20)))</formula>
    </cfRule>
    <cfRule type="containsText" dxfId="18" priority="20" operator="containsText" text="追加">
      <formula>NOT(ISERROR(SEARCH("追加",H20)))</formula>
    </cfRule>
    <cfRule type="containsText" dxfId="17" priority="21" operator="containsText" text="追加">
      <formula>NOT(ISERROR(SEARCH("追加",H20)))</formula>
    </cfRule>
    <cfRule type="containsText" dxfId="16" priority="22" operator="containsText" text="既存">
      <formula>NOT(ISERROR(SEARCH("既存",H20)))</formula>
    </cfRule>
  </conditionalFormatting>
  <conditionalFormatting sqref="H28">
    <cfRule type="containsText" dxfId="15" priority="9" operator="containsText" text="変更">
      <formula>NOT(ISERROR(SEARCH("変更",H28)))</formula>
    </cfRule>
    <cfRule type="containsText" dxfId="14" priority="10" operator="containsText" text="振替">
      <formula>NOT(ISERROR(SEARCH("振替",H28)))</formula>
    </cfRule>
    <cfRule type="colorScale" priority="11">
      <colorScale>
        <cfvo type="min"/>
        <cfvo type="max"/>
        <color rgb="FFFF7128"/>
        <color rgb="FFFFEF9C"/>
      </colorScale>
    </cfRule>
    <cfRule type="containsText" dxfId="13" priority="12" operator="containsText" text="追加">
      <formula>NOT(ISERROR(SEARCH("追加",H28)))</formula>
    </cfRule>
    <cfRule type="containsText" dxfId="12" priority="13" operator="containsText" text="追加">
      <formula>NOT(ISERROR(SEARCH("追加",H28)))</formula>
    </cfRule>
    <cfRule type="containsText" dxfId="11" priority="14" operator="containsText" text="追加">
      <formula>NOT(ISERROR(SEARCH("追加",H28)))</formula>
    </cfRule>
    <cfRule type="containsText" dxfId="10" priority="15" operator="containsText" text="既存">
      <formula>NOT(ISERROR(SEARCH("既存",H28)))</formula>
    </cfRule>
  </conditionalFormatting>
  <conditionalFormatting sqref="H36">
    <cfRule type="containsText" dxfId="9" priority="1" operator="containsText" text="既存">
      <formula>NOT(ISERROR(SEARCH("既存",H36)))</formula>
    </cfRule>
    <cfRule type="containsText" dxfId="8" priority="2" operator="containsText" text="変更">
      <formula>NOT(ISERROR(SEARCH("変更",H36)))</formula>
    </cfRule>
    <cfRule type="containsText" dxfId="7" priority="3" operator="containsText" text="振替">
      <formula>NOT(ISERROR(SEARCH("振替",H36)))</formula>
    </cfRule>
    <cfRule type="colorScale" priority="4">
      <colorScale>
        <cfvo type="min"/>
        <cfvo type="max"/>
        <color rgb="FFFF7128"/>
        <color rgb="FFFFEF9C"/>
      </colorScale>
    </cfRule>
    <cfRule type="containsText" dxfId="6" priority="5" operator="containsText" text="追加">
      <formula>NOT(ISERROR(SEARCH("追加",H36)))</formula>
    </cfRule>
    <cfRule type="containsText" dxfId="5" priority="6" operator="containsText" text="追加">
      <formula>NOT(ISERROR(SEARCH("追加",H36)))</formula>
    </cfRule>
    <cfRule type="containsText" dxfId="4" priority="7" operator="containsText" text="追加">
      <formula>NOT(ISERROR(SEARCH("追加",H36)))</formula>
    </cfRule>
    <cfRule type="containsText" dxfId="3" priority="8" operator="containsText" text="既存">
      <formula>NOT(ISERROR(SEARCH("既存",H36)))</formula>
    </cfRule>
  </conditionalFormatting>
  <dataValidations count="7">
    <dataValidation type="list" allowBlank="1" showInputMessage="1" showErrorMessage="1" prompt="【プルダウンして選択】「助成事業者名+自社ブランド名」＝事業者名と自社ブランド名（商標登録なし）の併記。他社ブランド名は併記できません。「自社ブランド名」＝自社ブランド名（商標登録済）のみの表記。" sqref="H6 H14 H22 H30 H38" xr:uid="{00000000-0002-0000-0200-000000000000}">
      <formula1>"助成事業者名,助成事業者名+自社ブランド名,自社ブランド名"</formula1>
    </dataValidation>
    <dataValidation type="list" allowBlank="1" showInputMessage="1" showErrorMessage="1" prompt="プルダウンして選択" sqref="D32:F32 D24:F24 D7:F7 D15:F15" xr:uid="{00000000-0002-0000-0200-000001000000}">
      <formula1>"　,東京ビッグサイト,幕張メッセ,サンシャイン池袋,パシフィコ横浜,その他（都内）,その他（神奈川・千葉・埼玉）,その他（上記以外）"</formula1>
    </dataValidation>
    <dataValidation type="list" allowBlank="1" showInputMessage="1" showErrorMessage="1" sqref="B44:C46" xr:uid="{00000000-0002-0000-0200-000002000000}">
      <formula1>"　,既存,追加"</formula1>
    </dataValidation>
    <dataValidation type="list" allowBlank="1" showInputMessage="1" showErrorMessage="1" prompt="プルダウンして選択" sqref="H13 H5 H21 H37 H29" xr:uid="{00000000-0002-0000-0200-000003000000}">
      <formula1>"単独（主催者）,パビリオン（主催者）,パビリオン（公的機関）"</formula1>
    </dataValidation>
    <dataValidation type="list" allowBlank="1" showInputMessage="1" showErrorMessage="1" prompt="【プルダウンして選択】　「自社商品」＝自社の製品・技術・商品・サービス。「販売権あり」＝自社で販売権を持つ他社の製品・技術・商品・サービス。　※販売権のない他社商品を含む出展は助成対象にできません。" sqref="H39 H23 H15 H7 H31" xr:uid="{00000000-0002-0000-0200-000004000000}">
      <formula1>"自社商品,販売権あり,自社商品＋販売権あり"</formula1>
    </dataValidation>
    <dataValidation allowBlank="1" showInputMessage="1" showErrorMessage="1" prompt="西暦年/月/日　を半角で入力_x000a_例）_x000a_2025年4月1日_x000a_→2025/4/1_x000a_" sqref="D6 F6 D14 F14 D22 F22 D30 F30 D38 F38" xr:uid="{00000000-0002-0000-0200-000005000000}"/>
    <dataValidation type="list" allowBlank="1" showInputMessage="1" showErrorMessage="1" sqref="H12 H4 H20 H28 H36" xr:uid="{0F0D2173-4E36-471D-AD3F-A4CCA199A0B0}">
      <formula1>"　,既存,変更"</formula1>
    </dataValidation>
  </dataValidations>
  <printOptions horizontalCentered="1" verticalCentered="1"/>
  <pageMargins left="0.7" right="0.7" top="0.75" bottom="0.75" header="0.3" footer="0.3"/>
  <pageSetup paperSize="9"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A1:N24"/>
  <sheetViews>
    <sheetView showZeros="0" view="pageBreakPreview" zoomScale="90" zoomScaleNormal="85" zoomScaleSheetLayoutView="90" workbookViewId="0">
      <selection activeCell="C12" sqref="C12"/>
    </sheetView>
  </sheetViews>
  <sheetFormatPr defaultRowHeight="17.5" x14ac:dyDescent="0.2"/>
  <cols>
    <col min="1" max="1" width="12.6328125" style="27" customWidth="1"/>
    <col min="2" max="2" width="16.6328125" style="27" customWidth="1"/>
    <col min="3" max="6" width="15.6328125" style="27" customWidth="1"/>
    <col min="7" max="7" width="3.36328125" style="127" customWidth="1"/>
    <col min="8" max="8" width="5" style="127" customWidth="1"/>
    <col min="9" max="9" width="17.26953125" style="127" customWidth="1"/>
    <col min="10" max="10" width="20.453125" style="127" customWidth="1"/>
    <col min="11" max="251" width="8.7265625" style="127"/>
    <col min="252" max="252" width="4.36328125" style="127" customWidth="1"/>
    <col min="253" max="253" width="12" style="127" customWidth="1"/>
    <col min="254" max="255" width="15.7265625" style="127" customWidth="1"/>
    <col min="256" max="256" width="15.6328125" style="127" customWidth="1"/>
    <col min="257" max="257" width="4.453125" style="127" customWidth="1"/>
    <col min="258" max="258" width="4.36328125" style="127" customWidth="1"/>
    <col min="259" max="259" width="13.08984375" style="127" customWidth="1"/>
    <col min="260" max="262" width="15.7265625" style="127" customWidth="1"/>
    <col min="263" max="263" width="3.36328125" style="127" customWidth="1"/>
    <col min="264" max="264" width="5" style="127" customWidth="1"/>
    <col min="265" max="265" width="17.26953125" style="127" customWidth="1"/>
    <col min="266" max="266" width="20.453125" style="127" customWidth="1"/>
    <col min="267" max="507" width="8.7265625" style="127"/>
    <col min="508" max="508" width="4.36328125" style="127" customWidth="1"/>
    <col min="509" max="509" width="12" style="127" customWidth="1"/>
    <col min="510" max="511" width="15.7265625" style="127" customWidth="1"/>
    <col min="512" max="512" width="15.6328125" style="127" customWidth="1"/>
    <col min="513" max="513" width="4.453125" style="127" customWidth="1"/>
    <col min="514" max="514" width="4.36328125" style="127" customWidth="1"/>
    <col min="515" max="515" width="13.08984375" style="127" customWidth="1"/>
    <col min="516" max="518" width="15.7265625" style="127" customWidth="1"/>
    <col min="519" max="519" width="3.36328125" style="127" customWidth="1"/>
    <col min="520" max="520" width="5" style="127" customWidth="1"/>
    <col min="521" max="521" width="17.26953125" style="127" customWidth="1"/>
    <col min="522" max="522" width="20.453125" style="127" customWidth="1"/>
    <col min="523" max="763" width="8.7265625" style="127"/>
    <col min="764" max="764" width="4.36328125" style="127" customWidth="1"/>
    <col min="765" max="765" width="12" style="127" customWidth="1"/>
    <col min="766" max="767" width="15.7265625" style="127" customWidth="1"/>
    <col min="768" max="768" width="15.6328125" style="127" customWidth="1"/>
    <col min="769" max="769" width="4.453125" style="127" customWidth="1"/>
    <col min="770" max="770" width="4.36328125" style="127" customWidth="1"/>
    <col min="771" max="771" width="13.08984375" style="127" customWidth="1"/>
    <col min="772" max="774" width="15.7265625" style="127" customWidth="1"/>
    <col min="775" max="775" width="3.36328125" style="127" customWidth="1"/>
    <col min="776" max="776" width="5" style="127" customWidth="1"/>
    <col min="777" max="777" width="17.26953125" style="127" customWidth="1"/>
    <col min="778" max="778" width="20.453125" style="127" customWidth="1"/>
    <col min="779" max="1019" width="8.7265625" style="127"/>
    <col min="1020" max="1020" width="4.36328125" style="127" customWidth="1"/>
    <col min="1021" max="1021" width="12" style="127" customWidth="1"/>
    <col min="1022" max="1023" width="15.7265625" style="127" customWidth="1"/>
    <col min="1024" max="1024" width="15.6328125" style="127" customWidth="1"/>
    <col min="1025" max="1025" width="4.453125" style="127" customWidth="1"/>
    <col min="1026" max="1026" width="4.36328125" style="127" customWidth="1"/>
    <col min="1027" max="1027" width="13.08984375" style="127" customWidth="1"/>
    <col min="1028" max="1030" width="15.7265625" style="127" customWidth="1"/>
    <col min="1031" max="1031" width="3.36328125" style="127" customWidth="1"/>
    <col min="1032" max="1032" width="5" style="127" customWidth="1"/>
    <col min="1033" max="1033" width="17.26953125" style="127" customWidth="1"/>
    <col min="1034" max="1034" width="20.453125" style="127" customWidth="1"/>
    <col min="1035" max="1275" width="8.7265625" style="127"/>
    <col min="1276" max="1276" width="4.36328125" style="127" customWidth="1"/>
    <col min="1277" max="1277" width="12" style="127" customWidth="1"/>
    <col min="1278" max="1279" width="15.7265625" style="127" customWidth="1"/>
    <col min="1280" max="1280" width="15.6328125" style="127" customWidth="1"/>
    <col min="1281" max="1281" width="4.453125" style="127" customWidth="1"/>
    <col min="1282" max="1282" width="4.36328125" style="127" customWidth="1"/>
    <col min="1283" max="1283" width="13.08984375" style="127" customWidth="1"/>
    <col min="1284" max="1286" width="15.7265625" style="127" customWidth="1"/>
    <col min="1287" max="1287" width="3.36328125" style="127" customWidth="1"/>
    <col min="1288" max="1288" width="5" style="127" customWidth="1"/>
    <col min="1289" max="1289" width="17.26953125" style="127" customWidth="1"/>
    <col min="1290" max="1290" width="20.453125" style="127" customWidth="1"/>
    <col min="1291" max="1531" width="8.7265625" style="127"/>
    <col min="1532" max="1532" width="4.36328125" style="127" customWidth="1"/>
    <col min="1533" max="1533" width="12" style="127" customWidth="1"/>
    <col min="1534" max="1535" width="15.7265625" style="127" customWidth="1"/>
    <col min="1536" max="1536" width="15.6328125" style="127" customWidth="1"/>
    <col min="1537" max="1537" width="4.453125" style="127" customWidth="1"/>
    <col min="1538" max="1538" width="4.36328125" style="127" customWidth="1"/>
    <col min="1539" max="1539" width="13.08984375" style="127" customWidth="1"/>
    <col min="1540" max="1542" width="15.7265625" style="127" customWidth="1"/>
    <col min="1543" max="1543" width="3.36328125" style="127" customWidth="1"/>
    <col min="1544" max="1544" width="5" style="127" customWidth="1"/>
    <col min="1545" max="1545" width="17.26953125" style="127" customWidth="1"/>
    <col min="1546" max="1546" width="20.453125" style="127" customWidth="1"/>
    <col min="1547" max="1787" width="8.7265625" style="127"/>
    <col min="1788" max="1788" width="4.36328125" style="127" customWidth="1"/>
    <col min="1789" max="1789" width="12" style="127" customWidth="1"/>
    <col min="1790" max="1791" width="15.7265625" style="127" customWidth="1"/>
    <col min="1792" max="1792" width="15.6328125" style="127" customWidth="1"/>
    <col min="1793" max="1793" width="4.453125" style="127" customWidth="1"/>
    <col min="1794" max="1794" width="4.36328125" style="127" customWidth="1"/>
    <col min="1795" max="1795" width="13.08984375" style="127" customWidth="1"/>
    <col min="1796" max="1798" width="15.7265625" style="127" customWidth="1"/>
    <col min="1799" max="1799" width="3.36328125" style="127" customWidth="1"/>
    <col min="1800" max="1800" width="5" style="127" customWidth="1"/>
    <col min="1801" max="1801" width="17.26953125" style="127" customWidth="1"/>
    <col min="1802" max="1802" width="20.453125" style="127" customWidth="1"/>
    <col min="1803" max="2043" width="8.7265625" style="127"/>
    <col min="2044" max="2044" width="4.36328125" style="127" customWidth="1"/>
    <col min="2045" max="2045" width="12" style="127" customWidth="1"/>
    <col min="2046" max="2047" width="15.7265625" style="127" customWidth="1"/>
    <col min="2048" max="2048" width="15.6328125" style="127" customWidth="1"/>
    <col min="2049" max="2049" width="4.453125" style="127" customWidth="1"/>
    <col min="2050" max="2050" width="4.36328125" style="127" customWidth="1"/>
    <col min="2051" max="2051" width="13.08984375" style="127" customWidth="1"/>
    <col min="2052" max="2054" width="15.7265625" style="127" customWidth="1"/>
    <col min="2055" max="2055" width="3.36328125" style="127" customWidth="1"/>
    <col min="2056" max="2056" width="5" style="127" customWidth="1"/>
    <col min="2057" max="2057" width="17.26953125" style="127" customWidth="1"/>
    <col min="2058" max="2058" width="20.453125" style="127" customWidth="1"/>
    <col min="2059" max="2299" width="8.7265625" style="127"/>
    <col min="2300" max="2300" width="4.36328125" style="127" customWidth="1"/>
    <col min="2301" max="2301" width="12" style="127" customWidth="1"/>
    <col min="2302" max="2303" width="15.7265625" style="127" customWidth="1"/>
    <col min="2304" max="2304" width="15.6328125" style="127" customWidth="1"/>
    <col min="2305" max="2305" width="4.453125" style="127" customWidth="1"/>
    <col min="2306" max="2306" width="4.36328125" style="127" customWidth="1"/>
    <col min="2307" max="2307" width="13.08984375" style="127" customWidth="1"/>
    <col min="2308" max="2310" width="15.7265625" style="127" customWidth="1"/>
    <col min="2311" max="2311" width="3.36328125" style="127" customWidth="1"/>
    <col min="2312" max="2312" width="5" style="127" customWidth="1"/>
    <col min="2313" max="2313" width="17.26953125" style="127" customWidth="1"/>
    <col min="2314" max="2314" width="20.453125" style="127" customWidth="1"/>
    <col min="2315" max="2555" width="8.7265625" style="127"/>
    <col min="2556" max="2556" width="4.36328125" style="127" customWidth="1"/>
    <col min="2557" max="2557" width="12" style="127" customWidth="1"/>
    <col min="2558" max="2559" width="15.7265625" style="127" customWidth="1"/>
    <col min="2560" max="2560" width="15.6328125" style="127" customWidth="1"/>
    <col min="2561" max="2561" width="4.453125" style="127" customWidth="1"/>
    <col min="2562" max="2562" width="4.36328125" style="127" customWidth="1"/>
    <col min="2563" max="2563" width="13.08984375" style="127" customWidth="1"/>
    <col min="2564" max="2566" width="15.7265625" style="127" customWidth="1"/>
    <col min="2567" max="2567" width="3.36328125" style="127" customWidth="1"/>
    <col min="2568" max="2568" width="5" style="127" customWidth="1"/>
    <col min="2569" max="2569" width="17.26953125" style="127" customWidth="1"/>
    <col min="2570" max="2570" width="20.453125" style="127" customWidth="1"/>
    <col min="2571" max="2811" width="8.7265625" style="127"/>
    <col min="2812" max="2812" width="4.36328125" style="127" customWidth="1"/>
    <col min="2813" max="2813" width="12" style="127" customWidth="1"/>
    <col min="2814" max="2815" width="15.7265625" style="127" customWidth="1"/>
    <col min="2816" max="2816" width="15.6328125" style="127" customWidth="1"/>
    <col min="2817" max="2817" width="4.453125" style="127" customWidth="1"/>
    <col min="2818" max="2818" width="4.36328125" style="127" customWidth="1"/>
    <col min="2819" max="2819" width="13.08984375" style="127" customWidth="1"/>
    <col min="2820" max="2822" width="15.7265625" style="127" customWidth="1"/>
    <col min="2823" max="2823" width="3.36328125" style="127" customWidth="1"/>
    <col min="2824" max="2824" width="5" style="127" customWidth="1"/>
    <col min="2825" max="2825" width="17.26953125" style="127" customWidth="1"/>
    <col min="2826" max="2826" width="20.453125" style="127" customWidth="1"/>
    <col min="2827" max="3067" width="8.7265625" style="127"/>
    <col min="3068" max="3068" width="4.36328125" style="127" customWidth="1"/>
    <col min="3069" max="3069" width="12" style="127" customWidth="1"/>
    <col min="3070" max="3071" width="15.7265625" style="127" customWidth="1"/>
    <col min="3072" max="3072" width="15.6328125" style="127" customWidth="1"/>
    <col min="3073" max="3073" width="4.453125" style="127" customWidth="1"/>
    <col min="3074" max="3074" width="4.36328125" style="127" customWidth="1"/>
    <col min="3075" max="3075" width="13.08984375" style="127" customWidth="1"/>
    <col min="3076" max="3078" width="15.7265625" style="127" customWidth="1"/>
    <col min="3079" max="3079" width="3.36328125" style="127" customWidth="1"/>
    <col min="3080" max="3080" width="5" style="127" customWidth="1"/>
    <col min="3081" max="3081" width="17.26953125" style="127" customWidth="1"/>
    <col min="3082" max="3082" width="20.453125" style="127" customWidth="1"/>
    <col min="3083" max="3323" width="8.7265625" style="127"/>
    <col min="3324" max="3324" width="4.36328125" style="127" customWidth="1"/>
    <col min="3325" max="3325" width="12" style="127" customWidth="1"/>
    <col min="3326" max="3327" width="15.7265625" style="127" customWidth="1"/>
    <col min="3328" max="3328" width="15.6328125" style="127" customWidth="1"/>
    <col min="3329" max="3329" width="4.453125" style="127" customWidth="1"/>
    <col min="3330" max="3330" width="4.36328125" style="127" customWidth="1"/>
    <col min="3331" max="3331" width="13.08984375" style="127" customWidth="1"/>
    <col min="3332" max="3334" width="15.7265625" style="127" customWidth="1"/>
    <col min="3335" max="3335" width="3.36328125" style="127" customWidth="1"/>
    <col min="3336" max="3336" width="5" style="127" customWidth="1"/>
    <col min="3337" max="3337" width="17.26953125" style="127" customWidth="1"/>
    <col min="3338" max="3338" width="20.453125" style="127" customWidth="1"/>
    <col min="3339" max="3579" width="8.7265625" style="127"/>
    <col min="3580" max="3580" width="4.36328125" style="127" customWidth="1"/>
    <col min="3581" max="3581" width="12" style="127" customWidth="1"/>
    <col min="3582" max="3583" width="15.7265625" style="127" customWidth="1"/>
    <col min="3584" max="3584" width="15.6328125" style="127" customWidth="1"/>
    <col min="3585" max="3585" width="4.453125" style="127" customWidth="1"/>
    <col min="3586" max="3586" width="4.36328125" style="127" customWidth="1"/>
    <col min="3587" max="3587" width="13.08984375" style="127" customWidth="1"/>
    <col min="3588" max="3590" width="15.7265625" style="127" customWidth="1"/>
    <col min="3591" max="3591" width="3.36328125" style="127" customWidth="1"/>
    <col min="3592" max="3592" width="5" style="127" customWidth="1"/>
    <col min="3593" max="3593" width="17.26953125" style="127" customWidth="1"/>
    <col min="3594" max="3594" width="20.453125" style="127" customWidth="1"/>
    <col min="3595" max="3835" width="8.7265625" style="127"/>
    <col min="3836" max="3836" width="4.36328125" style="127" customWidth="1"/>
    <col min="3837" max="3837" width="12" style="127" customWidth="1"/>
    <col min="3838" max="3839" width="15.7265625" style="127" customWidth="1"/>
    <col min="3840" max="3840" width="15.6328125" style="127" customWidth="1"/>
    <col min="3841" max="3841" width="4.453125" style="127" customWidth="1"/>
    <col min="3842" max="3842" width="4.36328125" style="127" customWidth="1"/>
    <col min="3843" max="3843" width="13.08984375" style="127" customWidth="1"/>
    <col min="3844" max="3846" width="15.7265625" style="127" customWidth="1"/>
    <col min="3847" max="3847" width="3.36328125" style="127" customWidth="1"/>
    <col min="3848" max="3848" width="5" style="127" customWidth="1"/>
    <col min="3849" max="3849" width="17.26953125" style="127" customWidth="1"/>
    <col min="3850" max="3850" width="20.453125" style="127" customWidth="1"/>
    <col min="3851" max="4091" width="8.7265625" style="127"/>
    <col min="4092" max="4092" width="4.36328125" style="127" customWidth="1"/>
    <col min="4093" max="4093" width="12" style="127" customWidth="1"/>
    <col min="4094" max="4095" width="15.7265625" style="127" customWidth="1"/>
    <col min="4096" max="4096" width="15.6328125" style="127" customWidth="1"/>
    <col min="4097" max="4097" width="4.453125" style="127" customWidth="1"/>
    <col min="4098" max="4098" width="4.36328125" style="127" customWidth="1"/>
    <col min="4099" max="4099" width="13.08984375" style="127" customWidth="1"/>
    <col min="4100" max="4102" width="15.7265625" style="127" customWidth="1"/>
    <col min="4103" max="4103" width="3.36328125" style="127" customWidth="1"/>
    <col min="4104" max="4104" width="5" style="127" customWidth="1"/>
    <col min="4105" max="4105" width="17.26953125" style="127" customWidth="1"/>
    <col min="4106" max="4106" width="20.453125" style="127" customWidth="1"/>
    <col min="4107" max="4347" width="8.7265625" style="127"/>
    <col min="4348" max="4348" width="4.36328125" style="127" customWidth="1"/>
    <col min="4349" max="4349" width="12" style="127" customWidth="1"/>
    <col min="4350" max="4351" width="15.7265625" style="127" customWidth="1"/>
    <col min="4352" max="4352" width="15.6328125" style="127" customWidth="1"/>
    <col min="4353" max="4353" width="4.453125" style="127" customWidth="1"/>
    <col min="4354" max="4354" width="4.36328125" style="127" customWidth="1"/>
    <col min="4355" max="4355" width="13.08984375" style="127" customWidth="1"/>
    <col min="4356" max="4358" width="15.7265625" style="127" customWidth="1"/>
    <col min="4359" max="4359" width="3.36328125" style="127" customWidth="1"/>
    <col min="4360" max="4360" width="5" style="127" customWidth="1"/>
    <col min="4361" max="4361" width="17.26953125" style="127" customWidth="1"/>
    <col min="4362" max="4362" width="20.453125" style="127" customWidth="1"/>
    <col min="4363" max="4603" width="8.7265625" style="127"/>
    <col min="4604" max="4604" width="4.36328125" style="127" customWidth="1"/>
    <col min="4605" max="4605" width="12" style="127" customWidth="1"/>
    <col min="4606" max="4607" width="15.7265625" style="127" customWidth="1"/>
    <col min="4608" max="4608" width="15.6328125" style="127" customWidth="1"/>
    <col min="4609" max="4609" width="4.453125" style="127" customWidth="1"/>
    <col min="4610" max="4610" width="4.36328125" style="127" customWidth="1"/>
    <col min="4611" max="4611" width="13.08984375" style="127" customWidth="1"/>
    <col min="4612" max="4614" width="15.7265625" style="127" customWidth="1"/>
    <col min="4615" max="4615" width="3.36328125" style="127" customWidth="1"/>
    <col min="4616" max="4616" width="5" style="127" customWidth="1"/>
    <col min="4617" max="4617" width="17.26953125" style="127" customWidth="1"/>
    <col min="4618" max="4618" width="20.453125" style="127" customWidth="1"/>
    <col min="4619" max="4859" width="8.7265625" style="127"/>
    <col min="4860" max="4860" width="4.36328125" style="127" customWidth="1"/>
    <col min="4861" max="4861" width="12" style="127" customWidth="1"/>
    <col min="4862" max="4863" width="15.7265625" style="127" customWidth="1"/>
    <col min="4864" max="4864" width="15.6328125" style="127" customWidth="1"/>
    <col min="4865" max="4865" width="4.453125" style="127" customWidth="1"/>
    <col min="4866" max="4866" width="4.36328125" style="127" customWidth="1"/>
    <col min="4867" max="4867" width="13.08984375" style="127" customWidth="1"/>
    <col min="4868" max="4870" width="15.7265625" style="127" customWidth="1"/>
    <col min="4871" max="4871" width="3.36328125" style="127" customWidth="1"/>
    <col min="4872" max="4872" width="5" style="127" customWidth="1"/>
    <col min="4873" max="4873" width="17.26953125" style="127" customWidth="1"/>
    <col min="4874" max="4874" width="20.453125" style="127" customWidth="1"/>
    <col min="4875" max="5115" width="8.7265625" style="127"/>
    <col min="5116" max="5116" width="4.36328125" style="127" customWidth="1"/>
    <col min="5117" max="5117" width="12" style="127" customWidth="1"/>
    <col min="5118" max="5119" width="15.7265625" style="127" customWidth="1"/>
    <col min="5120" max="5120" width="15.6328125" style="127" customWidth="1"/>
    <col min="5121" max="5121" width="4.453125" style="127" customWidth="1"/>
    <col min="5122" max="5122" width="4.36328125" style="127" customWidth="1"/>
    <col min="5123" max="5123" width="13.08984375" style="127" customWidth="1"/>
    <col min="5124" max="5126" width="15.7265625" style="127" customWidth="1"/>
    <col min="5127" max="5127" width="3.36328125" style="127" customWidth="1"/>
    <col min="5128" max="5128" width="5" style="127" customWidth="1"/>
    <col min="5129" max="5129" width="17.26953125" style="127" customWidth="1"/>
    <col min="5130" max="5130" width="20.453125" style="127" customWidth="1"/>
    <col min="5131" max="5371" width="8.7265625" style="127"/>
    <col min="5372" max="5372" width="4.36328125" style="127" customWidth="1"/>
    <col min="5373" max="5373" width="12" style="127" customWidth="1"/>
    <col min="5374" max="5375" width="15.7265625" style="127" customWidth="1"/>
    <col min="5376" max="5376" width="15.6328125" style="127" customWidth="1"/>
    <col min="5377" max="5377" width="4.453125" style="127" customWidth="1"/>
    <col min="5378" max="5378" width="4.36328125" style="127" customWidth="1"/>
    <col min="5379" max="5379" width="13.08984375" style="127" customWidth="1"/>
    <col min="5380" max="5382" width="15.7265625" style="127" customWidth="1"/>
    <col min="5383" max="5383" width="3.36328125" style="127" customWidth="1"/>
    <col min="5384" max="5384" width="5" style="127" customWidth="1"/>
    <col min="5385" max="5385" width="17.26953125" style="127" customWidth="1"/>
    <col min="5386" max="5386" width="20.453125" style="127" customWidth="1"/>
    <col min="5387" max="5627" width="8.7265625" style="127"/>
    <col min="5628" max="5628" width="4.36328125" style="127" customWidth="1"/>
    <col min="5629" max="5629" width="12" style="127" customWidth="1"/>
    <col min="5630" max="5631" width="15.7265625" style="127" customWidth="1"/>
    <col min="5632" max="5632" width="15.6328125" style="127" customWidth="1"/>
    <col min="5633" max="5633" width="4.453125" style="127" customWidth="1"/>
    <col min="5634" max="5634" width="4.36328125" style="127" customWidth="1"/>
    <col min="5635" max="5635" width="13.08984375" style="127" customWidth="1"/>
    <col min="5636" max="5638" width="15.7265625" style="127" customWidth="1"/>
    <col min="5639" max="5639" width="3.36328125" style="127" customWidth="1"/>
    <col min="5640" max="5640" width="5" style="127" customWidth="1"/>
    <col min="5641" max="5641" width="17.26953125" style="127" customWidth="1"/>
    <col min="5642" max="5642" width="20.453125" style="127" customWidth="1"/>
    <col min="5643" max="5883" width="8.7265625" style="127"/>
    <col min="5884" max="5884" width="4.36328125" style="127" customWidth="1"/>
    <col min="5885" max="5885" width="12" style="127" customWidth="1"/>
    <col min="5886" max="5887" width="15.7265625" style="127" customWidth="1"/>
    <col min="5888" max="5888" width="15.6328125" style="127" customWidth="1"/>
    <col min="5889" max="5889" width="4.453125" style="127" customWidth="1"/>
    <col min="5890" max="5890" width="4.36328125" style="127" customWidth="1"/>
    <col min="5891" max="5891" width="13.08984375" style="127" customWidth="1"/>
    <col min="5892" max="5894" width="15.7265625" style="127" customWidth="1"/>
    <col min="5895" max="5895" width="3.36328125" style="127" customWidth="1"/>
    <col min="5896" max="5896" width="5" style="127" customWidth="1"/>
    <col min="5897" max="5897" width="17.26953125" style="127" customWidth="1"/>
    <col min="5898" max="5898" width="20.453125" style="127" customWidth="1"/>
    <col min="5899" max="6139" width="8.7265625" style="127"/>
    <col min="6140" max="6140" width="4.36328125" style="127" customWidth="1"/>
    <col min="6141" max="6141" width="12" style="127" customWidth="1"/>
    <col min="6142" max="6143" width="15.7265625" style="127" customWidth="1"/>
    <col min="6144" max="6144" width="15.6328125" style="127" customWidth="1"/>
    <col min="6145" max="6145" width="4.453125" style="127" customWidth="1"/>
    <col min="6146" max="6146" width="4.36328125" style="127" customWidth="1"/>
    <col min="6147" max="6147" width="13.08984375" style="127" customWidth="1"/>
    <col min="6148" max="6150" width="15.7265625" style="127" customWidth="1"/>
    <col min="6151" max="6151" width="3.36328125" style="127" customWidth="1"/>
    <col min="6152" max="6152" width="5" style="127" customWidth="1"/>
    <col min="6153" max="6153" width="17.26953125" style="127" customWidth="1"/>
    <col min="6154" max="6154" width="20.453125" style="127" customWidth="1"/>
    <col min="6155" max="6395" width="8.7265625" style="127"/>
    <col min="6396" max="6396" width="4.36328125" style="127" customWidth="1"/>
    <col min="6397" max="6397" width="12" style="127" customWidth="1"/>
    <col min="6398" max="6399" width="15.7265625" style="127" customWidth="1"/>
    <col min="6400" max="6400" width="15.6328125" style="127" customWidth="1"/>
    <col min="6401" max="6401" width="4.453125" style="127" customWidth="1"/>
    <col min="6402" max="6402" width="4.36328125" style="127" customWidth="1"/>
    <col min="6403" max="6403" width="13.08984375" style="127" customWidth="1"/>
    <col min="6404" max="6406" width="15.7265625" style="127" customWidth="1"/>
    <col min="6407" max="6407" width="3.36328125" style="127" customWidth="1"/>
    <col min="6408" max="6408" width="5" style="127" customWidth="1"/>
    <col min="6409" max="6409" width="17.26953125" style="127" customWidth="1"/>
    <col min="6410" max="6410" width="20.453125" style="127" customWidth="1"/>
    <col min="6411" max="6651" width="8.7265625" style="127"/>
    <col min="6652" max="6652" width="4.36328125" style="127" customWidth="1"/>
    <col min="6653" max="6653" width="12" style="127" customWidth="1"/>
    <col min="6654" max="6655" width="15.7265625" style="127" customWidth="1"/>
    <col min="6656" max="6656" width="15.6328125" style="127" customWidth="1"/>
    <col min="6657" max="6657" width="4.453125" style="127" customWidth="1"/>
    <col min="6658" max="6658" width="4.36328125" style="127" customWidth="1"/>
    <col min="6659" max="6659" width="13.08984375" style="127" customWidth="1"/>
    <col min="6660" max="6662" width="15.7265625" style="127" customWidth="1"/>
    <col min="6663" max="6663" width="3.36328125" style="127" customWidth="1"/>
    <col min="6664" max="6664" width="5" style="127" customWidth="1"/>
    <col min="6665" max="6665" width="17.26953125" style="127" customWidth="1"/>
    <col min="6666" max="6666" width="20.453125" style="127" customWidth="1"/>
    <col min="6667" max="6907" width="8.7265625" style="127"/>
    <col min="6908" max="6908" width="4.36328125" style="127" customWidth="1"/>
    <col min="6909" max="6909" width="12" style="127" customWidth="1"/>
    <col min="6910" max="6911" width="15.7265625" style="127" customWidth="1"/>
    <col min="6912" max="6912" width="15.6328125" style="127" customWidth="1"/>
    <col min="6913" max="6913" width="4.453125" style="127" customWidth="1"/>
    <col min="6914" max="6914" width="4.36328125" style="127" customWidth="1"/>
    <col min="6915" max="6915" width="13.08984375" style="127" customWidth="1"/>
    <col min="6916" max="6918" width="15.7265625" style="127" customWidth="1"/>
    <col min="6919" max="6919" width="3.36328125" style="127" customWidth="1"/>
    <col min="6920" max="6920" width="5" style="127" customWidth="1"/>
    <col min="6921" max="6921" width="17.26953125" style="127" customWidth="1"/>
    <col min="6922" max="6922" width="20.453125" style="127" customWidth="1"/>
    <col min="6923" max="7163" width="8.7265625" style="127"/>
    <col min="7164" max="7164" width="4.36328125" style="127" customWidth="1"/>
    <col min="7165" max="7165" width="12" style="127" customWidth="1"/>
    <col min="7166" max="7167" width="15.7265625" style="127" customWidth="1"/>
    <col min="7168" max="7168" width="15.6328125" style="127" customWidth="1"/>
    <col min="7169" max="7169" width="4.453125" style="127" customWidth="1"/>
    <col min="7170" max="7170" width="4.36328125" style="127" customWidth="1"/>
    <col min="7171" max="7171" width="13.08984375" style="127" customWidth="1"/>
    <col min="7172" max="7174" width="15.7265625" style="127" customWidth="1"/>
    <col min="7175" max="7175" width="3.36328125" style="127" customWidth="1"/>
    <col min="7176" max="7176" width="5" style="127" customWidth="1"/>
    <col min="7177" max="7177" width="17.26953125" style="127" customWidth="1"/>
    <col min="7178" max="7178" width="20.453125" style="127" customWidth="1"/>
    <col min="7179" max="7419" width="8.7265625" style="127"/>
    <col min="7420" max="7420" width="4.36328125" style="127" customWidth="1"/>
    <col min="7421" max="7421" width="12" style="127" customWidth="1"/>
    <col min="7422" max="7423" width="15.7265625" style="127" customWidth="1"/>
    <col min="7424" max="7424" width="15.6328125" style="127" customWidth="1"/>
    <col min="7425" max="7425" width="4.453125" style="127" customWidth="1"/>
    <col min="7426" max="7426" width="4.36328125" style="127" customWidth="1"/>
    <col min="7427" max="7427" width="13.08984375" style="127" customWidth="1"/>
    <col min="7428" max="7430" width="15.7265625" style="127" customWidth="1"/>
    <col min="7431" max="7431" width="3.36328125" style="127" customWidth="1"/>
    <col min="7432" max="7432" width="5" style="127" customWidth="1"/>
    <col min="7433" max="7433" width="17.26953125" style="127" customWidth="1"/>
    <col min="7434" max="7434" width="20.453125" style="127" customWidth="1"/>
    <col min="7435" max="7675" width="8.7265625" style="127"/>
    <col min="7676" max="7676" width="4.36328125" style="127" customWidth="1"/>
    <col min="7677" max="7677" width="12" style="127" customWidth="1"/>
    <col min="7678" max="7679" width="15.7265625" style="127" customWidth="1"/>
    <col min="7680" max="7680" width="15.6328125" style="127" customWidth="1"/>
    <col min="7681" max="7681" width="4.453125" style="127" customWidth="1"/>
    <col min="7682" max="7682" width="4.36328125" style="127" customWidth="1"/>
    <col min="7683" max="7683" width="13.08984375" style="127" customWidth="1"/>
    <col min="7684" max="7686" width="15.7265625" style="127" customWidth="1"/>
    <col min="7687" max="7687" width="3.36328125" style="127" customWidth="1"/>
    <col min="7688" max="7688" width="5" style="127" customWidth="1"/>
    <col min="7689" max="7689" width="17.26953125" style="127" customWidth="1"/>
    <col min="7690" max="7690" width="20.453125" style="127" customWidth="1"/>
    <col min="7691" max="7931" width="8.7265625" style="127"/>
    <col min="7932" max="7932" width="4.36328125" style="127" customWidth="1"/>
    <col min="7933" max="7933" width="12" style="127" customWidth="1"/>
    <col min="7934" max="7935" width="15.7265625" style="127" customWidth="1"/>
    <col min="7936" max="7936" width="15.6328125" style="127" customWidth="1"/>
    <col min="7937" max="7937" width="4.453125" style="127" customWidth="1"/>
    <col min="7938" max="7938" width="4.36328125" style="127" customWidth="1"/>
    <col min="7939" max="7939" width="13.08984375" style="127" customWidth="1"/>
    <col min="7940" max="7942" width="15.7265625" style="127" customWidth="1"/>
    <col min="7943" max="7943" width="3.36328125" style="127" customWidth="1"/>
    <col min="7944" max="7944" width="5" style="127" customWidth="1"/>
    <col min="7945" max="7945" width="17.26953125" style="127" customWidth="1"/>
    <col min="7946" max="7946" width="20.453125" style="127" customWidth="1"/>
    <col min="7947" max="8187" width="8.7265625" style="127"/>
    <col min="8188" max="8188" width="4.36328125" style="127" customWidth="1"/>
    <col min="8189" max="8189" width="12" style="127" customWidth="1"/>
    <col min="8190" max="8191" width="15.7265625" style="127" customWidth="1"/>
    <col min="8192" max="8192" width="15.6328125" style="127" customWidth="1"/>
    <col min="8193" max="8193" width="4.453125" style="127" customWidth="1"/>
    <col min="8194" max="8194" width="4.36328125" style="127" customWidth="1"/>
    <col min="8195" max="8195" width="13.08984375" style="127" customWidth="1"/>
    <col min="8196" max="8198" width="15.7265625" style="127" customWidth="1"/>
    <col min="8199" max="8199" width="3.36328125" style="127" customWidth="1"/>
    <col min="8200" max="8200" width="5" style="127" customWidth="1"/>
    <col min="8201" max="8201" width="17.26953125" style="127" customWidth="1"/>
    <col min="8202" max="8202" width="20.453125" style="127" customWidth="1"/>
    <col min="8203" max="8443" width="8.7265625" style="127"/>
    <col min="8444" max="8444" width="4.36328125" style="127" customWidth="1"/>
    <col min="8445" max="8445" width="12" style="127" customWidth="1"/>
    <col min="8446" max="8447" width="15.7265625" style="127" customWidth="1"/>
    <col min="8448" max="8448" width="15.6328125" style="127" customWidth="1"/>
    <col min="8449" max="8449" width="4.453125" style="127" customWidth="1"/>
    <col min="8450" max="8450" width="4.36328125" style="127" customWidth="1"/>
    <col min="8451" max="8451" width="13.08984375" style="127" customWidth="1"/>
    <col min="8452" max="8454" width="15.7265625" style="127" customWidth="1"/>
    <col min="8455" max="8455" width="3.36328125" style="127" customWidth="1"/>
    <col min="8456" max="8456" width="5" style="127" customWidth="1"/>
    <col min="8457" max="8457" width="17.26953125" style="127" customWidth="1"/>
    <col min="8458" max="8458" width="20.453125" style="127" customWidth="1"/>
    <col min="8459" max="8699" width="8.7265625" style="127"/>
    <col min="8700" max="8700" width="4.36328125" style="127" customWidth="1"/>
    <col min="8701" max="8701" width="12" style="127" customWidth="1"/>
    <col min="8702" max="8703" width="15.7265625" style="127" customWidth="1"/>
    <col min="8704" max="8704" width="15.6328125" style="127" customWidth="1"/>
    <col min="8705" max="8705" width="4.453125" style="127" customWidth="1"/>
    <col min="8706" max="8706" width="4.36328125" style="127" customWidth="1"/>
    <col min="8707" max="8707" width="13.08984375" style="127" customWidth="1"/>
    <col min="8708" max="8710" width="15.7265625" style="127" customWidth="1"/>
    <col min="8711" max="8711" width="3.36328125" style="127" customWidth="1"/>
    <col min="8712" max="8712" width="5" style="127" customWidth="1"/>
    <col min="8713" max="8713" width="17.26953125" style="127" customWidth="1"/>
    <col min="8714" max="8714" width="20.453125" style="127" customWidth="1"/>
    <col min="8715" max="8955" width="8.7265625" style="127"/>
    <col min="8956" max="8956" width="4.36328125" style="127" customWidth="1"/>
    <col min="8957" max="8957" width="12" style="127" customWidth="1"/>
    <col min="8958" max="8959" width="15.7265625" style="127" customWidth="1"/>
    <col min="8960" max="8960" width="15.6328125" style="127" customWidth="1"/>
    <col min="8961" max="8961" width="4.453125" style="127" customWidth="1"/>
    <col min="8962" max="8962" width="4.36328125" style="127" customWidth="1"/>
    <col min="8963" max="8963" width="13.08984375" style="127" customWidth="1"/>
    <col min="8964" max="8966" width="15.7265625" style="127" customWidth="1"/>
    <col min="8967" max="8967" width="3.36328125" style="127" customWidth="1"/>
    <col min="8968" max="8968" width="5" style="127" customWidth="1"/>
    <col min="8969" max="8969" width="17.26953125" style="127" customWidth="1"/>
    <col min="8970" max="8970" width="20.453125" style="127" customWidth="1"/>
    <col min="8971" max="9211" width="8.7265625" style="127"/>
    <col min="9212" max="9212" width="4.36328125" style="127" customWidth="1"/>
    <col min="9213" max="9213" width="12" style="127" customWidth="1"/>
    <col min="9214" max="9215" width="15.7265625" style="127" customWidth="1"/>
    <col min="9216" max="9216" width="15.6328125" style="127" customWidth="1"/>
    <col min="9217" max="9217" width="4.453125" style="127" customWidth="1"/>
    <col min="9218" max="9218" width="4.36328125" style="127" customWidth="1"/>
    <col min="9219" max="9219" width="13.08984375" style="127" customWidth="1"/>
    <col min="9220" max="9222" width="15.7265625" style="127" customWidth="1"/>
    <col min="9223" max="9223" width="3.36328125" style="127" customWidth="1"/>
    <col min="9224" max="9224" width="5" style="127" customWidth="1"/>
    <col min="9225" max="9225" width="17.26953125" style="127" customWidth="1"/>
    <col min="9226" max="9226" width="20.453125" style="127" customWidth="1"/>
    <col min="9227" max="9467" width="8.7265625" style="127"/>
    <col min="9468" max="9468" width="4.36328125" style="127" customWidth="1"/>
    <col min="9469" max="9469" width="12" style="127" customWidth="1"/>
    <col min="9470" max="9471" width="15.7265625" style="127" customWidth="1"/>
    <col min="9472" max="9472" width="15.6328125" style="127" customWidth="1"/>
    <col min="9473" max="9473" width="4.453125" style="127" customWidth="1"/>
    <col min="9474" max="9474" width="4.36328125" style="127" customWidth="1"/>
    <col min="9475" max="9475" width="13.08984375" style="127" customWidth="1"/>
    <col min="9476" max="9478" width="15.7265625" style="127" customWidth="1"/>
    <col min="9479" max="9479" width="3.36328125" style="127" customWidth="1"/>
    <col min="9480" max="9480" width="5" style="127" customWidth="1"/>
    <col min="9481" max="9481" width="17.26953125" style="127" customWidth="1"/>
    <col min="9482" max="9482" width="20.453125" style="127" customWidth="1"/>
    <col min="9483" max="9723" width="8.7265625" style="127"/>
    <col min="9724" max="9724" width="4.36328125" style="127" customWidth="1"/>
    <col min="9725" max="9725" width="12" style="127" customWidth="1"/>
    <col min="9726" max="9727" width="15.7265625" style="127" customWidth="1"/>
    <col min="9728" max="9728" width="15.6328125" style="127" customWidth="1"/>
    <col min="9729" max="9729" width="4.453125" style="127" customWidth="1"/>
    <col min="9730" max="9730" width="4.36328125" style="127" customWidth="1"/>
    <col min="9731" max="9731" width="13.08984375" style="127" customWidth="1"/>
    <col min="9732" max="9734" width="15.7265625" style="127" customWidth="1"/>
    <col min="9735" max="9735" width="3.36328125" style="127" customWidth="1"/>
    <col min="9736" max="9736" width="5" style="127" customWidth="1"/>
    <col min="9737" max="9737" width="17.26953125" style="127" customWidth="1"/>
    <col min="9738" max="9738" width="20.453125" style="127" customWidth="1"/>
    <col min="9739" max="9979" width="8.7265625" style="127"/>
    <col min="9980" max="9980" width="4.36328125" style="127" customWidth="1"/>
    <col min="9981" max="9981" width="12" style="127" customWidth="1"/>
    <col min="9982" max="9983" width="15.7265625" style="127" customWidth="1"/>
    <col min="9984" max="9984" width="15.6328125" style="127" customWidth="1"/>
    <col min="9985" max="9985" width="4.453125" style="127" customWidth="1"/>
    <col min="9986" max="9986" width="4.36328125" style="127" customWidth="1"/>
    <col min="9987" max="9987" width="13.08984375" style="127" customWidth="1"/>
    <col min="9988" max="9990" width="15.7265625" style="127" customWidth="1"/>
    <col min="9991" max="9991" width="3.36328125" style="127" customWidth="1"/>
    <col min="9992" max="9992" width="5" style="127" customWidth="1"/>
    <col min="9993" max="9993" width="17.26953125" style="127" customWidth="1"/>
    <col min="9994" max="9994" width="20.453125" style="127" customWidth="1"/>
    <col min="9995" max="10235" width="8.7265625" style="127"/>
    <col min="10236" max="10236" width="4.36328125" style="127" customWidth="1"/>
    <col min="10237" max="10237" width="12" style="127" customWidth="1"/>
    <col min="10238" max="10239" width="15.7265625" style="127" customWidth="1"/>
    <col min="10240" max="10240" width="15.6328125" style="127" customWidth="1"/>
    <col min="10241" max="10241" width="4.453125" style="127" customWidth="1"/>
    <col min="10242" max="10242" width="4.36328125" style="127" customWidth="1"/>
    <col min="10243" max="10243" width="13.08984375" style="127" customWidth="1"/>
    <col min="10244" max="10246" width="15.7265625" style="127" customWidth="1"/>
    <col min="10247" max="10247" width="3.36328125" style="127" customWidth="1"/>
    <col min="10248" max="10248" width="5" style="127" customWidth="1"/>
    <col min="10249" max="10249" width="17.26953125" style="127" customWidth="1"/>
    <col min="10250" max="10250" width="20.453125" style="127" customWidth="1"/>
    <col min="10251" max="10491" width="8.7265625" style="127"/>
    <col min="10492" max="10492" width="4.36328125" style="127" customWidth="1"/>
    <col min="10493" max="10493" width="12" style="127" customWidth="1"/>
    <col min="10494" max="10495" width="15.7265625" style="127" customWidth="1"/>
    <col min="10496" max="10496" width="15.6328125" style="127" customWidth="1"/>
    <col min="10497" max="10497" width="4.453125" style="127" customWidth="1"/>
    <col min="10498" max="10498" width="4.36328125" style="127" customWidth="1"/>
    <col min="10499" max="10499" width="13.08984375" style="127" customWidth="1"/>
    <col min="10500" max="10502" width="15.7265625" style="127" customWidth="1"/>
    <col min="10503" max="10503" width="3.36328125" style="127" customWidth="1"/>
    <col min="10504" max="10504" width="5" style="127" customWidth="1"/>
    <col min="10505" max="10505" width="17.26953125" style="127" customWidth="1"/>
    <col min="10506" max="10506" width="20.453125" style="127" customWidth="1"/>
    <col min="10507" max="10747" width="8.7265625" style="127"/>
    <col min="10748" max="10748" width="4.36328125" style="127" customWidth="1"/>
    <col min="10749" max="10749" width="12" style="127" customWidth="1"/>
    <col min="10750" max="10751" width="15.7265625" style="127" customWidth="1"/>
    <col min="10752" max="10752" width="15.6328125" style="127" customWidth="1"/>
    <col min="10753" max="10753" width="4.453125" style="127" customWidth="1"/>
    <col min="10754" max="10754" width="4.36328125" style="127" customWidth="1"/>
    <col min="10755" max="10755" width="13.08984375" style="127" customWidth="1"/>
    <col min="10756" max="10758" width="15.7265625" style="127" customWidth="1"/>
    <col min="10759" max="10759" width="3.36328125" style="127" customWidth="1"/>
    <col min="10760" max="10760" width="5" style="127" customWidth="1"/>
    <col min="10761" max="10761" width="17.26953125" style="127" customWidth="1"/>
    <col min="10762" max="10762" width="20.453125" style="127" customWidth="1"/>
    <col min="10763" max="11003" width="8.7265625" style="127"/>
    <col min="11004" max="11004" width="4.36328125" style="127" customWidth="1"/>
    <col min="11005" max="11005" width="12" style="127" customWidth="1"/>
    <col min="11006" max="11007" width="15.7265625" style="127" customWidth="1"/>
    <col min="11008" max="11008" width="15.6328125" style="127" customWidth="1"/>
    <col min="11009" max="11009" width="4.453125" style="127" customWidth="1"/>
    <col min="11010" max="11010" width="4.36328125" style="127" customWidth="1"/>
    <col min="11011" max="11011" width="13.08984375" style="127" customWidth="1"/>
    <col min="11012" max="11014" width="15.7265625" style="127" customWidth="1"/>
    <col min="11015" max="11015" width="3.36328125" style="127" customWidth="1"/>
    <col min="11016" max="11016" width="5" style="127" customWidth="1"/>
    <col min="11017" max="11017" width="17.26953125" style="127" customWidth="1"/>
    <col min="11018" max="11018" width="20.453125" style="127" customWidth="1"/>
    <col min="11019" max="11259" width="8.7265625" style="127"/>
    <col min="11260" max="11260" width="4.36328125" style="127" customWidth="1"/>
    <col min="11261" max="11261" width="12" style="127" customWidth="1"/>
    <col min="11262" max="11263" width="15.7265625" style="127" customWidth="1"/>
    <col min="11264" max="11264" width="15.6328125" style="127" customWidth="1"/>
    <col min="11265" max="11265" width="4.453125" style="127" customWidth="1"/>
    <col min="11266" max="11266" width="4.36328125" style="127" customWidth="1"/>
    <col min="11267" max="11267" width="13.08984375" style="127" customWidth="1"/>
    <col min="11268" max="11270" width="15.7265625" style="127" customWidth="1"/>
    <col min="11271" max="11271" width="3.36328125" style="127" customWidth="1"/>
    <col min="11272" max="11272" width="5" style="127" customWidth="1"/>
    <col min="11273" max="11273" width="17.26953125" style="127" customWidth="1"/>
    <col min="11274" max="11274" width="20.453125" style="127" customWidth="1"/>
    <col min="11275" max="11515" width="8.7265625" style="127"/>
    <col min="11516" max="11516" width="4.36328125" style="127" customWidth="1"/>
    <col min="11517" max="11517" width="12" style="127" customWidth="1"/>
    <col min="11518" max="11519" width="15.7265625" style="127" customWidth="1"/>
    <col min="11520" max="11520" width="15.6328125" style="127" customWidth="1"/>
    <col min="11521" max="11521" width="4.453125" style="127" customWidth="1"/>
    <col min="11522" max="11522" width="4.36328125" style="127" customWidth="1"/>
    <col min="11523" max="11523" width="13.08984375" style="127" customWidth="1"/>
    <col min="11524" max="11526" width="15.7265625" style="127" customWidth="1"/>
    <col min="11527" max="11527" width="3.36328125" style="127" customWidth="1"/>
    <col min="11528" max="11528" width="5" style="127" customWidth="1"/>
    <col min="11529" max="11529" width="17.26953125" style="127" customWidth="1"/>
    <col min="11530" max="11530" width="20.453125" style="127" customWidth="1"/>
    <col min="11531" max="11771" width="8.7265625" style="127"/>
    <col min="11772" max="11772" width="4.36328125" style="127" customWidth="1"/>
    <col min="11773" max="11773" width="12" style="127" customWidth="1"/>
    <col min="11774" max="11775" width="15.7265625" style="127" customWidth="1"/>
    <col min="11776" max="11776" width="15.6328125" style="127" customWidth="1"/>
    <col min="11777" max="11777" width="4.453125" style="127" customWidth="1"/>
    <col min="11778" max="11778" width="4.36328125" style="127" customWidth="1"/>
    <col min="11779" max="11779" width="13.08984375" style="127" customWidth="1"/>
    <col min="11780" max="11782" width="15.7265625" style="127" customWidth="1"/>
    <col min="11783" max="11783" width="3.36328125" style="127" customWidth="1"/>
    <col min="11784" max="11784" width="5" style="127" customWidth="1"/>
    <col min="11785" max="11785" width="17.26953125" style="127" customWidth="1"/>
    <col min="11786" max="11786" width="20.453125" style="127" customWidth="1"/>
    <col min="11787" max="12027" width="8.7265625" style="127"/>
    <col min="12028" max="12028" width="4.36328125" style="127" customWidth="1"/>
    <col min="12029" max="12029" width="12" style="127" customWidth="1"/>
    <col min="12030" max="12031" width="15.7265625" style="127" customWidth="1"/>
    <col min="12032" max="12032" width="15.6328125" style="127" customWidth="1"/>
    <col min="12033" max="12033" width="4.453125" style="127" customWidth="1"/>
    <col min="12034" max="12034" width="4.36328125" style="127" customWidth="1"/>
    <col min="12035" max="12035" width="13.08984375" style="127" customWidth="1"/>
    <col min="12036" max="12038" width="15.7265625" style="127" customWidth="1"/>
    <col min="12039" max="12039" width="3.36328125" style="127" customWidth="1"/>
    <col min="12040" max="12040" width="5" style="127" customWidth="1"/>
    <col min="12041" max="12041" width="17.26953125" style="127" customWidth="1"/>
    <col min="12042" max="12042" width="20.453125" style="127" customWidth="1"/>
    <col min="12043" max="12283" width="8.7265625" style="127"/>
    <col min="12284" max="12284" width="4.36328125" style="127" customWidth="1"/>
    <col min="12285" max="12285" width="12" style="127" customWidth="1"/>
    <col min="12286" max="12287" width="15.7265625" style="127" customWidth="1"/>
    <col min="12288" max="12288" width="15.6328125" style="127" customWidth="1"/>
    <col min="12289" max="12289" width="4.453125" style="127" customWidth="1"/>
    <col min="12290" max="12290" width="4.36328125" style="127" customWidth="1"/>
    <col min="12291" max="12291" width="13.08984375" style="127" customWidth="1"/>
    <col min="12292" max="12294" width="15.7265625" style="127" customWidth="1"/>
    <col min="12295" max="12295" width="3.36328125" style="127" customWidth="1"/>
    <col min="12296" max="12296" width="5" style="127" customWidth="1"/>
    <col min="12297" max="12297" width="17.26953125" style="127" customWidth="1"/>
    <col min="12298" max="12298" width="20.453125" style="127" customWidth="1"/>
    <col min="12299" max="12539" width="8.7265625" style="127"/>
    <col min="12540" max="12540" width="4.36328125" style="127" customWidth="1"/>
    <col min="12541" max="12541" width="12" style="127" customWidth="1"/>
    <col min="12542" max="12543" width="15.7265625" style="127" customWidth="1"/>
    <col min="12544" max="12544" width="15.6328125" style="127" customWidth="1"/>
    <col min="12545" max="12545" width="4.453125" style="127" customWidth="1"/>
    <col min="12546" max="12546" width="4.36328125" style="127" customWidth="1"/>
    <col min="12547" max="12547" width="13.08984375" style="127" customWidth="1"/>
    <col min="12548" max="12550" width="15.7265625" style="127" customWidth="1"/>
    <col min="12551" max="12551" width="3.36328125" style="127" customWidth="1"/>
    <col min="12552" max="12552" width="5" style="127" customWidth="1"/>
    <col min="12553" max="12553" width="17.26953125" style="127" customWidth="1"/>
    <col min="12554" max="12554" width="20.453125" style="127" customWidth="1"/>
    <col min="12555" max="12795" width="8.7265625" style="127"/>
    <col min="12796" max="12796" width="4.36328125" style="127" customWidth="1"/>
    <col min="12797" max="12797" width="12" style="127" customWidth="1"/>
    <col min="12798" max="12799" width="15.7265625" style="127" customWidth="1"/>
    <col min="12800" max="12800" width="15.6328125" style="127" customWidth="1"/>
    <col min="12801" max="12801" width="4.453125" style="127" customWidth="1"/>
    <col min="12802" max="12802" width="4.36328125" style="127" customWidth="1"/>
    <col min="12803" max="12803" width="13.08984375" style="127" customWidth="1"/>
    <col min="12804" max="12806" width="15.7265625" style="127" customWidth="1"/>
    <col min="12807" max="12807" width="3.36328125" style="127" customWidth="1"/>
    <col min="12808" max="12808" width="5" style="127" customWidth="1"/>
    <col min="12809" max="12809" width="17.26953125" style="127" customWidth="1"/>
    <col min="12810" max="12810" width="20.453125" style="127" customWidth="1"/>
    <col min="12811" max="13051" width="8.7265625" style="127"/>
    <col min="13052" max="13052" width="4.36328125" style="127" customWidth="1"/>
    <col min="13053" max="13053" width="12" style="127" customWidth="1"/>
    <col min="13054" max="13055" width="15.7265625" style="127" customWidth="1"/>
    <col min="13056" max="13056" width="15.6328125" style="127" customWidth="1"/>
    <col min="13057" max="13057" width="4.453125" style="127" customWidth="1"/>
    <col min="13058" max="13058" width="4.36328125" style="127" customWidth="1"/>
    <col min="13059" max="13059" width="13.08984375" style="127" customWidth="1"/>
    <col min="13060" max="13062" width="15.7265625" style="127" customWidth="1"/>
    <col min="13063" max="13063" width="3.36328125" style="127" customWidth="1"/>
    <col min="13064" max="13064" width="5" style="127" customWidth="1"/>
    <col min="13065" max="13065" width="17.26953125" style="127" customWidth="1"/>
    <col min="13066" max="13066" width="20.453125" style="127" customWidth="1"/>
    <col min="13067" max="13307" width="8.7265625" style="127"/>
    <col min="13308" max="13308" width="4.36328125" style="127" customWidth="1"/>
    <col min="13309" max="13309" width="12" style="127" customWidth="1"/>
    <col min="13310" max="13311" width="15.7265625" style="127" customWidth="1"/>
    <col min="13312" max="13312" width="15.6328125" style="127" customWidth="1"/>
    <col min="13313" max="13313" width="4.453125" style="127" customWidth="1"/>
    <col min="13314" max="13314" width="4.36328125" style="127" customWidth="1"/>
    <col min="13315" max="13315" width="13.08984375" style="127" customWidth="1"/>
    <col min="13316" max="13318" width="15.7265625" style="127" customWidth="1"/>
    <col min="13319" max="13319" width="3.36328125" style="127" customWidth="1"/>
    <col min="13320" max="13320" width="5" style="127" customWidth="1"/>
    <col min="13321" max="13321" width="17.26953125" style="127" customWidth="1"/>
    <col min="13322" max="13322" width="20.453125" style="127" customWidth="1"/>
    <col min="13323" max="13563" width="8.7265625" style="127"/>
    <col min="13564" max="13564" width="4.36328125" style="127" customWidth="1"/>
    <col min="13565" max="13565" width="12" style="127" customWidth="1"/>
    <col min="13566" max="13567" width="15.7265625" style="127" customWidth="1"/>
    <col min="13568" max="13568" width="15.6328125" style="127" customWidth="1"/>
    <col min="13569" max="13569" width="4.453125" style="127" customWidth="1"/>
    <col min="13570" max="13570" width="4.36328125" style="127" customWidth="1"/>
    <col min="13571" max="13571" width="13.08984375" style="127" customWidth="1"/>
    <col min="13572" max="13574" width="15.7265625" style="127" customWidth="1"/>
    <col min="13575" max="13575" width="3.36328125" style="127" customWidth="1"/>
    <col min="13576" max="13576" width="5" style="127" customWidth="1"/>
    <col min="13577" max="13577" width="17.26953125" style="127" customWidth="1"/>
    <col min="13578" max="13578" width="20.453125" style="127" customWidth="1"/>
    <col min="13579" max="13819" width="8.7265625" style="127"/>
    <col min="13820" max="13820" width="4.36328125" style="127" customWidth="1"/>
    <col min="13821" max="13821" width="12" style="127" customWidth="1"/>
    <col min="13822" max="13823" width="15.7265625" style="127" customWidth="1"/>
    <col min="13824" max="13824" width="15.6328125" style="127" customWidth="1"/>
    <col min="13825" max="13825" width="4.453125" style="127" customWidth="1"/>
    <col min="13826" max="13826" width="4.36328125" style="127" customWidth="1"/>
    <col min="13827" max="13827" width="13.08984375" style="127" customWidth="1"/>
    <col min="13828" max="13830" width="15.7265625" style="127" customWidth="1"/>
    <col min="13831" max="13831" width="3.36328125" style="127" customWidth="1"/>
    <col min="13832" max="13832" width="5" style="127" customWidth="1"/>
    <col min="13833" max="13833" width="17.26953125" style="127" customWidth="1"/>
    <col min="13834" max="13834" width="20.453125" style="127" customWidth="1"/>
    <col min="13835" max="14075" width="8.7265625" style="127"/>
    <col min="14076" max="14076" width="4.36328125" style="127" customWidth="1"/>
    <col min="14077" max="14077" width="12" style="127" customWidth="1"/>
    <col min="14078" max="14079" width="15.7265625" style="127" customWidth="1"/>
    <col min="14080" max="14080" width="15.6328125" style="127" customWidth="1"/>
    <col min="14081" max="14081" width="4.453125" style="127" customWidth="1"/>
    <col min="14082" max="14082" width="4.36328125" style="127" customWidth="1"/>
    <col min="14083" max="14083" width="13.08984375" style="127" customWidth="1"/>
    <col min="14084" max="14086" width="15.7265625" style="127" customWidth="1"/>
    <col min="14087" max="14087" width="3.36328125" style="127" customWidth="1"/>
    <col min="14088" max="14088" width="5" style="127" customWidth="1"/>
    <col min="14089" max="14089" width="17.26953125" style="127" customWidth="1"/>
    <col min="14090" max="14090" width="20.453125" style="127" customWidth="1"/>
    <col min="14091" max="14331" width="8.7265625" style="127"/>
    <col min="14332" max="14332" width="4.36328125" style="127" customWidth="1"/>
    <col min="14333" max="14333" width="12" style="127" customWidth="1"/>
    <col min="14334" max="14335" width="15.7265625" style="127" customWidth="1"/>
    <col min="14336" max="14336" width="15.6328125" style="127" customWidth="1"/>
    <col min="14337" max="14337" width="4.453125" style="127" customWidth="1"/>
    <col min="14338" max="14338" width="4.36328125" style="127" customWidth="1"/>
    <col min="14339" max="14339" width="13.08984375" style="127" customWidth="1"/>
    <col min="14340" max="14342" width="15.7265625" style="127" customWidth="1"/>
    <col min="14343" max="14343" width="3.36328125" style="127" customWidth="1"/>
    <col min="14344" max="14344" width="5" style="127" customWidth="1"/>
    <col min="14345" max="14345" width="17.26953125" style="127" customWidth="1"/>
    <col min="14346" max="14346" width="20.453125" style="127" customWidth="1"/>
    <col min="14347" max="14587" width="8.7265625" style="127"/>
    <col min="14588" max="14588" width="4.36328125" style="127" customWidth="1"/>
    <col min="14589" max="14589" width="12" style="127" customWidth="1"/>
    <col min="14590" max="14591" width="15.7265625" style="127" customWidth="1"/>
    <col min="14592" max="14592" width="15.6328125" style="127" customWidth="1"/>
    <col min="14593" max="14593" width="4.453125" style="127" customWidth="1"/>
    <col min="14594" max="14594" width="4.36328125" style="127" customWidth="1"/>
    <col min="14595" max="14595" width="13.08984375" style="127" customWidth="1"/>
    <col min="14596" max="14598" width="15.7265625" style="127" customWidth="1"/>
    <col min="14599" max="14599" width="3.36328125" style="127" customWidth="1"/>
    <col min="14600" max="14600" width="5" style="127" customWidth="1"/>
    <col min="14601" max="14601" width="17.26953125" style="127" customWidth="1"/>
    <col min="14602" max="14602" width="20.453125" style="127" customWidth="1"/>
    <col min="14603" max="14843" width="8.7265625" style="127"/>
    <col min="14844" max="14844" width="4.36328125" style="127" customWidth="1"/>
    <col min="14845" max="14845" width="12" style="127" customWidth="1"/>
    <col min="14846" max="14847" width="15.7265625" style="127" customWidth="1"/>
    <col min="14848" max="14848" width="15.6328125" style="127" customWidth="1"/>
    <col min="14849" max="14849" width="4.453125" style="127" customWidth="1"/>
    <col min="14850" max="14850" width="4.36328125" style="127" customWidth="1"/>
    <col min="14851" max="14851" width="13.08984375" style="127" customWidth="1"/>
    <col min="14852" max="14854" width="15.7265625" style="127" customWidth="1"/>
    <col min="14855" max="14855" width="3.36328125" style="127" customWidth="1"/>
    <col min="14856" max="14856" width="5" style="127" customWidth="1"/>
    <col min="14857" max="14857" width="17.26953125" style="127" customWidth="1"/>
    <col min="14858" max="14858" width="20.453125" style="127" customWidth="1"/>
    <col min="14859" max="15099" width="8.7265625" style="127"/>
    <col min="15100" max="15100" width="4.36328125" style="127" customWidth="1"/>
    <col min="15101" max="15101" width="12" style="127" customWidth="1"/>
    <col min="15102" max="15103" width="15.7265625" style="127" customWidth="1"/>
    <col min="15104" max="15104" width="15.6328125" style="127" customWidth="1"/>
    <col min="15105" max="15105" width="4.453125" style="127" customWidth="1"/>
    <col min="15106" max="15106" width="4.36328125" style="127" customWidth="1"/>
    <col min="15107" max="15107" width="13.08984375" style="127" customWidth="1"/>
    <col min="15108" max="15110" width="15.7265625" style="127" customWidth="1"/>
    <col min="15111" max="15111" width="3.36328125" style="127" customWidth="1"/>
    <col min="15112" max="15112" width="5" style="127" customWidth="1"/>
    <col min="15113" max="15113" width="17.26953125" style="127" customWidth="1"/>
    <col min="15114" max="15114" width="20.453125" style="127" customWidth="1"/>
    <col min="15115" max="15355" width="8.7265625" style="127"/>
    <col min="15356" max="15356" width="4.36328125" style="127" customWidth="1"/>
    <col min="15357" max="15357" width="12" style="127" customWidth="1"/>
    <col min="15358" max="15359" width="15.7265625" style="127" customWidth="1"/>
    <col min="15360" max="15360" width="15.6328125" style="127" customWidth="1"/>
    <col min="15361" max="15361" width="4.453125" style="127" customWidth="1"/>
    <col min="15362" max="15362" width="4.36328125" style="127" customWidth="1"/>
    <col min="15363" max="15363" width="13.08984375" style="127" customWidth="1"/>
    <col min="15364" max="15366" width="15.7265625" style="127" customWidth="1"/>
    <col min="15367" max="15367" width="3.36328125" style="127" customWidth="1"/>
    <col min="15368" max="15368" width="5" style="127" customWidth="1"/>
    <col min="15369" max="15369" width="17.26953125" style="127" customWidth="1"/>
    <col min="15370" max="15370" width="20.453125" style="127" customWidth="1"/>
    <col min="15371" max="15611" width="8.7265625" style="127"/>
    <col min="15612" max="15612" width="4.36328125" style="127" customWidth="1"/>
    <col min="15613" max="15613" width="12" style="127" customWidth="1"/>
    <col min="15614" max="15615" width="15.7265625" style="127" customWidth="1"/>
    <col min="15616" max="15616" width="15.6328125" style="127" customWidth="1"/>
    <col min="15617" max="15617" width="4.453125" style="127" customWidth="1"/>
    <col min="15618" max="15618" width="4.36328125" style="127" customWidth="1"/>
    <col min="15619" max="15619" width="13.08984375" style="127" customWidth="1"/>
    <col min="15620" max="15622" width="15.7265625" style="127" customWidth="1"/>
    <col min="15623" max="15623" width="3.36328125" style="127" customWidth="1"/>
    <col min="15624" max="15624" width="5" style="127" customWidth="1"/>
    <col min="15625" max="15625" width="17.26953125" style="127" customWidth="1"/>
    <col min="15626" max="15626" width="20.453125" style="127" customWidth="1"/>
    <col min="15627" max="15867" width="8.7265625" style="127"/>
    <col min="15868" max="15868" width="4.36328125" style="127" customWidth="1"/>
    <col min="15869" max="15869" width="12" style="127" customWidth="1"/>
    <col min="15870" max="15871" width="15.7265625" style="127" customWidth="1"/>
    <col min="15872" max="15872" width="15.6328125" style="127" customWidth="1"/>
    <col min="15873" max="15873" width="4.453125" style="127" customWidth="1"/>
    <col min="15874" max="15874" width="4.36328125" style="127" customWidth="1"/>
    <col min="15875" max="15875" width="13.08984375" style="127" customWidth="1"/>
    <col min="15876" max="15878" width="15.7265625" style="127" customWidth="1"/>
    <col min="15879" max="15879" width="3.36328125" style="127" customWidth="1"/>
    <col min="15880" max="15880" width="5" style="127" customWidth="1"/>
    <col min="15881" max="15881" width="17.26953125" style="127" customWidth="1"/>
    <col min="15882" max="15882" width="20.453125" style="127" customWidth="1"/>
    <col min="15883" max="16123" width="8.7265625" style="127"/>
    <col min="16124" max="16124" width="4.36328125" style="127" customWidth="1"/>
    <col min="16125" max="16125" width="12" style="127" customWidth="1"/>
    <col min="16126" max="16127" width="15.7265625" style="127" customWidth="1"/>
    <col min="16128" max="16128" width="15.6328125" style="127" customWidth="1"/>
    <col min="16129" max="16129" width="4.453125" style="127" customWidth="1"/>
    <col min="16130" max="16130" width="4.36328125" style="127" customWidth="1"/>
    <col min="16131" max="16131" width="13.08984375" style="127" customWidth="1"/>
    <col min="16132" max="16134" width="15.7265625" style="127" customWidth="1"/>
    <col min="16135" max="16135" width="3.36328125" style="127" customWidth="1"/>
    <col min="16136" max="16136" width="5" style="127" customWidth="1"/>
    <col min="16137" max="16137" width="17.26953125" style="127" customWidth="1"/>
    <col min="16138" max="16138" width="20.453125" style="127" customWidth="1"/>
    <col min="16139" max="16384" width="8.7265625" style="127"/>
  </cols>
  <sheetData>
    <row r="1" spans="1:14" ht="22.5" x14ac:dyDescent="0.2">
      <c r="A1" s="277" t="s">
        <v>28</v>
      </c>
      <c r="B1" s="277"/>
      <c r="C1" s="277"/>
      <c r="D1" s="24"/>
      <c r="E1" s="25"/>
      <c r="F1" s="26"/>
      <c r="M1" s="27"/>
      <c r="N1" s="27"/>
    </row>
    <row r="2" spans="1:14" ht="48" customHeight="1" x14ac:dyDescent="0.2">
      <c r="A2" s="295" t="s">
        <v>24</v>
      </c>
      <c r="B2" s="295"/>
      <c r="C2" s="295"/>
      <c r="D2" s="295"/>
      <c r="E2" s="295"/>
      <c r="F2" s="295"/>
      <c r="M2" s="27"/>
      <c r="N2" s="27"/>
    </row>
    <row r="3" spans="1:14" ht="10" customHeight="1" x14ac:dyDescent="0.2">
      <c r="D3" s="24"/>
      <c r="E3" s="28"/>
      <c r="F3" s="29"/>
      <c r="M3" s="27"/>
      <c r="N3" s="27"/>
    </row>
    <row r="4" spans="1:14" ht="23.25" customHeight="1" x14ac:dyDescent="0.2">
      <c r="A4" s="296" t="s">
        <v>83</v>
      </c>
      <c r="B4" s="296"/>
      <c r="C4" s="296"/>
      <c r="D4" s="296"/>
      <c r="E4" s="126" t="s">
        <v>6</v>
      </c>
      <c r="F4" s="30">
        <v>0.66666666666666663</v>
      </c>
      <c r="G4" s="128"/>
    </row>
    <row r="5" spans="1:14" s="130" customFormat="1" ht="23.25" customHeight="1" x14ac:dyDescent="0.2">
      <c r="A5" s="296"/>
      <c r="B5" s="296"/>
      <c r="C5" s="296"/>
      <c r="D5" s="296"/>
      <c r="E5" s="126" t="s">
        <v>7</v>
      </c>
      <c r="F5" s="126" t="s">
        <v>8</v>
      </c>
      <c r="G5" s="129"/>
    </row>
    <row r="6" spans="1:14" s="130" customFormat="1" ht="24" customHeight="1" x14ac:dyDescent="0.2">
      <c r="A6" s="296"/>
      <c r="B6" s="296"/>
      <c r="C6" s="296"/>
      <c r="D6" s="296"/>
      <c r="E6" s="31"/>
      <c r="F6" s="31"/>
    </row>
    <row r="7" spans="1:14" ht="13.5" customHeight="1" x14ac:dyDescent="0.5">
      <c r="A7" s="125"/>
      <c r="B7" s="32"/>
      <c r="C7" s="32"/>
      <c r="D7" s="33"/>
      <c r="E7" s="32"/>
      <c r="F7" s="34" t="s">
        <v>0</v>
      </c>
      <c r="H7" s="131"/>
      <c r="I7" s="132"/>
      <c r="J7" s="132"/>
    </row>
    <row r="8" spans="1:14" ht="15.75" customHeight="1" x14ac:dyDescent="0.6">
      <c r="A8" s="287" t="s">
        <v>9</v>
      </c>
      <c r="B8" s="288"/>
      <c r="C8" s="278" t="s">
        <v>25</v>
      </c>
      <c r="D8" s="278"/>
      <c r="E8" s="278" t="s">
        <v>26</v>
      </c>
      <c r="F8" s="278"/>
      <c r="H8" s="133"/>
      <c r="I8" s="132"/>
      <c r="J8" s="132"/>
    </row>
    <row r="9" spans="1:14" ht="10.5" customHeight="1" x14ac:dyDescent="0.2">
      <c r="A9" s="289"/>
      <c r="B9" s="290"/>
      <c r="C9" s="278"/>
      <c r="D9" s="278"/>
      <c r="E9" s="278"/>
      <c r="F9" s="278"/>
      <c r="H9" s="134"/>
      <c r="I9" s="134"/>
      <c r="J9" s="134"/>
    </row>
    <row r="10" spans="1:14" ht="23.25" customHeight="1" x14ac:dyDescent="0.2">
      <c r="A10" s="289"/>
      <c r="B10" s="290"/>
      <c r="C10" s="279" t="s">
        <v>1</v>
      </c>
      <c r="D10" s="281" t="s">
        <v>12</v>
      </c>
      <c r="E10" s="283" t="s">
        <v>1</v>
      </c>
      <c r="F10" s="285" t="s">
        <v>12</v>
      </c>
      <c r="H10" s="134"/>
      <c r="I10" s="134"/>
      <c r="J10" s="134"/>
    </row>
    <row r="11" spans="1:14" ht="23.25" customHeight="1" x14ac:dyDescent="0.65">
      <c r="A11" s="69"/>
      <c r="B11" s="70" t="s">
        <v>10</v>
      </c>
      <c r="C11" s="280"/>
      <c r="D11" s="282"/>
      <c r="E11" s="284"/>
      <c r="F11" s="286"/>
      <c r="H11" s="135"/>
      <c r="I11" s="132"/>
      <c r="J11" s="132"/>
    </row>
    <row r="12" spans="1:14" ht="30" customHeight="1" x14ac:dyDescent="0.2">
      <c r="A12" s="299" t="s">
        <v>14</v>
      </c>
      <c r="B12" s="71" t="s">
        <v>2</v>
      </c>
      <c r="C12" s="136">
        <v>700000</v>
      </c>
      <c r="D12" s="103">
        <f>IF(C12="","",IF((ROUNDDOWN(C12*$F$4,-3))&gt;1500000,1500000,ROUNDDOWN(C12*$F$4,-3)))</f>
        <v>466000</v>
      </c>
      <c r="E12" s="122">
        <v>900000</v>
      </c>
      <c r="F12" s="103">
        <f>IF(E12="","",IF((ROUNDDOWN(E12*$F$4,-3))&gt;1500000,1500000,ROUNDDOWN(E12*$F$4,-3)))</f>
        <v>600000</v>
      </c>
      <c r="H12" s="134"/>
      <c r="I12" s="134"/>
      <c r="J12" s="134"/>
    </row>
    <row r="13" spans="1:14" ht="30" customHeight="1" x14ac:dyDescent="0.2">
      <c r="A13" s="300"/>
      <c r="B13" s="42" t="s">
        <v>3</v>
      </c>
      <c r="C13" s="137">
        <v>500000</v>
      </c>
      <c r="D13" s="104">
        <f>IF(C13="","",IF((ROUNDDOWN(C13*$F$4,-3))&gt;1500000,1500000,ROUNDDOWN(C13*$F$4,-3)))</f>
        <v>333000</v>
      </c>
      <c r="E13" s="137">
        <v>500000</v>
      </c>
      <c r="F13" s="104">
        <f>IF(E13="","",IF((ROUNDDOWN(E13*$F$4,-3))&gt;1500000,1500000,ROUNDDOWN(E13*$F$4,-3)))</f>
        <v>333000</v>
      </c>
      <c r="H13" s="138"/>
      <c r="I13" s="132"/>
      <c r="J13" s="132"/>
    </row>
    <row r="14" spans="1:14" ht="30" customHeight="1" x14ac:dyDescent="0.6">
      <c r="A14" s="300"/>
      <c r="B14" s="72" t="s">
        <v>4</v>
      </c>
      <c r="C14" s="139">
        <v>100000</v>
      </c>
      <c r="D14" s="105">
        <f>IF(C14="","",IF((ROUNDDOWN(C14*$F$4,-3))&gt;1500000,1500000,ROUNDDOWN(C14*$F$4,-3)))</f>
        <v>66000</v>
      </c>
      <c r="E14" s="137">
        <v>200000</v>
      </c>
      <c r="F14" s="105">
        <f>IF(E14="","",IF((ROUNDDOWN(E14*$F$4,-3))&gt;1500000,1500000,ROUNDDOWN(E14*$F$4,-3)))</f>
        <v>133000</v>
      </c>
      <c r="H14" s="133"/>
      <c r="I14" s="132"/>
      <c r="J14" s="132"/>
    </row>
    <row r="15" spans="1:14" ht="32.15" customHeight="1" x14ac:dyDescent="0.2">
      <c r="A15" s="301"/>
      <c r="B15" s="73" t="s">
        <v>32</v>
      </c>
      <c r="C15" s="106">
        <f>IF(AND(C12="",C13="",C14=""),"",SUM(C12:C14))</f>
        <v>1300000</v>
      </c>
      <c r="D15" s="107">
        <f>IF(AND(C15=""),"", IF(SUM(D12:D14)&gt;1500000,1500000,SUM(D12:D14)))</f>
        <v>865000</v>
      </c>
      <c r="E15" s="108">
        <f>IF(AND(E12="",E13="",E14=""),"",SUM(E12:E14))</f>
        <v>1600000</v>
      </c>
      <c r="F15" s="107">
        <f>IF(AND(E15=""),"", IF(SUM(F12:F14)&gt;1500000,1500000,SUM(F12:F14)))</f>
        <v>1066000</v>
      </c>
      <c r="G15" s="140"/>
      <c r="H15" s="141"/>
      <c r="I15" s="142"/>
      <c r="J15" s="142"/>
    </row>
    <row r="16" spans="1:14" ht="32.15" customHeight="1" x14ac:dyDescent="0.2">
      <c r="A16" s="297" t="s">
        <v>53</v>
      </c>
      <c r="B16" s="38" t="s">
        <v>35</v>
      </c>
      <c r="C16" s="143">
        <v>10000</v>
      </c>
      <c r="D16" s="117">
        <f>IF(C16="","",IF((ROUNDDOWN(C16*$F$4,-3))&gt;200000,200000,ROUNDDOWN(C16*$F$4,-3)))</f>
        <v>6000</v>
      </c>
      <c r="E16" s="144">
        <v>10000</v>
      </c>
      <c r="F16" s="117">
        <f>IF(E16="","",IF((ROUNDDOWN(E16*$F$4,-3))&gt;200000,200000,ROUNDDOWN(E16*$F$4,-3)))</f>
        <v>6000</v>
      </c>
      <c r="G16" s="140"/>
      <c r="H16" s="141"/>
      <c r="I16" s="142"/>
      <c r="J16" s="142"/>
    </row>
    <row r="17" spans="1:10" ht="32.15" customHeight="1" x14ac:dyDescent="0.2">
      <c r="A17" s="298"/>
      <c r="B17" s="39" t="s">
        <v>32</v>
      </c>
      <c r="C17" s="106">
        <f>C16</f>
        <v>10000</v>
      </c>
      <c r="D17" s="109">
        <f>IF(C17="","",IF((ROUNDDOWN(C17*$F$4,-3))&gt;200000,200000,ROUNDDOWN(C17*$F$4,-3)))</f>
        <v>6000</v>
      </c>
      <c r="E17" s="106">
        <f>E16</f>
        <v>10000</v>
      </c>
      <c r="F17" s="109">
        <f>IF(E17="","",IF((ROUNDDOWN(E17*$F$4,-3))&gt;200000,200000,ROUNDDOWN(E17*$F$4,-3)))</f>
        <v>6000</v>
      </c>
      <c r="G17" s="140"/>
      <c r="H17" s="141"/>
      <c r="I17" s="142"/>
      <c r="J17" s="142"/>
    </row>
    <row r="18" spans="1:10" ht="32.15" customHeight="1" x14ac:dyDescent="0.2">
      <c r="A18" s="293" t="s">
        <v>5</v>
      </c>
      <c r="B18" s="74" t="s">
        <v>30</v>
      </c>
      <c r="C18" s="145">
        <v>200000</v>
      </c>
      <c r="D18" s="110">
        <f>IF(C18="","",IF((ROUNDDOWN(C18*$F$4,-3))&gt;500000,500000,ROUNDDOWN(C18*$F$4,-3)))</f>
        <v>133000</v>
      </c>
      <c r="E18" s="145">
        <v>200000</v>
      </c>
      <c r="F18" s="103">
        <f>IF(E18="","",IF((ROUNDDOWN(E18*$F$4,-3))&gt;500000,500000,ROUNDDOWN(E18*$F$4,-3)))</f>
        <v>133000</v>
      </c>
      <c r="G18" s="146"/>
      <c r="H18" s="141"/>
      <c r="I18" s="142"/>
      <c r="J18" s="142"/>
    </row>
    <row r="19" spans="1:10" ht="32.15" customHeight="1" x14ac:dyDescent="0.2">
      <c r="A19" s="293"/>
      <c r="B19" s="35" t="s">
        <v>31</v>
      </c>
      <c r="C19" s="147">
        <v>300000</v>
      </c>
      <c r="D19" s="111">
        <f>IF(C19="","",IF((ROUNDDOWN(C19*$F$4,-3))&gt;200000,200000,ROUNDDOWN(C19*$F$4,-3)))</f>
        <v>200000</v>
      </c>
      <c r="E19" s="147">
        <v>300000</v>
      </c>
      <c r="F19" s="111">
        <f>IF(E19="","",IF((ROUNDDOWN(E19*$F$4,-3))&gt;200000,200000,ROUNDDOWN(E19*$F$4,-3)))</f>
        <v>200000</v>
      </c>
      <c r="G19" s="146"/>
      <c r="H19" s="141"/>
      <c r="I19" s="142"/>
    </row>
    <row r="20" spans="1:10" ht="32.15" customHeight="1" x14ac:dyDescent="0.2">
      <c r="A20" s="293"/>
      <c r="B20" s="35" t="s">
        <v>11</v>
      </c>
      <c r="C20" s="147">
        <v>100000</v>
      </c>
      <c r="D20" s="112">
        <f>IF(C20="","",IF((ROUNDDOWN(C20*$F$4,-3))&gt;200000,200000,ROUNDDOWN(C20*$F$4,-3)))</f>
        <v>66000</v>
      </c>
      <c r="E20" s="147">
        <v>100000</v>
      </c>
      <c r="F20" s="104">
        <f>IF(E20="","",IF((ROUNDDOWN(E20*$F$4,-3))&gt;200000,200000,ROUNDDOWN(E20*$F$4,-3)))</f>
        <v>66000</v>
      </c>
      <c r="G20" s="146"/>
      <c r="H20" s="141"/>
      <c r="I20" s="142"/>
      <c r="J20" s="142"/>
    </row>
    <row r="21" spans="1:10" ht="32.15" customHeight="1" x14ac:dyDescent="0.2">
      <c r="A21" s="293"/>
      <c r="B21" s="94" t="s">
        <v>54</v>
      </c>
      <c r="C21" s="148"/>
      <c r="D21" s="105" t="str">
        <f>IF(C21="","",IF((ROUNDDOWN(C21*$F$4,-3))&gt;200000,200000,ROUNDDOWN(C21*$F$4,-3)))</f>
        <v/>
      </c>
      <c r="E21" s="148"/>
      <c r="F21" s="105" t="str">
        <f>IF(E21="","",IF((ROUNDDOWN(E21*$F$4,-3))&gt;200000,200000,ROUNDDOWN(E21*$F$4,-3)))</f>
        <v/>
      </c>
      <c r="G21" s="146"/>
      <c r="H21" s="141"/>
      <c r="I21" s="142"/>
      <c r="J21" s="142"/>
    </row>
    <row r="22" spans="1:10" ht="32.15" customHeight="1" thickBot="1" x14ac:dyDescent="0.25">
      <c r="A22" s="294"/>
      <c r="B22" s="75" t="s">
        <v>33</v>
      </c>
      <c r="C22" s="113">
        <f>IF(AND(C18="",C19="",C20="",C21=""),"",SUM(C18:C21))</f>
        <v>600000</v>
      </c>
      <c r="D22" s="114">
        <f>IF(AND(C18="",),"",SUM(D18:D21))</f>
        <v>399000</v>
      </c>
      <c r="E22" s="113">
        <f>IF(AND(E18="",E19="",E20="",E21=""),"",SUM(E18:E21))</f>
        <v>600000</v>
      </c>
      <c r="F22" s="115">
        <f>IF(AND(E22=""),"",SUM(F18:F21))</f>
        <v>399000</v>
      </c>
      <c r="G22" s="146"/>
      <c r="H22" s="149"/>
      <c r="I22" s="142"/>
    </row>
    <row r="23" spans="1:10" ht="31.5" customHeight="1" thickTop="1" x14ac:dyDescent="0.2">
      <c r="A23" s="291" t="s">
        <v>34</v>
      </c>
      <c r="B23" s="292"/>
      <c r="C23" s="106">
        <f>SUM(C15,C17,C22)</f>
        <v>1910000</v>
      </c>
      <c r="D23" s="116">
        <f>IF(AND(D15="", D17="", D22=""),"",IF(SUM(D15, D17, D22)&gt;1500000,1500000,SUM(D15, D17, D22)))</f>
        <v>1270000</v>
      </c>
      <c r="E23" s="106">
        <f>SUM(E15,E17,E22)</f>
        <v>2210000</v>
      </c>
      <c r="F23" s="109">
        <f>IF(AND(F15="",F17="",F22=""),"",IF(SUM(F15,F17,F22)&gt;D23,D23,SUM(F15,F17,F22)))</f>
        <v>1270000</v>
      </c>
      <c r="I23" s="142"/>
    </row>
    <row r="24" spans="1:10" x14ac:dyDescent="0.2">
      <c r="E24" s="49"/>
      <c r="F24" s="49"/>
    </row>
  </sheetData>
  <sheetProtection algorithmName="SHA-512" hashValue="tWBO/0YkdVO/XJu9/kPCxNFrP/fVlf5pyPGSJzzf9rrmTwrmXLz52tTNI8daH7HZgMd7Cmel8Ee27dYiI1elPg==" saltValue="r9JYP0HTNe/Bcr5FmVGn2w==" spinCount="100000" sheet="1" objects="1" scenarios="1"/>
  <mergeCells count="14">
    <mergeCell ref="A12:A15"/>
    <mergeCell ref="A16:A17"/>
    <mergeCell ref="A18:A22"/>
    <mergeCell ref="A23:B23"/>
    <mergeCell ref="A1:C1"/>
    <mergeCell ref="A2:F2"/>
    <mergeCell ref="A4:D6"/>
    <mergeCell ref="A8:B10"/>
    <mergeCell ref="C8:D9"/>
    <mergeCell ref="E8:F9"/>
    <mergeCell ref="C10:C11"/>
    <mergeCell ref="D10:D11"/>
    <mergeCell ref="E10:E11"/>
    <mergeCell ref="F10:F11"/>
  </mergeCells>
  <phoneticPr fontId="1"/>
  <conditionalFormatting sqref="D23">
    <cfRule type="cellIs" dxfId="2" priority="3" operator="notEqual">
      <formula>#REF!</formula>
    </cfRule>
  </conditionalFormatting>
  <conditionalFormatting sqref="E16">
    <cfRule type="cellIs" dxfId="1" priority="1" operator="greaterThan">
      <formula>$C$16</formula>
    </cfRule>
  </conditionalFormatting>
  <conditionalFormatting sqref="E21">
    <cfRule type="cellIs" dxfId="0" priority="2" operator="greaterThan">
      <formula>$C$21</formula>
    </cfRule>
  </conditionalFormatting>
  <dataValidations count="1">
    <dataValidation type="list" allowBlank="1" showInputMessage="1" showErrorMessage="1" promptTitle="プルダウンで選択してください" prompt="交付決定通知書の別表右上を確認し、_x000a_小規模企業者の方は　小_x000a_その他の中小企業者の方は　他_x000a_を選択してください_x000a_" sqref="WVN983038 JB4 SX4 ACT4 AMP4 AWL4 BGH4 BQD4 BZZ4 CJV4 CTR4 DDN4 DNJ4 DXF4 EHB4 EQX4 FAT4 FKP4 FUL4 GEH4 GOD4 GXZ4 HHV4 HRR4 IBN4 ILJ4 IVF4 JFB4 JOX4 JYT4 KIP4 KSL4 LCH4 LMD4 LVZ4 MFV4 MPR4 MZN4 NJJ4 NTF4 ODB4 OMX4 OWT4 PGP4 PQL4 QAH4 QKD4 QTZ4 RDV4 RNR4 RXN4 SHJ4 SRF4 TBB4 TKX4 TUT4 UEP4 UOL4 UYH4 VID4 VRZ4 WBV4 WLR4 WVN4 F65534 JB65534 SX65534 ACT65534 AMP65534 AWL65534 BGH65534 BQD65534 BZZ65534 CJV65534 CTR65534 DDN65534 DNJ65534 DXF65534 EHB65534 EQX65534 FAT65534 FKP65534 FUL65534 GEH65534 GOD65534 GXZ65534 HHV65534 HRR65534 IBN65534 ILJ65534 IVF65534 JFB65534 JOX65534 JYT65534 KIP65534 KSL65534 LCH65534 LMD65534 LVZ65534 MFV65534 MPR65534 MZN65534 NJJ65534 NTF65534 ODB65534 OMX65534 OWT65534 PGP65534 PQL65534 QAH65534 QKD65534 QTZ65534 RDV65534 RNR65534 RXN65534 SHJ65534 SRF65534 TBB65534 TKX65534 TUT65534 UEP65534 UOL65534 UYH65534 VID65534 VRZ65534 WBV65534 WLR65534 WVN65534 F131070 JB131070 SX131070 ACT131070 AMP131070 AWL131070 BGH131070 BQD131070 BZZ131070 CJV131070 CTR131070 DDN131070 DNJ131070 DXF131070 EHB131070 EQX131070 FAT131070 FKP131070 FUL131070 GEH131070 GOD131070 GXZ131070 HHV131070 HRR131070 IBN131070 ILJ131070 IVF131070 JFB131070 JOX131070 JYT131070 KIP131070 KSL131070 LCH131070 LMD131070 LVZ131070 MFV131070 MPR131070 MZN131070 NJJ131070 NTF131070 ODB131070 OMX131070 OWT131070 PGP131070 PQL131070 QAH131070 QKD131070 QTZ131070 RDV131070 RNR131070 RXN131070 SHJ131070 SRF131070 TBB131070 TKX131070 TUT131070 UEP131070 UOL131070 UYH131070 VID131070 VRZ131070 WBV131070 WLR131070 WVN131070 F196606 JB196606 SX196606 ACT196606 AMP196606 AWL196606 BGH196606 BQD196606 BZZ196606 CJV196606 CTR196606 DDN196606 DNJ196606 DXF196606 EHB196606 EQX196606 FAT196606 FKP196606 FUL196606 GEH196606 GOD196606 GXZ196606 HHV196606 HRR196606 IBN196606 ILJ196606 IVF196606 JFB196606 JOX196606 JYT196606 KIP196606 KSL196606 LCH196606 LMD196606 LVZ196606 MFV196606 MPR196606 MZN196606 NJJ196606 NTF196606 ODB196606 OMX196606 OWT196606 PGP196606 PQL196606 QAH196606 QKD196606 QTZ196606 RDV196606 RNR196606 RXN196606 SHJ196606 SRF196606 TBB196606 TKX196606 TUT196606 UEP196606 UOL196606 UYH196606 VID196606 VRZ196606 WBV196606 WLR196606 WVN196606 F262142 JB262142 SX262142 ACT262142 AMP262142 AWL262142 BGH262142 BQD262142 BZZ262142 CJV262142 CTR262142 DDN262142 DNJ262142 DXF262142 EHB262142 EQX262142 FAT262142 FKP262142 FUL262142 GEH262142 GOD262142 GXZ262142 HHV262142 HRR262142 IBN262142 ILJ262142 IVF262142 JFB262142 JOX262142 JYT262142 KIP262142 KSL262142 LCH262142 LMD262142 LVZ262142 MFV262142 MPR262142 MZN262142 NJJ262142 NTF262142 ODB262142 OMX262142 OWT262142 PGP262142 PQL262142 QAH262142 QKD262142 QTZ262142 RDV262142 RNR262142 RXN262142 SHJ262142 SRF262142 TBB262142 TKX262142 TUT262142 UEP262142 UOL262142 UYH262142 VID262142 VRZ262142 WBV262142 WLR262142 WVN262142 F327678 JB327678 SX327678 ACT327678 AMP327678 AWL327678 BGH327678 BQD327678 BZZ327678 CJV327678 CTR327678 DDN327678 DNJ327678 DXF327678 EHB327678 EQX327678 FAT327678 FKP327678 FUL327678 GEH327678 GOD327678 GXZ327678 HHV327678 HRR327678 IBN327678 ILJ327678 IVF327678 JFB327678 JOX327678 JYT327678 KIP327678 KSL327678 LCH327678 LMD327678 LVZ327678 MFV327678 MPR327678 MZN327678 NJJ327678 NTF327678 ODB327678 OMX327678 OWT327678 PGP327678 PQL327678 QAH327678 QKD327678 QTZ327678 RDV327678 RNR327678 RXN327678 SHJ327678 SRF327678 TBB327678 TKX327678 TUT327678 UEP327678 UOL327678 UYH327678 VID327678 VRZ327678 WBV327678 WLR327678 WVN327678 F393214 JB393214 SX393214 ACT393214 AMP393214 AWL393214 BGH393214 BQD393214 BZZ393214 CJV393214 CTR393214 DDN393214 DNJ393214 DXF393214 EHB393214 EQX393214 FAT393214 FKP393214 FUL393214 GEH393214 GOD393214 GXZ393214 HHV393214 HRR393214 IBN393214 ILJ393214 IVF393214 JFB393214 JOX393214 JYT393214 KIP393214 KSL393214 LCH393214 LMD393214 LVZ393214 MFV393214 MPR393214 MZN393214 NJJ393214 NTF393214 ODB393214 OMX393214 OWT393214 PGP393214 PQL393214 QAH393214 QKD393214 QTZ393214 RDV393214 RNR393214 RXN393214 SHJ393214 SRF393214 TBB393214 TKX393214 TUT393214 UEP393214 UOL393214 UYH393214 VID393214 VRZ393214 WBV393214 WLR393214 WVN393214 F458750 JB458750 SX458750 ACT458750 AMP458750 AWL458750 BGH458750 BQD458750 BZZ458750 CJV458750 CTR458750 DDN458750 DNJ458750 DXF458750 EHB458750 EQX458750 FAT458750 FKP458750 FUL458750 GEH458750 GOD458750 GXZ458750 HHV458750 HRR458750 IBN458750 ILJ458750 IVF458750 JFB458750 JOX458750 JYT458750 KIP458750 KSL458750 LCH458750 LMD458750 LVZ458750 MFV458750 MPR458750 MZN458750 NJJ458750 NTF458750 ODB458750 OMX458750 OWT458750 PGP458750 PQL458750 QAH458750 QKD458750 QTZ458750 RDV458750 RNR458750 RXN458750 SHJ458750 SRF458750 TBB458750 TKX458750 TUT458750 UEP458750 UOL458750 UYH458750 VID458750 VRZ458750 WBV458750 WLR458750 WVN458750 F524286 JB524286 SX524286 ACT524286 AMP524286 AWL524286 BGH524286 BQD524286 BZZ524286 CJV524286 CTR524286 DDN524286 DNJ524286 DXF524286 EHB524286 EQX524286 FAT524286 FKP524286 FUL524286 GEH524286 GOD524286 GXZ524286 HHV524286 HRR524286 IBN524286 ILJ524286 IVF524286 JFB524286 JOX524286 JYT524286 KIP524286 KSL524286 LCH524286 LMD524286 LVZ524286 MFV524286 MPR524286 MZN524286 NJJ524286 NTF524286 ODB524286 OMX524286 OWT524286 PGP524286 PQL524286 QAH524286 QKD524286 QTZ524286 RDV524286 RNR524286 RXN524286 SHJ524286 SRF524286 TBB524286 TKX524286 TUT524286 UEP524286 UOL524286 UYH524286 VID524286 VRZ524286 WBV524286 WLR524286 WVN524286 F589822 JB589822 SX589822 ACT589822 AMP589822 AWL589822 BGH589822 BQD589822 BZZ589822 CJV589822 CTR589822 DDN589822 DNJ589822 DXF589822 EHB589822 EQX589822 FAT589822 FKP589822 FUL589822 GEH589822 GOD589822 GXZ589822 HHV589822 HRR589822 IBN589822 ILJ589822 IVF589822 JFB589822 JOX589822 JYT589822 KIP589822 KSL589822 LCH589822 LMD589822 LVZ589822 MFV589822 MPR589822 MZN589822 NJJ589822 NTF589822 ODB589822 OMX589822 OWT589822 PGP589822 PQL589822 QAH589822 QKD589822 QTZ589822 RDV589822 RNR589822 RXN589822 SHJ589822 SRF589822 TBB589822 TKX589822 TUT589822 UEP589822 UOL589822 UYH589822 VID589822 VRZ589822 WBV589822 WLR589822 WVN589822 F655358 JB655358 SX655358 ACT655358 AMP655358 AWL655358 BGH655358 BQD655358 BZZ655358 CJV655358 CTR655358 DDN655358 DNJ655358 DXF655358 EHB655358 EQX655358 FAT655358 FKP655358 FUL655358 GEH655358 GOD655358 GXZ655358 HHV655358 HRR655358 IBN655358 ILJ655358 IVF655358 JFB655358 JOX655358 JYT655358 KIP655358 KSL655358 LCH655358 LMD655358 LVZ655358 MFV655358 MPR655358 MZN655358 NJJ655358 NTF655358 ODB655358 OMX655358 OWT655358 PGP655358 PQL655358 QAH655358 QKD655358 QTZ655358 RDV655358 RNR655358 RXN655358 SHJ655358 SRF655358 TBB655358 TKX655358 TUT655358 UEP655358 UOL655358 UYH655358 VID655358 VRZ655358 WBV655358 WLR655358 WVN655358 F720894 JB720894 SX720894 ACT720894 AMP720894 AWL720894 BGH720894 BQD720894 BZZ720894 CJV720894 CTR720894 DDN720894 DNJ720894 DXF720894 EHB720894 EQX720894 FAT720894 FKP720894 FUL720894 GEH720894 GOD720894 GXZ720894 HHV720894 HRR720894 IBN720894 ILJ720894 IVF720894 JFB720894 JOX720894 JYT720894 KIP720894 KSL720894 LCH720894 LMD720894 LVZ720894 MFV720894 MPR720894 MZN720894 NJJ720894 NTF720894 ODB720894 OMX720894 OWT720894 PGP720894 PQL720894 QAH720894 QKD720894 QTZ720894 RDV720894 RNR720894 RXN720894 SHJ720894 SRF720894 TBB720894 TKX720894 TUT720894 UEP720894 UOL720894 UYH720894 VID720894 VRZ720894 WBV720894 WLR720894 WVN720894 F786430 JB786430 SX786430 ACT786430 AMP786430 AWL786430 BGH786430 BQD786430 BZZ786430 CJV786430 CTR786430 DDN786430 DNJ786430 DXF786430 EHB786430 EQX786430 FAT786430 FKP786430 FUL786430 GEH786430 GOD786430 GXZ786430 HHV786430 HRR786430 IBN786430 ILJ786430 IVF786430 JFB786430 JOX786430 JYT786430 KIP786430 KSL786430 LCH786430 LMD786430 LVZ786430 MFV786430 MPR786430 MZN786430 NJJ786430 NTF786430 ODB786430 OMX786430 OWT786430 PGP786430 PQL786430 QAH786430 QKD786430 QTZ786430 RDV786430 RNR786430 RXN786430 SHJ786430 SRF786430 TBB786430 TKX786430 TUT786430 UEP786430 UOL786430 UYH786430 VID786430 VRZ786430 WBV786430 WLR786430 WVN786430 F851966 JB851966 SX851966 ACT851966 AMP851966 AWL851966 BGH851966 BQD851966 BZZ851966 CJV851966 CTR851966 DDN851966 DNJ851966 DXF851966 EHB851966 EQX851966 FAT851966 FKP851966 FUL851966 GEH851966 GOD851966 GXZ851966 HHV851966 HRR851966 IBN851966 ILJ851966 IVF851966 JFB851966 JOX851966 JYT851966 KIP851966 KSL851966 LCH851966 LMD851966 LVZ851966 MFV851966 MPR851966 MZN851966 NJJ851966 NTF851966 ODB851966 OMX851966 OWT851966 PGP851966 PQL851966 QAH851966 QKD851966 QTZ851966 RDV851966 RNR851966 RXN851966 SHJ851966 SRF851966 TBB851966 TKX851966 TUT851966 UEP851966 UOL851966 UYH851966 VID851966 VRZ851966 WBV851966 WLR851966 WVN851966 F917502 JB917502 SX917502 ACT917502 AMP917502 AWL917502 BGH917502 BQD917502 BZZ917502 CJV917502 CTR917502 DDN917502 DNJ917502 DXF917502 EHB917502 EQX917502 FAT917502 FKP917502 FUL917502 GEH917502 GOD917502 GXZ917502 HHV917502 HRR917502 IBN917502 ILJ917502 IVF917502 JFB917502 JOX917502 JYT917502 KIP917502 KSL917502 LCH917502 LMD917502 LVZ917502 MFV917502 MPR917502 MZN917502 NJJ917502 NTF917502 ODB917502 OMX917502 OWT917502 PGP917502 PQL917502 QAH917502 QKD917502 QTZ917502 RDV917502 RNR917502 RXN917502 SHJ917502 SRF917502 TBB917502 TKX917502 TUT917502 UEP917502 UOL917502 UYH917502 VID917502 VRZ917502 WBV917502 WLR917502 WVN917502 F983038 JB983038 SX983038 ACT983038 AMP983038 AWL983038 BGH983038 BQD983038 BZZ983038 CJV983038 CTR983038 DDN983038 DNJ983038 DXF983038 EHB983038 EQX983038 FAT983038 FKP983038 FUL983038 GEH983038 GOD983038 GXZ983038 HHV983038 HRR983038 IBN983038 ILJ983038 IVF983038 JFB983038 JOX983038 JYT983038 KIP983038 KSL983038 LCH983038 LMD983038 LVZ983038 MFV983038 MPR983038 MZN983038 NJJ983038 NTF983038 ODB983038 OMX983038 OWT983038 PGP983038 PQL983038 QAH983038 QKD983038 QTZ983038 RDV983038 RNR983038 RXN983038 SHJ983038 SRF983038 TBB983038 TKX983038 TUT983038 UEP983038 UOL983038 UYH983038 VID983038 VRZ983038 WBV983038 WLR983038" xr:uid="{00000000-0002-0000-0300-000000000000}">
      <formula1>"小,他"</formula1>
    </dataValidation>
  </dataValidations>
  <printOptions horizontalCentered="1"/>
  <pageMargins left="0.17" right="0.17" top="0.53" bottom="0.19685039370078741" header="0"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付表１助成事業の概要</vt:lpstr>
      <vt:lpstr>別紙　助成事業の概要 </vt:lpstr>
      <vt:lpstr>付表2 経費変更内容</vt:lpstr>
      <vt:lpstr>【記入例】付表１助成事業の概要 </vt:lpstr>
      <vt:lpstr>【記入例】付表2 経費変更内容 </vt:lpstr>
      <vt:lpstr>'【記入例】付表１助成事業の概要 '!Print_Area</vt:lpstr>
      <vt:lpstr>'【記入例】付表2 経費変更内容 '!Print_Area</vt:lpstr>
      <vt:lpstr>付表１助成事業の概要!Print_Area</vt:lpstr>
      <vt:lpstr>'付表2 経費変更内容'!Print_Area</vt:lpstr>
      <vt:lpstr>'別紙　助成事業の概要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2025-03-17T08:12:41Z</cp:lastPrinted>
  <dcterms:created xsi:type="dcterms:W3CDTF">2018-03-26T08:26:54Z</dcterms:created>
  <dcterms:modified xsi:type="dcterms:W3CDTF">2025-11-19T01:02:32Z</dcterms:modified>
</cp:coreProperties>
</file>