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G22" i="2"/>
  <c r="H22" i="2"/>
  <c r="H23" i="2"/>
  <c r="H24" i="2"/>
  <c r="G24" i="2"/>
  <c r="F24" i="2"/>
  <c r="F23" i="2"/>
  <c r="G23" i="2"/>
  <c r="I11" i="3"/>
  <c r="I15" i="3"/>
  <c r="F17" i="2"/>
  <c r="G14" i="2"/>
  <c r="F14" i="2"/>
  <c r="H15" i="3"/>
  <c r="H11" i="3"/>
  <c r="G17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F13" i="2"/>
  <c r="I19" i="3"/>
  <c r="F11" i="2"/>
  <c r="G11" i="2"/>
  <c r="F9" i="2"/>
  <c r="F15" i="2"/>
  <c r="F25" i="2"/>
  <c r="I31" i="3"/>
  <c r="H31" i="3"/>
  <c r="I25" i="3"/>
  <c r="H25" i="3"/>
  <c r="G13" i="2"/>
  <c r="H17" i="2"/>
  <c r="G9" i="2"/>
  <c r="H19" i="2"/>
  <c r="H14" i="2"/>
  <c r="E26" i="1"/>
  <c r="G15" i="2"/>
  <c r="G25" i="2"/>
  <c r="H15" i="2"/>
  <c r="H25" i="2"/>
  <c r="E30" i="1"/>
</calcChain>
</file>

<file path=xl/sharedStrings.xml><?xml version="1.0" encoding="utf-8"?>
<sst xmlns="http://schemas.openxmlformats.org/spreadsheetml/2006/main" count="146" uniqueCount="92">
  <si>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</si>
  <si>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</si>
  <si>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</si>
  <si>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</si>
  <si>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</si>
  <si>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</si>
  <si>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</si>
  <si>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</si>
  <si>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</si>
  <si>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</si>
  <si>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</si>
  <si>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</si>
  <si>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</si>
  <si>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</si>
  <si>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</si>
  <si>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</si>
  <si>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</si>
  <si>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</si>
  <si>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</si>
  <si>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</si>
  <si>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</si>
  <si>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</si>
  <si>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</si>
  <si>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</si>
  <si>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</si>
  <si>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</si>
  <si>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</si>
  <si>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</si>
  <si>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</si>
  <si>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</si>
  <si>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</si>
  <si>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</si>
  <si>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</si>
  <si>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</si>
  <si>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</si>
  <si>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</si>
  <si>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</si>
  <si>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</si>
  <si>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</si>
  <si>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</si>
  <si>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</si>
  <si>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</si>
  <si>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</si>
  <si>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</si>
  <si>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</si>
  <si>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</si>
  <si>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</si>
  <si>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</si>
  <si>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</si>
  <si>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</si>
  <si>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</si>
  <si>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</si>
  <si>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</si>
  <si>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</si>
  <si>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</si>
  <si>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</si>
  <si>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</si>
  <si>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</si>
  <si>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</si>
  <si>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</si>
  <si>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</si>
  <si>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</si>
  <si>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</si>
  <si>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</si>
  <si>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</si>
  <si>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</si>
  <si>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</si>
  <si>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</si>
  <si>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</si>
  <si>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</si>
  <si>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</si>
  <si>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</si>
  <si>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</si>
  <si>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</si>
  <si>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</si>
  <si>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</si>
  <si>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</si>
  <si>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</si>
  <si>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</si>
  <si>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</si>
  <si>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</si>
  <si>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</si>
  <si>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</si>
  <si>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</si>
  <si>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</si>
  <si>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</si>
  <si>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</si>
  <si>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</si>
  <si>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</si>
  <si>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</si>
  <si>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 xml:space="preserve">令和３年度 </t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</si>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</sst>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30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4" fillId="0" borderId="0" xfId="3" applyFont="1" applyProtection="1">
      <alignment vertical="center"/>
    </xf>
    <xf numFmtId="0" fontId="24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4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5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5" fillId="0" borderId="0" xfId="3" applyFont="1" applyProtection="1">
      <alignment vertical="center"/>
      <protection locked="0"/>
    </xf>
    <xf numFmtId="0" fontId="24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38" fontId="6" fillId="0" borderId="75" xfId="1" applyFont="1" applyBorder="1"/>
    <xf numFmtId="38" fontId="6" fillId="0" borderId="76" xfId="1" applyFont="1" applyBorder="1"/>
    <xf numFmtId="38" fontId="6" fillId="0" borderId="77" xfId="1" applyFont="1" applyBorder="1"/>
    <xf numFmtId="0" fontId="3" fillId="0" borderId="78" xfId="0" applyFont="1" applyBorder="1"/>
    <xf numFmtId="0" fontId="5" fillId="0" borderId="67" xfId="0" applyFont="1" applyBorder="1" applyAlignment="1">
      <alignment horizontal="center" vertical="center" wrapText="1"/>
    </xf>
    <xf numFmtId="38" fontId="6" fillId="0" borderId="60" xfId="1" applyFont="1" applyBorder="1"/>
    <xf numFmtId="38" fontId="6" fillId="0" borderId="72" xfId="1" applyFont="1" applyBorder="1"/>
    <xf numFmtId="38" fontId="6" fillId="0" borderId="74" xfId="1" applyFont="1" applyBorder="1"/>
    <xf numFmtId="0" fontId="3" fillId="0" borderId="74" xfId="0" applyFont="1" applyBorder="1"/>
    <xf numFmtId="0" fontId="3" fillId="0" borderId="0" xfId="0" applyFont="1" applyAlignment="1">
      <alignment horizont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81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82" xfId="0" applyFont="1" applyBorder="1" applyAlignment="1">
      <alignment vertical="center" textRotation="255"/>
    </xf>
    <xf numFmtId="0" fontId="9" fillId="0" borderId="92" xfId="0" applyFont="1" applyBorder="1" applyAlignment="1">
      <alignment vertical="center" textRotation="255"/>
    </xf>
    <xf numFmtId="0" fontId="6" fillId="0" borderId="81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0" fillId="0" borderId="9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83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38" fontId="6" fillId="0" borderId="86" xfId="1" applyFont="1" applyBorder="1" applyAlignment="1">
      <alignment horizontal="center"/>
    </xf>
    <xf numFmtId="38" fontId="6" fillId="0" borderId="87" xfId="1" applyFont="1" applyBorder="1" applyAlignment="1">
      <alignment horizontal="center"/>
    </xf>
    <xf numFmtId="38" fontId="6" fillId="0" borderId="88" xfId="1" applyFont="1" applyBorder="1" applyAlignment="1">
      <alignment horizontal="center"/>
    </xf>
    <xf numFmtId="0" fontId="20" fillId="0" borderId="83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 wrapText="1"/>
    </xf>
    <xf numFmtId="0" fontId="6" fillId="0" borderId="84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 wrapText="1"/>
    </xf>
    <xf numFmtId="0" fontId="6" fillId="0" borderId="9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4" xfId="0" applyFont="1" applyBorder="1" applyAlignment="1">
      <alignment horizontal="center" vertical="center" textRotation="255" wrapText="1"/>
    </xf>
    <xf numFmtId="0" fontId="6" fillId="0" borderId="95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6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9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9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15" fillId="3" borderId="109" xfId="3" applyFont="1" applyFill="1" applyBorder="1" applyAlignment="1" applyProtection="1">
      <alignment horizontal="center" vertical="center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102" xfId="3" applyFont="1" applyFill="1" applyBorder="1" applyAlignment="1" applyProtection="1">
      <alignment horizontal="center" vertical="center"/>
      <protection locked="0"/>
    </xf>
    <xf numFmtId="0" fontId="17" fillId="0" borderId="109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102" xfId="3" applyFont="1" applyFill="1" applyBorder="1" applyAlignment="1" applyProtection="1">
      <alignment horizontal="center" vertical="center"/>
      <protection locked="0"/>
    </xf>
    <xf numFmtId="176" fontId="15" fillId="3" borderId="109" xfId="3" applyNumberFormat="1" applyFont="1" applyFill="1" applyBorder="1" applyAlignment="1" applyProtection="1">
      <alignment horizontal="center" vertical="center"/>
      <protection locked="0"/>
    </xf>
    <xf numFmtId="176" fontId="15" fillId="3" borderId="102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9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2" xfId="3" applyNumberFormat="1" applyFont="1" applyFill="1" applyBorder="1" applyAlignment="1" applyProtection="1">
      <alignment horizontal="center" vertical="center"/>
      <protection locked="0"/>
    </xf>
    <xf numFmtId="176" fontId="17" fillId="0" borderId="109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102" xfId="3" applyNumberFormat="1" applyFont="1" applyBorder="1" applyAlignment="1" applyProtection="1">
      <alignment horizontal="center" vertical="center"/>
      <protection locked="0"/>
    </xf>
    <xf numFmtId="0" fontId="15" fillId="3" borderId="109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102" xfId="3" applyFont="1" applyFill="1" applyBorder="1" applyAlignment="1" applyProtection="1">
      <alignment horizontal="center" vertical="center" shrinkToFit="1"/>
      <protection locked="0"/>
    </xf>
    <xf numFmtId="0" fontId="17" fillId="0" borderId="109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102" xfId="3" applyFont="1" applyBorder="1" applyAlignment="1" applyProtection="1">
      <alignment horizontal="center" vertical="center"/>
      <protection locked="0"/>
    </xf>
    <xf numFmtId="0" fontId="17" fillId="0" borderId="109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102" xfId="3" applyFont="1" applyBorder="1" applyAlignment="1" applyProtection="1">
      <alignment horizontal="left" vertical="center" wrapText="1"/>
      <protection locked="0"/>
    </xf>
    <xf numFmtId="0" fontId="15" fillId="3" borderId="110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11" xfId="3" applyFont="1" applyFill="1" applyBorder="1" applyAlignment="1" applyProtection="1">
      <alignment horizontal="center" vertical="center" wrapText="1" shrinkToFit="1"/>
      <protection locked="0"/>
    </xf>
    <xf numFmtId="0" fontId="17" fillId="0" borderId="109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102" xfId="3" applyFont="1" applyFill="1" applyBorder="1" applyAlignment="1" applyProtection="1">
      <alignment horizontal="left" vertical="center" wrapText="1" shrinkToFit="1"/>
      <protection locked="0"/>
    </xf>
    <xf numFmtId="31" fontId="15" fillId="0" borderId="109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9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102" xfId="3" applyFont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102" xfId="3" applyNumberFormat="1" applyFont="1" applyBorder="1" applyAlignment="1" applyProtection="1">
      <alignment horizontal="left" vertical="center"/>
      <protection locked="0"/>
    </xf>
    <xf numFmtId="0" fontId="15" fillId="3" borderId="109" xfId="3" applyFont="1" applyFill="1" applyBorder="1" applyAlignment="1" applyProtection="1">
      <alignment horizontal="center" vertical="center" wrapText="1"/>
      <protection locked="0"/>
    </xf>
    <xf numFmtId="0" fontId="19" fillId="3" borderId="109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102" xfId="3" applyFont="1" applyFill="1" applyBorder="1" applyAlignment="1" applyProtection="1">
      <alignment horizontal="left" vertical="center" wrapText="1"/>
      <protection locked="0"/>
    </xf>
    <xf numFmtId="0" fontId="17" fillId="2" borderId="109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102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</xdr:colOff>
          <xdr:row>23</xdr:row>
          <xdr:rowOff>95250</xdr:rowOff>
        </xdr:from>
        <xdr:to>
          <xdr:col>6</xdr:col>
          <xdr:colOff>273050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23</xdr:row>
          <xdr:rowOff>95250</xdr:rowOff>
        </xdr:from>
        <xdr:to>
          <xdr:col>10</xdr:col>
          <xdr:colOff>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38100</xdr:rowOff>
    </xdr:from>
    <xdr:to>
      <xdr:col>3</xdr:col>
      <xdr:colOff>330200</xdr:colOff>
      <xdr:row>15</xdr:row>
      <xdr:rowOff>238125</xdr:rowOff>
    </xdr:to>
    <xdr:sp macro="" textlink="">
      <xdr:nvSpPr>
        <xdr:cNvPr id="2" name="大かっこ 1"/>
        <xdr:cNvSpPr/>
      </xdr:nvSpPr>
      <xdr:spPr>
        <a:xfrm>
          <a:off x="2009775" y="33242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57150</xdr:rowOff>
    </xdr:from>
    <xdr:to>
      <xdr:col>3</xdr:col>
      <xdr:colOff>330200</xdr:colOff>
      <xdr:row>16</xdr:row>
      <xdr:rowOff>250924</xdr:rowOff>
    </xdr:to>
    <xdr:sp macro="" textlink="">
      <xdr:nvSpPr>
        <xdr:cNvPr id="9" name="大かっこ 8"/>
        <xdr:cNvSpPr/>
      </xdr:nvSpPr>
      <xdr:spPr>
        <a:xfrm>
          <a:off x="2009775" y="35909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511175</xdr:colOff>
      <xdr:row>12</xdr:row>
      <xdr:rowOff>79375</xdr:rowOff>
    </xdr:from>
    <xdr:to>
      <xdr:col>16</xdr:col>
      <xdr:colOff>71599</xdr:colOff>
      <xdr:row>18</xdr:row>
      <xdr:rowOff>193675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581775" y="2667000"/>
          <a:ext cx="3630708" cy="1638300"/>
        </a:xfrm>
        <a:prstGeom prst="wedgeRectCallout">
          <a:avLst>
            <a:gd name="adj1" fmla="val -62832"/>
            <a:gd name="adj2" fmla="val -9038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200660" indent="-133985" algn="just">
            <a:lnSpc>
              <a:spcPts val="1300"/>
            </a:lnSpc>
            <a:spcAft>
              <a:spcPts val="0"/>
            </a:spcAft>
          </a:pPr>
          <a:r>
            <a:rPr lang="en-US" sz="1050" b="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240180</xdr:colOff>
      <xdr:row>10</xdr:row>
      <xdr:rowOff>285750</xdr:rowOff>
    </xdr:from>
    <xdr:to>
      <xdr:col>16</xdr:col>
      <xdr:colOff>48917</xdr:colOff>
      <xdr:row>12</xdr:row>
      <xdr:rowOff>179302</xdr:rowOff>
    </xdr:to>
    <xdr:sp macro="" textlink="">
      <xdr:nvSpPr>
        <xdr:cNvPr id="2" name="テキスト ボックス 1"/>
        <xdr:cNvSpPr txBox="1"/>
      </xdr:nvSpPr>
      <xdr:spPr>
        <a:xfrm>
          <a:off x="9145495" y="3743512"/>
          <a:ext cx="4580965" cy="1119841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”は別シートの経費区分別内訳を入力すると、自動的に反映されます</a:t>
          </a:r>
        </a:p>
      </xdr:txBody>
    </xdr:sp>
    <xdr:clientData fPrintsWithSheet="0"/>
  </xdr:twoCellAnchor>
  <xdr:twoCellAnchor>
    <xdr:from>
      <xdr:col>9</xdr:col>
      <xdr:colOff>216274</xdr:colOff>
      <xdr:row>8</xdr:row>
      <xdr:rowOff>11206</xdr:rowOff>
    </xdr:from>
    <xdr:to>
      <xdr:col>16</xdr:col>
      <xdr:colOff>31411</xdr:colOff>
      <xdr:row>9</xdr:row>
      <xdr:rowOff>581958</xdr:rowOff>
    </xdr:to>
    <xdr:sp macro="" textlink="">
      <xdr:nvSpPr>
        <xdr:cNvPr id="3" name="テキスト ボックス 2"/>
        <xdr:cNvSpPr txBox="1"/>
      </xdr:nvSpPr>
      <xdr:spPr>
        <a:xfrm>
          <a:off x="9121589" y="2229971"/>
          <a:ext cx="4580965" cy="11870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”は採択時に送付している「交付決定通知書」内の別表 １　経費別組成予定額をご参照の上、ご記入ください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69" t="s">
        <v>37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70" t="s">
        <v>91</v>
      </c>
      <c r="C5" s="170"/>
      <c r="D5" s="170"/>
      <c r="J5" s="2"/>
    </row>
    <row r="7" spans="1:10" ht="18" customHeight="1" x14ac:dyDescent="0.2">
      <c r="F7" s="177" t="s">
        <v>28</v>
      </c>
      <c r="G7" s="177"/>
      <c r="H7" s="177"/>
      <c r="I7" s="177"/>
    </row>
    <row r="8" spans="1:10" ht="18" customHeight="1" x14ac:dyDescent="0.2">
      <c r="E8" s="173" t="s">
        <v>3</v>
      </c>
      <c r="F8" s="178"/>
      <c r="G8" s="178"/>
      <c r="H8" s="178"/>
      <c r="I8" s="178"/>
      <c r="J8" s="178"/>
    </row>
    <row r="9" spans="1:10" ht="18" customHeight="1" x14ac:dyDescent="0.2">
      <c r="E9" s="173"/>
      <c r="F9" s="178"/>
      <c r="G9" s="178"/>
      <c r="H9" s="178"/>
      <c r="I9" s="178"/>
      <c r="J9" s="178"/>
    </row>
    <row r="10" spans="1:10" ht="18" customHeight="1" x14ac:dyDescent="0.2">
      <c r="E10" s="173" t="s">
        <v>2</v>
      </c>
      <c r="F10" s="172"/>
      <c r="G10" s="172"/>
      <c r="H10" s="172"/>
      <c r="I10" s="172"/>
      <c r="J10" s="174"/>
    </row>
    <row r="11" spans="1:10" ht="15.75" customHeight="1" x14ac:dyDescent="0.2">
      <c r="E11" s="173"/>
      <c r="F11" s="172"/>
      <c r="G11" s="172"/>
      <c r="H11" s="172"/>
      <c r="I11" s="172"/>
      <c r="J11" s="174"/>
    </row>
    <row r="12" spans="1:10" ht="24.75" customHeight="1" x14ac:dyDescent="0.2">
      <c r="E12" s="75" t="s">
        <v>30</v>
      </c>
      <c r="F12" s="172"/>
      <c r="G12" s="172"/>
      <c r="H12" s="172"/>
      <c r="I12" s="172"/>
      <c r="J12" s="2" t="s">
        <v>46</v>
      </c>
    </row>
    <row r="13" spans="1:10" ht="21" customHeight="1" x14ac:dyDescent="0.2">
      <c r="E13" s="74" t="s">
        <v>0</v>
      </c>
      <c r="F13" s="172"/>
      <c r="G13" s="172"/>
      <c r="H13" s="172"/>
      <c r="I13" s="172"/>
      <c r="J13" s="172"/>
    </row>
    <row r="15" spans="1:10" ht="21" customHeight="1" x14ac:dyDescent="0.2"/>
    <row r="16" spans="1:10" ht="19.5" customHeight="1" x14ac:dyDescent="0.2">
      <c r="A16" s="119" t="s">
        <v>83</v>
      </c>
      <c r="B16" s="175" t="s">
        <v>90</v>
      </c>
      <c r="C16" s="175"/>
      <c r="D16" s="114"/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/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76" t="s">
        <v>85</v>
      </c>
      <c r="F18" s="176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80" t="s">
        <v>76</v>
      </c>
      <c r="B20" s="174"/>
      <c r="C20" s="174"/>
      <c r="D20" s="174"/>
      <c r="E20" s="174"/>
      <c r="F20" s="174"/>
      <c r="G20" s="174"/>
      <c r="H20" s="174"/>
      <c r="I20" s="174"/>
      <c r="J20" s="181"/>
    </row>
    <row r="21" spans="1:10" ht="21" customHeight="1" x14ac:dyDescent="0.2"/>
    <row r="22" spans="1:10" x14ac:dyDescent="0.2">
      <c r="A22" s="171" t="s">
        <v>1</v>
      </c>
      <c r="B22" s="171"/>
      <c r="C22" s="171"/>
      <c r="D22" s="171"/>
      <c r="E22" s="171"/>
      <c r="F22" s="171"/>
      <c r="G22" s="171"/>
      <c r="H22" s="171"/>
      <c r="I22" s="171"/>
      <c r="J22" s="171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77" t="s">
        <v>33</v>
      </c>
      <c r="B26" s="177"/>
      <c r="C26" s="177"/>
      <c r="D26" s="14"/>
      <c r="E26" s="179">
        <f>助成事業変更内容!H24</f>
        <v>0</v>
      </c>
      <c r="F26" s="179"/>
      <c r="G26" s="179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81" t="s">
        <v>34</v>
      </c>
      <c r="B28" s="181"/>
      <c r="C28" s="181"/>
      <c r="D28" s="181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77" t="s">
        <v>35</v>
      </c>
      <c r="B30" s="177"/>
      <c r="C30" s="177"/>
      <c r="D30" s="177"/>
      <c r="E30" s="179">
        <f>助成事業変更内容!H25</f>
        <v>0</v>
      </c>
      <c r="F30" s="179"/>
      <c r="G30" s="179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68"/>
      <c r="B34" s="168"/>
      <c r="C34" s="168"/>
      <c r="D34" s="168"/>
      <c r="E34" s="168"/>
      <c r="F34" s="168"/>
      <c r="G34" s="168"/>
      <c r="H34" s="168"/>
      <c r="I34" s="168"/>
      <c r="J34" s="168"/>
    </row>
    <row r="35" spans="1:10" ht="24" customHeight="1" x14ac:dyDescent="0.2">
      <c r="A35" s="166"/>
      <c r="B35" s="166"/>
      <c r="C35" s="166"/>
      <c r="D35" s="166"/>
      <c r="E35" s="166"/>
      <c r="F35" s="166"/>
      <c r="G35" s="166"/>
      <c r="H35" s="166"/>
      <c r="I35" s="166"/>
      <c r="J35" s="166"/>
    </row>
    <row r="36" spans="1:10" ht="24" customHeight="1" x14ac:dyDescent="0.2">
      <c r="A36" s="166"/>
      <c r="B36" s="166"/>
      <c r="C36" s="166"/>
      <c r="D36" s="166"/>
      <c r="E36" s="166"/>
      <c r="F36" s="166"/>
      <c r="G36" s="166"/>
      <c r="H36" s="166"/>
      <c r="I36" s="166"/>
      <c r="J36" s="166"/>
    </row>
    <row r="37" spans="1:10" ht="24" customHeight="1" x14ac:dyDescent="0.2">
      <c r="A37" s="166"/>
      <c r="B37" s="166"/>
      <c r="C37" s="166"/>
      <c r="D37" s="166"/>
      <c r="E37" s="166"/>
      <c r="F37" s="166"/>
      <c r="G37" s="166"/>
      <c r="H37" s="166"/>
      <c r="I37" s="166"/>
      <c r="J37" s="166"/>
    </row>
    <row r="38" spans="1:10" ht="24" customHeight="1" x14ac:dyDescent="0.2">
      <c r="A38" s="167"/>
      <c r="B38" s="167"/>
      <c r="C38" s="167"/>
      <c r="D38" s="167"/>
      <c r="E38" s="167"/>
      <c r="F38" s="167"/>
      <c r="G38" s="167"/>
      <c r="H38" s="167"/>
      <c r="I38" s="167"/>
      <c r="J38" s="167"/>
    </row>
    <row r="39" spans="1:10" ht="21" customHeight="1" x14ac:dyDescent="0.2">
      <c r="B39" s="165"/>
      <c r="C39" s="165"/>
      <c r="D39" s="165"/>
      <c r="E39" s="165"/>
      <c r="F39" s="165"/>
      <c r="G39" s="165"/>
      <c r="H39" s="165"/>
      <c r="I39" s="165"/>
      <c r="J39" s="165"/>
    </row>
  </sheetData>
  <mergeCells count="25">
    <mergeCell ref="A28:D28"/>
    <mergeCell ref="E26:G26"/>
    <mergeCell ref="F12:I12"/>
    <mergeCell ref="A26:C26"/>
    <mergeCell ref="A34:J34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E18:F18"/>
    <mergeCell ref="F7:I7"/>
    <mergeCell ref="F8:J9"/>
    <mergeCell ref="A30:D30"/>
    <mergeCell ref="E30:G30"/>
    <mergeCell ref="A20:J20"/>
    <mergeCell ref="B39:J39"/>
    <mergeCell ref="A35:J35"/>
    <mergeCell ref="A36:J36"/>
    <mergeCell ref="A37:J37"/>
    <mergeCell ref="A38:J38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経費区分別内訳”を入力すると自動的に反映されます" sqref="E30:G30"/>
    <dataValidation allowBlank="1" showInputMessage="1" showErrorMessage="1" prompt="別シートの”助成事業変更内容”の交付予定額を入力すると自動的に反映されます" sqref="E26:G26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50800</xdr:colOff>
                    <xdr:row>23</xdr:row>
                    <xdr:rowOff>95250</xdr:rowOff>
                  </from>
                  <to>
                    <xdr:col>6</xdr:col>
                    <xdr:colOff>273050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228600</xdr:colOff>
                    <xdr:row>23</xdr:row>
                    <xdr:rowOff>95250</xdr:rowOff>
                  </from>
                  <to>
                    <xdr:col>10</xdr:col>
                    <xdr:colOff>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22" zoomScale="80" zoomScaleNormal="75" zoomScaleSheetLayoutView="80" workbookViewId="0">
      <selection activeCell="C32" sqref="C32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9.75" customHeight="1" x14ac:dyDescent="0.2">
      <c r="C2" s="176"/>
      <c r="D2" s="176"/>
      <c r="E2" s="176"/>
      <c r="F2" s="176"/>
      <c r="G2" s="176"/>
      <c r="H2" s="176"/>
      <c r="I2" s="176"/>
    </row>
    <row r="3" spans="1:9" ht="16.5" customHeight="1" x14ac:dyDescent="0.2">
      <c r="C3" s="226" t="s">
        <v>10</v>
      </c>
      <c r="D3" s="226"/>
      <c r="E3" s="226"/>
      <c r="F3" s="226"/>
      <c r="G3" s="226"/>
      <c r="H3" s="226"/>
      <c r="I3" s="226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190" t="s">
        <v>5</v>
      </c>
      <c r="C6" s="191"/>
      <c r="D6" s="191"/>
      <c r="E6" s="192"/>
      <c r="F6" s="188" t="s">
        <v>12</v>
      </c>
      <c r="G6" s="231" t="s">
        <v>6</v>
      </c>
      <c r="H6" s="227" t="s">
        <v>80</v>
      </c>
      <c r="I6" s="229" t="s">
        <v>7</v>
      </c>
    </row>
    <row r="7" spans="1:9" ht="23.25" customHeight="1" thickBot="1" x14ac:dyDescent="0.25">
      <c r="B7" s="193"/>
      <c r="C7" s="194"/>
      <c r="D7" s="194"/>
      <c r="E7" s="195"/>
      <c r="F7" s="189"/>
      <c r="G7" s="232"/>
      <c r="H7" s="228"/>
      <c r="I7" s="230"/>
    </row>
    <row r="8" spans="1:9" ht="48.75" customHeight="1" x14ac:dyDescent="0.25">
      <c r="B8" s="196" t="s">
        <v>44</v>
      </c>
      <c r="C8" s="198" t="s">
        <v>18</v>
      </c>
      <c r="D8" s="199"/>
      <c r="E8" s="7" t="s">
        <v>14</v>
      </c>
      <c r="F8" s="122"/>
      <c r="G8" s="123"/>
      <c r="H8" s="219"/>
      <c r="I8" s="43"/>
    </row>
    <row r="9" spans="1:9" ht="48.75" customHeight="1" x14ac:dyDescent="0.25">
      <c r="B9" s="197"/>
      <c r="C9" s="200"/>
      <c r="D9" s="201"/>
      <c r="E9" s="8" t="s">
        <v>15</v>
      </c>
      <c r="F9" s="31">
        <f>経費区分別内訳!I11</f>
        <v>0</v>
      </c>
      <c r="G9" s="32">
        <f>経費区分別内訳!H11</f>
        <v>0</v>
      </c>
      <c r="H9" s="220"/>
      <c r="I9" s="5"/>
    </row>
    <row r="10" spans="1:9" ht="48.75" customHeight="1" x14ac:dyDescent="0.25">
      <c r="B10" s="197"/>
      <c r="C10" s="202" t="s">
        <v>26</v>
      </c>
      <c r="D10" s="203"/>
      <c r="E10" s="9" t="s">
        <v>14</v>
      </c>
      <c r="F10" s="124"/>
      <c r="G10" s="125"/>
      <c r="H10" s="220"/>
      <c r="I10" s="4"/>
    </row>
    <row r="11" spans="1:9" ht="48.75" customHeight="1" x14ac:dyDescent="0.25">
      <c r="B11" s="197"/>
      <c r="C11" s="200"/>
      <c r="D11" s="201"/>
      <c r="E11" s="8" t="s">
        <v>15</v>
      </c>
      <c r="F11" s="31">
        <f>経費区分別内訳!I15</f>
        <v>0</v>
      </c>
      <c r="G11" s="32">
        <f>経費区分別内訳!H15</f>
        <v>0</v>
      </c>
      <c r="H11" s="220"/>
      <c r="I11" s="5"/>
    </row>
    <row r="12" spans="1:9" ht="48.75" customHeight="1" x14ac:dyDescent="0.25">
      <c r="B12" s="197"/>
      <c r="C12" s="202" t="s">
        <v>20</v>
      </c>
      <c r="D12" s="203"/>
      <c r="E12" s="80" t="s">
        <v>14</v>
      </c>
      <c r="F12" s="124"/>
      <c r="G12" s="125"/>
      <c r="H12" s="220"/>
      <c r="I12" s="4"/>
    </row>
    <row r="13" spans="1:9" ht="48.75" customHeight="1" thickBot="1" x14ac:dyDescent="0.3">
      <c r="B13" s="197"/>
      <c r="C13" s="204"/>
      <c r="D13" s="205"/>
      <c r="E13" s="76" t="s">
        <v>15</v>
      </c>
      <c r="F13" s="77">
        <f>経費区分別内訳!I19</f>
        <v>0</v>
      </c>
      <c r="G13" s="78">
        <f>MIN(経費区分別内訳!H19,1500000)</f>
        <v>0</v>
      </c>
      <c r="H13" s="221"/>
      <c r="I13" s="79"/>
    </row>
    <row r="14" spans="1:9" ht="48.75" customHeight="1" x14ac:dyDescent="0.25">
      <c r="B14" s="113"/>
      <c r="C14" s="222" t="s">
        <v>77</v>
      </c>
      <c r="D14" s="223"/>
      <c r="E14" s="7" t="s">
        <v>14</v>
      </c>
      <c r="F14" s="122">
        <f>F8+F10+F12</f>
        <v>0</v>
      </c>
      <c r="G14" s="123">
        <f>G8+G10+G12</f>
        <v>0</v>
      </c>
      <c r="H14" s="62">
        <f>MIN(ROUNDDOWN(G14*3/4,-3),4000000)</f>
        <v>0</v>
      </c>
      <c r="I14" s="68"/>
    </row>
    <row r="15" spans="1:9" ht="48.75" customHeight="1" thickBot="1" x14ac:dyDescent="0.3">
      <c r="B15" s="113"/>
      <c r="C15" s="224"/>
      <c r="D15" s="225"/>
      <c r="E15" s="57" t="s">
        <v>15</v>
      </c>
      <c r="F15" s="58">
        <f>F9+F11+F13</f>
        <v>0</v>
      </c>
      <c r="G15" s="59">
        <f>G9+G11+G13</f>
        <v>0</v>
      </c>
      <c r="H15" s="34">
        <f>MIN(ROUNDDOWN(G15*3/4,-3),4000000)</f>
        <v>0</v>
      </c>
      <c r="I15" s="66"/>
    </row>
    <row r="16" spans="1:9" ht="48.75" customHeight="1" x14ac:dyDescent="0.25">
      <c r="B16" s="198" t="s">
        <v>31</v>
      </c>
      <c r="C16" s="214"/>
      <c r="D16" s="215"/>
      <c r="E16" s="7" t="s">
        <v>14</v>
      </c>
      <c r="F16" s="122"/>
      <c r="G16" s="123"/>
      <c r="H16" s="62"/>
      <c r="I16" s="68"/>
    </row>
    <row r="17" spans="2:9" ht="48.75" customHeight="1" thickBot="1" x14ac:dyDescent="0.3">
      <c r="B17" s="216"/>
      <c r="C17" s="217"/>
      <c r="D17" s="218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212" t="s">
        <v>41</v>
      </c>
      <c r="C18" s="210" t="s">
        <v>38</v>
      </c>
      <c r="D18" s="211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13"/>
      <c r="C19" s="206"/>
      <c r="D19" s="207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MIN(ROUNDDOWN(G19*3/4,-3),150000*経費区分別内訳!G29)</f>
        <v>0</v>
      </c>
      <c r="I19" s="67"/>
    </row>
    <row r="20" spans="2:9" ht="48.75" customHeight="1" x14ac:dyDescent="0.25">
      <c r="B20" s="213"/>
      <c r="C20" s="206" t="s">
        <v>39</v>
      </c>
      <c r="D20" s="207"/>
      <c r="E20" s="64" t="s">
        <v>14</v>
      </c>
      <c r="F20" s="54"/>
      <c r="G20" s="55"/>
      <c r="H20" s="56"/>
      <c r="I20" s="11"/>
    </row>
    <row r="21" spans="2:9" ht="48.75" customHeight="1" x14ac:dyDescent="0.25">
      <c r="B21" s="213"/>
      <c r="C21" s="208"/>
      <c r="D21" s="209"/>
      <c r="E21" s="155" t="s">
        <v>15</v>
      </c>
      <c r="F21" s="156">
        <f>経費区分別内訳!I30</f>
        <v>0</v>
      </c>
      <c r="G21" s="157">
        <f>経費区分別内訳!H30</f>
        <v>0</v>
      </c>
      <c r="H21" s="158">
        <f>MIN(ROUNDDOWN(G21*3/4,-3),120000*経費区分別内訳!G30)</f>
        <v>0</v>
      </c>
      <c r="I21" s="159"/>
    </row>
    <row r="22" spans="2:9" ht="48.75" customHeight="1" x14ac:dyDescent="0.25">
      <c r="B22" s="213"/>
      <c r="C22" s="206" t="s">
        <v>24</v>
      </c>
      <c r="D22" s="207"/>
      <c r="E22" s="160" t="s">
        <v>14</v>
      </c>
      <c r="F22" s="161">
        <f t="shared" ref="F22:H23" si="0">F18+F20</f>
        <v>0</v>
      </c>
      <c r="G22" s="162">
        <f t="shared" si="0"/>
        <v>0</v>
      </c>
      <c r="H22" s="163">
        <f t="shared" si="0"/>
        <v>0</v>
      </c>
      <c r="I22" s="164"/>
    </row>
    <row r="23" spans="2:9" ht="48.75" customHeight="1" thickBot="1" x14ac:dyDescent="0.3">
      <c r="B23" s="213"/>
      <c r="C23" s="208"/>
      <c r="D23" s="209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182" t="s">
        <v>8</v>
      </c>
      <c r="C24" s="183"/>
      <c r="D24" s="184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185"/>
      <c r="C25" s="186"/>
      <c r="D25" s="187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6" spans="2:9" ht="6.75" customHeight="1" x14ac:dyDescent="0.2"/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9">
    <mergeCell ref="H6:H7"/>
    <mergeCell ref="I6:I7"/>
    <mergeCell ref="G6:G7"/>
    <mergeCell ref="C2:I2"/>
    <mergeCell ref="B24:D25"/>
    <mergeCell ref="F6:F7"/>
    <mergeCell ref="B6:E7"/>
    <mergeCell ref="B8:B13"/>
    <mergeCell ref="C8:D9"/>
    <mergeCell ref="C10:D11"/>
    <mergeCell ref="C12:D13"/>
    <mergeCell ref="C22:D23"/>
    <mergeCell ref="C18:D19"/>
    <mergeCell ref="C20:D21"/>
    <mergeCell ref="B18:B23"/>
    <mergeCell ref="B16:D17"/>
    <mergeCell ref="H8:H13"/>
    <mergeCell ref="C14:D15"/>
    <mergeCell ref="C3:I3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="85" zoomScaleNormal="75" zoomScaleSheetLayoutView="85" workbookViewId="0">
      <selection activeCell="H10" sqref="H10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76"/>
      <c r="D2" s="176"/>
      <c r="E2" s="176"/>
      <c r="F2" s="176"/>
      <c r="G2" s="176"/>
      <c r="H2" s="176"/>
      <c r="I2" s="176"/>
      <c r="J2" s="176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51"/>
      <c r="C7" s="252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33" t="s">
        <v>21</v>
      </c>
      <c r="C8" s="234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35"/>
      <c r="C9" s="236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35"/>
      <c r="C10" s="236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37"/>
      <c r="C11" s="238"/>
      <c r="D11" s="244" t="s">
        <v>24</v>
      </c>
      <c r="E11" s="245"/>
      <c r="F11" s="245"/>
      <c r="G11" s="246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39" t="s">
        <v>19</v>
      </c>
      <c r="C12" s="240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35"/>
      <c r="C13" s="236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35"/>
      <c r="C14" s="236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37"/>
      <c r="C15" s="238"/>
      <c r="D15" s="244" t="s">
        <v>24</v>
      </c>
      <c r="E15" s="245"/>
      <c r="F15" s="245"/>
      <c r="G15" s="246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13" t="s">
        <v>20</v>
      </c>
      <c r="C16" s="241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13"/>
      <c r="C17" s="241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13"/>
      <c r="C18" s="241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42"/>
      <c r="C19" s="243"/>
      <c r="D19" s="260" t="s">
        <v>24</v>
      </c>
      <c r="E19" s="261"/>
      <c r="F19" s="261"/>
      <c r="G19" s="262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10" t="s">
        <v>22</v>
      </c>
      <c r="C22" s="253"/>
      <c r="D22" s="253"/>
      <c r="E22" s="253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206"/>
      <c r="C23" s="254"/>
      <c r="D23" s="254"/>
      <c r="E23" s="254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47"/>
      <c r="C24" s="248"/>
      <c r="D24" s="248"/>
      <c r="E24" s="248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49" t="s">
        <v>25</v>
      </c>
      <c r="C25" s="250"/>
      <c r="D25" s="250"/>
      <c r="E25" s="250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55"/>
      <c r="C28" s="256"/>
      <c r="D28" s="256"/>
      <c r="E28" s="256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57" t="s">
        <v>38</v>
      </c>
      <c r="C29" s="258"/>
      <c r="D29" s="258"/>
      <c r="E29" s="259"/>
      <c r="F29" s="153"/>
      <c r="G29" s="65"/>
      <c r="H29" s="152">
        <f>F29*G29</f>
        <v>0</v>
      </c>
      <c r="I29" s="154"/>
    </row>
    <row r="30" spans="2:15" s="15" customFormat="1" ht="36.75" customHeight="1" thickBot="1" x14ac:dyDescent="0.3">
      <c r="B30" s="247" t="s">
        <v>39</v>
      </c>
      <c r="C30" s="248"/>
      <c r="D30" s="248"/>
      <c r="E30" s="248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49" t="s">
        <v>25</v>
      </c>
      <c r="C31" s="250"/>
      <c r="D31" s="250"/>
      <c r="E31" s="250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6"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  <mergeCell ref="C2:J2"/>
    <mergeCell ref="B8:C11"/>
    <mergeCell ref="B12:C15"/>
    <mergeCell ref="B16:C19"/>
    <mergeCell ref="D15:G15"/>
    <mergeCell ref="D11:G11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view="pageBreakPreview" zoomScale="60" zoomScaleNormal="80" workbookViewId="0">
      <selection activeCell="AY5" sqref="AY5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82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63" t="s">
        <v>81</v>
      </c>
      <c r="B3" s="264"/>
      <c r="C3" s="264"/>
      <c r="D3" s="264"/>
      <c r="E3" s="265"/>
      <c r="F3" s="266" t="s">
        <v>75</v>
      </c>
      <c r="G3" s="267"/>
      <c r="H3" s="267"/>
      <c r="I3" s="268"/>
      <c r="J3" s="269" t="s">
        <v>48</v>
      </c>
      <c r="K3" s="270"/>
      <c r="L3" s="266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8"/>
    </row>
    <row r="4" spans="1:60" ht="30" customHeight="1" x14ac:dyDescent="0.2">
      <c r="A4" s="269" t="s">
        <v>49</v>
      </c>
      <c r="B4" s="271"/>
      <c r="C4" s="271"/>
      <c r="D4" s="271"/>
      <c r="E4" s="271"/>
      <c r="F4" s="271"/>
      <c r="G4" s="271"/>
      <c r="H4" s="271"/>
      <c r="I4" s="270"/>
      <c r="J4" s="272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4"/>
      <c r="W4" s="269" t="s">
        <v>50</v>
      </c>
      <c r="X4" s="271"/>
      <c r="Y4" s="271"/>
      <c r="Z4" s="270"/>
      <c r="AA4" s="275"/>
      <c r="AB4" s="276"/>
      <c r="AC4" s="276"/>
      <c r="AD4" s="276"/>
      <c r="AE4" s="276"/>
      <c r="AF4" s="276"/>
      <c r="AG4" s="276"/>
      <c r="AH4" s="276"/>
      <c r="AI4" s="276"/>
      <c r="AJ4" s="276"/>
      <c r="AK4" s="277"/>
    </row>
    <row r="5" spans="1:60" ht="30" customHeight="1" x14ac:dyDescent="0.2">
      <c r="A5" s="269" t="s">
        <v>51</v>
      </c>
      <c r="B5" s="271"/>
      <c r="C5" s="271"/>
      <c r="D5" s="271"/>
      <c r="E5" s="271"/>
      <c r="F5" s="271"/>
      <c r="G5" s="271"/>
      <c r="H5" s="271"/>
      <c r="I5" s="270"/>
      <c r="J5" s="272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4"/>
    </row>
    <row r="6" spans="1:60" ht="30" customHeight="1" x14ac:dyDescent="0.2">
      <c r="A6" s="263" t="s">
        <v>52</v>
      </c>
      <c r="B6" s="264"/>
      <c r="C6" s="264"/>
      <c r="D6" s="264"/>
      <c r="E6" s="264"/>
      <c r="F6" s="264"/>
      <c r="G6" s="264"/>
      <c r="H6" s="264"/>
      <c r="I6" s="265"/>
      <c r="J6" s="272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4"/>
      <c r="W6" s="278" t="s">
        <v>53</v>
      </c>
      <c r="X6" s="279"/>
      <c r="Y6" s="279"/>
      <c r="Z6" s="280"/>
      <c r="AA6" s="281"/>
      <c r="AB6" s="282"/>
      <c r="AC6" s="282"/>
      <c r="AD6" s="282"/>
      <c r="AE6" s="282"/>
      <c r="AF6" s="282"/>
      <c r="AG6" s="282"/>
      <c r="AH6" s="282"/>
      <c r="AI6" s="282"/>
      <c r="AJ6" s="282"/>
      <c r="AK6" s="283"/>
    </row>
    <row r="7" spans="1:60" ht="48.75" customHeight="1" x14ac:dyDescent="0.2">
      <c r="A7" s="287" t="s">
        <v>54</v>
      </c>
      <c r="B7" s="288"/>
      <c r="C7" s="288"/>
      <c r="D7" s="288"/>
      <c r="E7" s="288"/>
      <c r="F7" s="288"/>
      <c r="G7" s="288"/>
      <c r="H7" s="288"/>
      <c r="I7" s="289"/>
      <c r="J7" s="290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2"/>
    </row>
    <row r="8" spans="1:60" ht="30" customHeight="1" x14ac:dyDescent="0.2">
      <c r="A8" s="263" t="s">
        <v>55</v>
      </c>
      <c r="B8" s="264"/>
      <c r="C8" s="264"/>
      <c r="D8" s="264"/>
      <c r="E8" s="264"/>
      <c r="F8" s="264"/>
      <c r="G8" s="264"/>
      <c r="H8" s="264"/>
      <c r="I8" s="265"/>
      <c r="J8" s="293" t="s">
        <v>56</v>
      </c>
      <c r="K8" s="294"/>
      <c r="L8" s="294"/>
      <c r="M8" s="263" t="s">
        <v>57</v>
      </c>
      <c r="N8" s="264"/>
      <c r="O8" s="264"/>
      <c r="P8" s="264"/>
      <c r="Q8" s="264"/>
      <c r="R8" s="264"/>
      <c r="S8" s="264"/>
      <c r="T8" s="265"/>
      <c r="U8" s="295" t="s">
        <v>56</v>
      </c>
      <c r="V8" s="296"/>
      <c r="W8" s="296"/>
      <c r="X8" s="296"/>
      <c r="Y8" s="296"/>
      <c r="Z8" s="296"/>
      <c r="AA8" s="296"/>
      <c r="AB8" s="296"/>
      <c r="AC8" s="87" t="s">
        <v>63</v>
      </c>
      <c r="AD8" s="297" t="s">
        <v>58</v>
      </c>
      <c r="AE8" s="296"/>
      <c r="AF8" s="296"/>
      <c r="AG8" s="296"/>
      <c r="AH8" s="296"/>
      <c r="AI8" s="296"/>
      <c r="AJ8" s="296"/>
      <c r="AK8" s="298"/>
    </row>
    <row r="9" spans="1:60" ht="30" customHeight="1" x14ac:dyDescent="0.2">
      <c r="A9" s="263" t="s">
        <v>59</v>
      </c>
      <c r="B9" s="264"/>
      <c r="C9" s="264"/>
      <c r="D9" s="264"/>
      <c r="E9" s="264"/>
      <c r="F9" s="264"/>
      <c r="G9" s="264"/>
      <c r="H9" s="264"/>
      <c r="I9" s="265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300" t="s">
        <v>60</v>
      </c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1"/>
    </row>
    <row r="10" spans="1:60" ht="50.15" customHeight="1" x14ac:dyDescent="0.2">
      <c r="A10" s="302" t="s">
        <v>61</v>
      </c>
      <c r="B10" s="264"/>
      <c r="C10" s="264"/>
      <c r="D10" s="264"/>
      <c r="E10" s="264"/>
      <c r="F10" s="264"/>
      <c r="G10" s="264"/>
      <c r="H10" s="264"/>
      <c r="I10" s="265"/>
      <c r="J10" s="284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6"/>
    </row>
    <row r="11" spans="1:60" ht="50.15" customHeight="1" x14ac:dyDescent="0.2">
      <c r="A11" s="263" t="s">
        <v>62</v>
      </c>
      <c r="B11" s="264"/>
      <c r="C11" s="264"/>
      <c r="D11" s="264"/>
      <c r="E11" s="264"/>
      <c r="F11" s="264"/>
      <c r="G11" s="264"/>
      <c r="H11" s="264"/>
      <c r="I11" s="265"/>
      <c r="J11" s="284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6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303" t="s">
        <v>82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304"/>
      <c r="Z12" s="304"/>
      <c r="AA12" s="304"/>
      <c r="AB12" s="304"/>
      <c r="AC12" s="304"/>
      <c r="AD12" s="305"/>
      <c r="AE12" s="306"/>
      <c r="AF12" s="307"/>
      <c r="AG12" s="307"/>
      <c r="AH12" s="307"/>
      <c r="AI12" s="307"/>
      <c r="AJ12" s="307"/>
      <c r="AK12" s="308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63" t="s">
        <v>81</v>
      </c>
      <c r="B14" s="264"/>
      <c r="C14" s="264"/>
      <c r="D14" s="264"/>
      <c r="E14" s="265"/>
      <c r="F14" s="266" t="s">
        <v>75</v>
      </c>
      <c r="G14" s="267"/>
      <c r="H14" s="267"/>
      <c r="I14" s="268"/>
      <c r="J14" s="269" t="s">
        <v>48</v>
      </c>
      <c r="K14" s="270"/>
      <c r="L14" s="266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269" t="s">
        <v>49</v>
      </c>
      <c r="B15" s="271"/>
      <c r="C15" s="271"/>
      <c r="D15" s="271"/>
      <c r="E15" s="271"/>
      <c r="F15" s="271"/>
      <c r="G15" s="271"/>
      <c r="H15" s="271"/>
      <c r="I15" s="270"/>
      <c r="J15" s="272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4"/>
      <c r="W15" s="269" t="s">
        <v>50</v>
      </c>
      <c r="X15" s="271"/>
      <c r="Y15" s="271"/>
      <c r="Z15" s="270"/>
      <c r="AA15" s="275"/>
      <c r="AB15" s="276"/>
      <c r="AC15" s="276"/>
      <c r="AD15" s="276"/>
      <c r="AE15" s="276"/>
      <c r="AF15" s="276"/>
      <c r="AG15" s="276"/>
      <c r="AH15" s="276"/>
      <c r="AI15" s="276"/>
      <c r="AJ15" s="276"/>
      <c r="AK15" s="277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269" t="s">
        <v>51</v>
      </c>
      <c r="B16" s="271"/>
      <c r="C16" s="271"/>
      <c r="D16" s="271"/>
      <c r="E16" s="271"/>
      <c r="F16" s="271"/>
      <c r="G16" s="271"/>
      <c r="H16" s="271"/>
      <c r="I16" s="270"/>
      <c r="J16" s="272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3"/>
      <c r="AG16" s="273"/>
      <c r="AH16" s="273"/>
      <c r="AI16" s="273"/>
      <c r="AJ16" s="273"/>
      <c r="AK16" s="274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63" t="s">
        <v>52</v>
      </c>
      <c r="B17" s="264"/>
      <c r="C17" s="264"/>
      <c r="D17" s="264"/>
      <c r="E17" s="264"/>
      <c r="F17" s="264"/>
      <c r="G17" s="264"/>
      <c r="H17" s="264"/>
      <c r="I17" s="265"/>
      <c r="J17" s="272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4"/>
      <c r="W17" s="278" t="s">
        <v>53</v>
      </c>
      <c r="X17" s="279"/>
      <c r="Y17" s="279"/>
      <c r="Z17" s="280"/>
      <c r="AA17" s="281"/>
      <c r="AB17" s="282"/>
      <c r="AC17" s="282"/>
      <c r="AD17" s="282"/>
      <c r="AE17" s="282"/>
      <c r="AF17" s="282"/>
      <c r="AG17" s="282"/>
      <c r="AH17" s="282"/>
      <c r="AI17" s="282"/>
      <c r="AJ17" s="282"/>
      <c r="AK17" s="283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7" t="s">
        <v>54</v>
      </c>
      <c r="B18" s="288"/>
      <c r="C18" s="288"/>
      <c r="D18" s="288"/>
      <c r="E18" s="288"/>
      <c r="F18" s="288"/>
      <c r="G18" s="288"/>
      <c r="H18" s="288"/>
      <c r="I18" s="289"/>
      <c r="J18" s="290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2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63" t="s">
        <v>55</v>
      </c>
      <c r="B19" s="264"/>
      <c r="C19" s="264"/>
      <c r="D19" s="264"/>
      <c r="E19" s="264"/>
      <c r="F19" s="264"/>
      <c r="G19" s="264"/>
      <c r="H19" s="264"/>
      <c r="I19" s="265"/>
      <c r="J19" s="293" t="s">
        <v>56</v>
      </c>
      <c r="K19" s="294"/>
      <c r="L19" s="294"/>
      <c r="M19" s="263" t="s">
        <v>57</v>
      </c>
      <c r="N19" s="264"/>
      <c r="O19" s="264"/>
      <c r="P19" s="264"/>
      <c r="Q19" s="264"/>
      <c r="R19" s="264"/>
      <c r="S19" s="264"/>
      <c r="T19" s="265"/>
      <c r="U19" s="295" t="s">
        <v>56</v>
      </c>
      <c r="V19" s="296"/>
      <c r="W19" s="296"/>
      <c r="X19" s="296"/>
      <c r="Y19" s="296"/>
      <c r="Z19" s="296"/>
      <c r="AA19" s="296"/>
      <c r="AB19" s="296"/>
      <c r="AC19" s="87" t="s">
        <v>63</v>
      </c>
      <c r="AD19" s="297" t="s">
        <v>58</v>
      </c>
      <c r="AE19" s="296"/>
      <c r="AF19" s="296"/>
      <c r="AG19" s="296"/>
      <c r="AH19" s="296"/>
      <c r="AI19" s="296"/>
      <c r="AJ19" s="296"/>
      <c r="AK19" s="29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63" t="s">
        <v>59</v>
      </c>
      <c r="B20" s="264"/>
      <c r="C20" s="264"/>
      <c r="D20" s="264"/>
      <c r="E20" s="264"/>
      <c r="F20" s="264"/>
      <c r="G20" s="264"/>
      <c r="H20" s="264"/>
      <c r="I20" s="265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300" t="s">
        <v>60</v>
      </c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1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302" t="s">
        <v>61</v>
      </c>
      <c r="B21" s="264"/>
      <c r="C21" s="264"/>
      <c r="D21" s="264"/>
      <c r="E21" s="264"/>
      <c r="F21" s="264"/>
      <c r="G21" s="264"/>
      <c r="H21" s="264"/>
      <c r="I21" s="265"/>
      <c r="J21" s="284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6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63" t="s">
        <v>62</v>
      </c>
      <c r="B22" s="264"/>
      <c r="C22" s="264"/>
      <c r="D22" s="264"/>
      <c r="E22" s="264"/>
      <c r="F22" s="264"/>
      <c r="G22" s="264"/>
      <c r="H22" s="264"/>
      <c r="I22" s="265"/>
      <c r="J22" s="284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6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303" t="s">
        <v>82</v>
      </c>
      <c r="B23" s="304"/>
      <c r="C23" s="304"/>
      <c r="D23" s="304"/>
      <c r="E23" s="304"/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5"/>
      <c r="AE23" s="306"/>
      <c r="AF23" s="307"/>
      <c r="AG23" s="307"/>
      <c r="AH23" s="307"/>
      <c r="AI23" s="307"/>
      <c r="AJ23" s="307"/>
      <c r="AK23" s="308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21:I21"/>
    <mergeCell ref="J21:AK21"/>
    <mergeCell ref="A22:I22"/>
    <mergeCell ref="J22:AK22"/>
    <mergeCell ref="A23:AD23"/>
    <mergeCell ref="AE23:AK23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15:I15"/>
    <mergeCell ref="J15:V15"/>
    <mergeCell ref="W15:Z15"/>
    <mergeCell ref="AA15:AK15"/>
    <mergeCell ref="A16:I16"/>
    <mergeCell ref="J16:AK16"/>
    <mergeCell ref="A12:AD12"/>
    <mergeCell ref="AE12:AK12"/>
    <mergeCell ref="A14:E14"/>
    <mergeCell ref="F14:I14"/>
    <mergeCell ref="J14:K14"/>
    <mergeCell ref="L14:AK14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5:I5"/>
    <mergeCell ref="J5:AK5"/>
    <mergeCell ref="A6:I6"/>
    <mergeCell ref="J6:V6"/>
    <mergeCell ref="W6:Z6"/>
    <mergeCell ref="AA6:AK6"/>
    <mergeCell ref="A3:E3"/>
    <mergeCell ref="F3:I3"/>
    <mergeCell ref="J3:K3"/>
    <mergeCell ref="L3:AK3"/>
    <mergeCell ref="A4:I4"/>
    <mergeCell ref="J4:V4"/>
    <mergeCell ref="W4:Z4"/>
    <mergeCell ref="AA4:AK4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2021-07-21T00:31:43Z</dcterms:modified>
</cp:coreProperties>
</file>