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tkkdfs01\公社文書\100_企画管理部\030_助成課\010 助成事業\010 事業管理\600_高付加価値化に向けた食品開発支援事業\◆起案、様式集（調査員用起案等）\010_様式集\020_様式集（HP掲載用）\ＨＰ公開用\"/>
    </mc:Choice>
  </mc:AlternateContent>
  <bookViews>
    <workbookView xWindow="0" yWindow="0" windowWidth="19200" windowHeight="12675" activeTab="1"/>
  </bookViews>
  <sheets>
    <sheet name="全体工程表" sheetId="7" r:id="rId1"/>
    <sheet name="【記入例】全体工程表 " sheetId="8" r:id="rId2"/>
    <sheet name="成果物まとめ" sheetId="5" r:id="rId3"/>
    <sheet name="【記入例】成果物まとめ" sheetId="6" r:id="rId4"/>
  </sheets>
  <definedNames>
    <definedName name="_xlnm.Print_Area" localSheetId="3">【記入例】成果物まとめ!$A$1:$J$36</definedName>
    <definedName name="_xlnm.Print_Area" localSheetId="1">'【記入例】全体工程表 '!$A$1:$CJ$36</definedName>
    <definedName name="_xlnm.Print_Area" localSheetId="2">成果物まとめ!$A$1:$J$36</definedName>
    <definedName name="_xlnm.Print_Area" localSheetId="0">全体工程表!$A$1:$CJ$36</definedName>
    <definedName name="開発工程" localSheetId="3">#REF!</definedName>
    <definedName name="開発工程" localSheetId="1">#REF!</definedName>
    <definedName name="開発工程" localSheetId="0">#REF!</definedName>
    <definedName name="開発工程">#REF!</definedName>
  </definedNames>
  <calcPr calcId="162913" calcOnSave="0"/>
</workbook>
</file>

<file path=xl/calcChain.xml><?xml version="1.0" encoding="utf-8"?>
<calcChain xmlns="http://schemas.openxmlformats.org/spreadsheetml/2006/main">
  <c r="A2" i="6" l="1"/>
  <c r="H9" i="6"/>
  <c r="H11" i="6"/>
  <c r="H13" i="6"/>
  <c r="H15" i="6"/>
  <c r="H17" i="6"/>
  <c r="H19" i="6"/>
  <c r="H21" i="6"/>
  <c r="H23" i="6"/>
  <c r="H25" i="6"/>
  <c r="H27" i="6"/>
  <c r="H29" i="6"/>
  <c r="H7" i="6"/>
  <c r="AW36" i="8"/>
  <c r="AW35" i="8"/>
  <c r="AW34" i="8"/>
  <c r="AW33" i="8"/>
  <c r="AW32" i="8"/>
  <c r="AW31" i="8"/>
  <c r="AW30" i="8"/>
  <c r="AW29" i="8"/>
  <c r="AW28" i="8"/>
  <c r="AW27" i="8"/>
  <c r="AW26" i="8"/>
  <c r="AW25" i="8"/>
  <c r="AW24" i="8"/>
  <c r="AW23" i="8"/>
  <c r="AW22" i="8"/>
  <c r="AW21" i="8"/>
  <c r="AW20" i="8"/>
  <c r="AW19" i="8"/>
  <c r="AW18" i="8"/>
  <c r="AW17" i="8"/>
  <c r="L17" i="8"/>
  <c r="AW16" i="8"/>
  <c r="AW15" i="8"/>
  <c r="AW14" i="8"/>
  <c r="K14" i="8"/>
  <c r="AW13" i="8"/>
  <c r="AW12" i="8"/>
  <c r="AW11" i="8"/>
  <c r="AW10" i="8"/>
  <c r="AW9" i="8"/>
  <c r="L9" i="8"/>
  <c r="AW8" i="8"/>
  <c r="AW7" i="8"/>
  <c r="AU6" i="8"/>
  <c r="M6" i="8"/>
  <c r="L6" i="8"/>
  <c r="K6" i="8"/>
  <c r="K17" i="8" s="1"/>
  <c r="Q5" i="8"/>
  <c r="R6" i="8" s="1"/>
  <c r="N5" i="8"/>
  <c r="O6" i="8" s="1"/>
  <c r="CG1" i="8"/>
  <c r="CF1" i="8"/>
  <c r="CE1" i="8"/>
  <c r="CD1" i="8"/>
  <c r="CC1" i="8"/>
  <c r="CB1" i="8"/>
  <c r="CA1" i="8"/>
  <c r="BZ1" i="8"/>
  <c r="BY1" i="8"/>
  <c r="BX1" i="8"/>
  <c r="BW1" i="8"/>
  <c r="BV1" i="8"/>
  <c r="BU1" i="8"/>
  <c r="BT1" i="8"/>
  <c r="BS1" i="8"/>
  <c r="BR1" i="8"/>
  <c r="BQ1" i="8"/>
  <c r="BP1" i="8"/>
  <c r="BO1" i="8"/>
  <c r="BN1" i="8"/>
  <c r="BM1" i="8"/>
  <c r="BL1" i="8"/>
  <c r="BK1" i="8"/>
  <c r="BJ1" i="8"/>
  <c r="BI1" i="8"/>
  <c r="BH1" i="8"/>
  <c r="BG1" i="8"/>
  <c r="BF1" i="8"/>
  <c r="BE1" i="8"/>
  <c r="BD1" i="8"/>
  <c r="AT9" i="7"/>
  <c r="AT10" i="7"/>
  <c r="AT11" i="7"/>
  <c r="AT12" i="7"/>
  <c r="AT13" i="7"/>
  <c r="AT14" i="7"/>
  <c r="AT15" i="7"/>
  <c r="AT16" i="7"/>
  <c r="AT17" i="7"/>
  <c r="AT18" i="7"/>
  <c r="AT19" i="7"/>
  <c r="AT20" i="7"/>
  <c r="AT21" i="7"/>
  <c r="AT22" i="7"/>
  <c r="AT23" i="7"/>
  <c r="AT24" i="7"/>
  <c r="AT25" i="7"/>
  <c r="AT26" i="7"/>
  <c r="AT27" i="7"/>
  <c r="AT28" i="7"/>
  <c r="AT29" i="7"/>
  <c r="AT30" i="7"/>
  <c r="AT31" i="7"/>
  <c r="AT32" i="7"/>
  <c r="AT33" i="7"/>
  <c r="AT34" i="7"/>
  <c r="AT35" i="7"/>
  <c r="AT36" i="7"/>
  <c r="AT8" i="7"/>
  <c r="AT7" i="7"/>
  <c r="AU6" i="7"/>
  <c r="AT6" i="7"/>
  <c r="R25" i="8" l="1"/>
  <c r="R36" i="8"/>
  <c r="R26" i="8"/>
  <c r="R12" i="8"/>
  <c r="R16" i="8"/>
  <c r="R8" i="8"/>
  <c r="M15" i="8"/>
  <c r="O31" i="8"/>
  <c r="O27" i="8"/>
  <c r="O19" i="8"/>
  <c r="O21" i="8"/>
  <c r="O11" i="8"/>
  <c r="O15" i="8"/>
  <c r="O7" i="8"/>
  <c r="P6" i="8"/>
  <c r="K9" i="8"/>
  <c r="K35" i="8"/>
  <c r="K30" i="8"/>
  <c r="K33" i="8"/>
  <c r="K25" i="8"/>
  <c r="K36" i="8"/>
  <c r="K28" i="8"/>
  <c r="K20" i="8"/>
  <c r="K31" i="8"/>
  <c r="K23" i="8"/>
  <c r="K34" i="8"/>
  <c r="K26" i="8"/>
  <c r="K29" i="8"/>
  <c r="K12" i="8"/>
  <c r="K32" i="8"/>
  <c r="K24" i="8"/>
  <c r="K15" i="8"/>
  <c r="K21" i="8"/>
  <c r="K19" i="8"/>
  <c r="K18" i="8"/>
  <c r="K10" i="8"/>
  <c r="K13" i="8"/>
  <c r="K22" i="8"/>
  <c r="K16" i="8"/>
  <c r="K8" i="8"/>
  <c r="K11" i="8"/>
  <c r="S6" i="8"/>
  <c r="R35" i="8" s="1"/>
  <c r="T5" i="8"/>
  <c r="L30" i="8"/>
  <c r="L33" i="8"/>
  <c r="L25" i="8"/>
  <c r="L36" i="8"/>
  <c r="L28" i="8"/>
  <c r="L31" i="8"/>
  <c r="L23" i="8"/>
  <c r="L34" i="8"/>
  <c r="L26" i="8"/>
  <c r="L18" i="8"/>
  <c r="L29" i="8"/>
  <c r="L21" i="8"/>
  <c r="L32" i="8"/>
  <c r="L24" i="8"/>
  <c r="L15" i="8"/>
  <c r="L7" i="8"/>
  <c r="L19" i="8"/>
  <c r="L10" i="8"/>
  <c r="L20" i="8"/>
  <c r="L13" i="8"/>
  <c r="L35" i="8"/>
  <c r="L22" i="8"/>
  <c r="L16" i="8"/>
  <c r="L8" i="8"/>
  <c r="L11" i="8"/>
  <c r="L27" i="8"/>
  <c r="L14" i="8"/>
  <c r="Q6" i="8"/>
  <c r="M33" i="8"/>
  <c r="M36" i="8"/>
  <c r="M23" i="8"/>
  <c r="M34" i="8"/>
  <c r="M26" i="8"/>
  <c r="M29" i="8"/>
  <c r="M21" i="8"/>
  <c r="M32" i="8"/>
  <c r="M10" i="8"/>
  <c r="M20" i="8"/>
  <c r="M18" i="8"/>
  <c r="M13" i="8"/>
  <c r="M35" i="8"/>
  <c r="M25" i="8"/>
  <c r="M8" i="8"/>
  <c r="M11" i="8"/>
  <c r="M27" i="8"/>
  <c r="M14" i="8"/>
  <c r="M30" i="8"/>
  <c r="M17" i="8"/>
  <c r="M9" i="8"/>
  <c r="N6" i="8"/>
  <c r="K7" i="8"/>
  <c r="L12" i="8"/>
  <c r="K27" i="8"/>
  <c r="M7" i="8"/>
  <c r="M12" i="8"/>
  <c r="Q32" i="8" l="1"/>
  <c r="Q24" i="8"/>
  <c r="Q35" i="8"/>
  <c r="Q27" i="8"/>
  <c r="Q30" i="8"/>
  <c r="Q22" i="8"/>
  <c r="Q33" i="8"/>
  <c r="Q25" i="8"/>
  <c r="Q36" i="8"/>
  <c r="Q28" i="8"/>
  <c r="Q20" i="8"/>
  <c r="Q14" i="8"/>
  <c r="Q31" i="8"/>
  <c r="Q17" i="8"/>
  <c r="Q9" i="8"/>
  <c r="Q26" i="8"/>
  <c r="Q12" i="8"/>
  <c r="Q15" i="8"/>
  <c r="Q7" i="8"/>
  <c r="Q34" i="8"/>
  <c r="Q23" i="8"/>
  <c r="Q10" i="8"/>
  <c r="Q18" i="8"/>
  <c r="Q13" i="8"/>
  <c r="Q29" i="8"/>
  <c r="Q11" i="8"/>
  <c r="Q21" i="8"/>
  <c r="Q16" i="8"/>
  <c r="Q8" i="8"/>
  <c r="Q19" i="8"/>
  <c r="P34" i="8"/>
  <c r="P29" i="8"/>
  <c r="P32" i="8"/>
  <c r="P24" i="8"/>
  <c r="P35" i="8"/>
  <c r="P27" i="8"/>
  <c r="P19" i="8"/>
  <c r="P30" i="8"/>
  <c r="P22" i="8"/>
  <c r="P33" i="8"/>
  <c r="P25" i="8"/>
  <c r="P21" i="8"/>
  <c r="P11" i="8"/>
  <c r="P14" i="8"/>
  <c r="P31" i="8"/>
  <c r="P17" i="8"/>
  <c r="P9" i="8"/>
  <c r="P26" i="8"/>
  <c r="P12" i="8"/>
  <c r="P28" i="8"/>
  <c r="P15" i="8"/>
  <c r="P7" i="8"/>
  <c r="P23" i="8"/>
  <c r="P10" i="8"/>
  <c r="P16" i="8"/>
  <c r="P8" i="8"/>
  <c r="P36" i="8"/>
  <c r="P20" i="8"/>
  <c r="P18" i="8"/>
  <c r="P13" i="8"/>
  <c r="O28" i="8"/>
  <c r="O8" i="8"/>
  <c r="O35" i="8"/>
  <c r="R14" i="8"/>
  <c r="R13" i="8"/>
  <c r="R9" i="8"/>
  <c r="R33" i="8"/>
  <c r="O13" i="8"/>
  <c r="O33" i="8"/>
  <c r="O16" i="8"/>
  <c r="O24" i="8"/>
  <c r="R19" i="8"/>
  <c r="R18" i="8"/>
  <c r="R17" i="8"/>
  <c r="R22" i="8"/>
  <c r="O20" i="8"/>
  <c r="O12" i="8"/>
  <c r="O25" i="8"/>
  <c r="O32" i="8"/>
  <c r="R21" i="8"/>
  <c r="R10" i="8"/>
  <c r="R23" i="8"/>
  <c r="R30" i="8"/>
  <c r="O18" i="8"/>
  <c r="O9" i="8"/>
  <c r="O36" i="8"/>
  <c r="O29" i="8"/>
  <c r="R24" i="8"/>
  <c r="R34" i="8"/>
  <c r="R31" i="8"/>
  <c r="R27" i="8"/>
  <c r="N36" i="8"/>
  <c r="N31" i="8"/>
  <c r="N34" i="8"/>
  <c r="N26" i="8"/>
  <c r="N29" i="8"/>
  <c r="N21" i="8"/>
  <c r="N32" i="8"/>
  <c r="N24" i="8"/>
  <c r="N35" i="8"/>
  <c r="N27" i="8"/>
  <c r="N19" i="8"/>
  <c r="N20" i="8"/>
  <c r="N18" i="8"/>
  <c r="N13" i="8"/>
  <c r="N25" i="8"/>
  <c r="N22" i="8"/>
  <c r="N16" i="8"/>
  <c r="N11" i="8"/>
  <c r="N14" i="8"/>
  <c r="N30" i="8"/>
  <c r="N17" i="8"/>
  <c r="N9" i="8"/>
  <c r="N12" i="8"/>
  <c r="N28" i="8"/>
  <c r="N8" i="8"/>
  <c r="N15" i="8"/>
  <c r="N23" i="8"/>
  <c r="N33" i="8"/>
  <c r="N10" i="8"/>
  <c r="N7" i="8"/>
  <c r="M16" i="8"/>
  <c r="M19" i="8"/>
  <c r="M31" i="8"/>
  <c r="V6" i="8"/>
  <c r="U6" i="8"/>
  <c r="T6" i="8"/>
  <c r="W5" i="8"/>
  <c r="O10" i="8"/>
  <c r="O17" i="8"/>
  <c r="O22" i="8"/>
  <c r="O26" i="8"/>
  <c r="R11" i="8"/>
  <c r="R7" i="8"/>
  <c r="R20" i="8"/>
  <c r="M22" i="8"/>
  <c r="M24" i="8"/>
  <c r="M28" i="8"/>
  <c r="S35" i="8"/>
  <c r="S33" i="8"/>
  <c r="S25" i="8"/>
  <c r="S36" i="8"/>
  <c r="S28" i="8"/>
  <c r="S31" i="8"/>
  <c r="S23" i="8"/>
  <c r="S26" i="8"/>
  <c r="S18" i="8"/>
  <c r="S22" i="8"/>
  <c r="S12" i="8"/>
  <c r="S10" i="8"/>
  <c r="S27" i="8"/>
  <c r="S16" i="8"/>
  <c r="S8" i="8"/>
  <c r="S29" i="8"/>
  <c r="S21" i="8"/>
  <c r="S11" i="8"/>
  <c r="S17" i="8"/>
  <c r="S14" i="8"/>
  <c r="S9" i="8"/>
  <c r="S32" i="8"/>
  <c r="S7" i="8"/>
  <c r="O23" i="8"/>
  <c r="O14" i="8"/>
  <c r="O30" i="8"/>
  <c r="O34" i="8"/>
  <c r="R29" i="8"/>
  <c r="R15" i="8"/>
  <c r="R28" i="8"/>
  <c r="R32" i="8"/>
  <c r="W6" i="8" l="1"/>
  <c r="Y6" i="8"/>
  <c r="Z5" i="8"/>
  <c r="X6" i="8"/>
  <c r="T30" i="8"/>
  <c r="T33" i="8"/>
  <c r="T25" i="8"/>
  <c r="T36" i="8"/>
  <c r="T28" i="8"/>
  <c r="T31" i="8"/>
  <c r="T23" i="8"/>
  <c r="T34" i="8"/>
  <c r="T26" i="8"/>
  <c r="T18" i="8"/>
  <c r="T29" i="8"/>
  <c r="T21" i="8"/>
  <c r="T15" i="8"/>
  <c r="T7" i="8"/>
  <c r="T35" i="8"/>
  <c r="T10" i="8"/>
  <c r="T27" i="8"/>
  <c r="T13" i="8"/>
  <c r="T16" i="8"/>
  <c r="T8" i="8"/>
  <c r="T19" i="8"/>
  <c r="T11" i="8"/>
  <c r="T24" i="8"/>
  <c r="T20" i="8"/>
  <c r="T14" i="8"/>
  <c r="T22" i="8"/>
  <c r="T17" i="8"/>
  <c r="T9" i="8"/>
  <c r="T12" i="8"/>
  <c r="T32" i="8"/>
  <c r="U33" i="8"/>
  <c r="U36" i="8"/>
  <c r="U28" i="8"/>
  <c r="U31" i="8"/>
  <c r="U23" i="8"/>
  <c r="U34" i="8"/>
  <c r="U26" i="8"/>
  <c r="U18" i="8"/>
  <c r="U29" i="8"/>
  <c r="U21" i="8"/>
  <c r="U32" i="8"/>
  <c r="U24" i="8"/>
  <c r="U35" i="8"/>
  <c r="U10" i="8"/>
  <c r="U27" i="8"/>
  <c r="U13" i="8"/>
  <c r="U16" i="8"/>
  <c r="U8" i="8"/>
  <c r="U30" i="8"/>
  <c r="U19" i="8"/>
  <c r="U11" i="8"/>
  <c r="U20" i="8"/>
  <c r="U14" i="8"/>
  <c r="U17" i="8"/>
  <c r="U9" i="8"/>
  <c r="U25" i="8"/>
  <c r="U15" i="8"/>
  <c r="U7" i="8"/>
  <c r="U12" i="8"/>
  <c r="U22" i="8"/>
  <c r="V36" i="8"/>
  <c r="V31" i="8"/>
  <c r="V23" i="8"/>
  <c r="V34" i="8"/>
  <c r="V26" i="8"/>
  <c r="V29" i="8"/>
  <c r="V21" i="8"/>
  <c r="V32" i="8"/>
  <c r="V24" i="8"/>
  <c r="V35" i="8"/>
  <c r="V27" i="8"/>
  <c r="V19" i="8"/>
  <c r="V13" i="8"/>
  <c r="V16" i="8"/>
  <c r="V8" i="8"/>
  <c r="V30" i="8"/>
  <c r="V11" i="8"/>
  <c r="V28" i="8"/>
  <c r="V20" i="8"/>
  <c r="V18" i="8"/>
  <c r="V14" i="8"/>
  <c r="V33" i="8"/>
  <c r="V17" i="8"/>
  <c r="V9" i="8"/>
  <c r="V22" i="8"/>
  <c r="V12" i="8"/>
  <c r="V25" i="8"/>
  <c r="V15" i="8"/>
  <c r="V10" i="8"/>
  <c r="V7" i="8"/>
  <c r="S24" i="8"/>
  <c r="S13" i="8"/>
  <c r="S34" i="8"/>
  <c r="S30" i="8"/>
  <c r="S19" i="8"/>
  <c r="S15" i="8"/>
  <c r="S20" i="8"/>
  <c r="X34" i="8" l="1"/>
  <c r="X29" i="8"/>
  <c r="X32" i="8"/>
  <c r="X24" i="8"/>
  <c r="X35" i="8"/>
  <c r="X27" i="8"/>
  <c r="X19" i="8"/>
  <c r="X30" i="8"/>
  <c r="X22" i="8"/>
  <c r="X33" i="8"/>
  <c r="X25" i="8"/>
  <c r="X31" i="8"/>
  <c r="X26" i="8"/>
  <c r="X11" i="8"/>
  <c r="X28" i="8"/>
  <c r="X20" i="8"/>
  <c r="X18" i="8"/>
  <c r="X14" i="8"/>
  <c r="X23" i="8"/>
  <c r="X17" i="8"/>
  <c r="X9" i="8"/>
  <c r="X21" i="8"/>
  <c r="X12" i="8"/>
  <c r="X15" i="8"/>
  <c r="X7" i="8"/>
  <c r="X36" i="8"/>
  <c r="X10" i="8"/>
  <c r="X13" i="8"/>
  <c r="X16" i="8"/>
  <c r="X8" i="8"/>
  <c r="AB6" i="8"/>
  <c r="AC5" i="8"/>
  <c r="AA6" i="8"/>
  <c r="Z6" i="8"/>
  <c r="Y29" i="8" s="1"/>
  <c r="Y32" i="8"/>
  <c r="Y24" i="8"/>
  <c r="Y35" i="8"/>
  <c r="Y27" i="8"/>
  <c r="Y30" i="8"/>
  <c r="Y22" i="8"/>
  <c r="Y33" i="8"/>
  <c r="Y36" i="8"/>
  <c r="Y28" i="8"/>
  <c r="Y20" i="8"/>
  <c r="Y18" i="8"/>
  <c r="Y14" i="8"/>
  <c r="Y23" i="8"/>
  <c r="Y17" i="8"/>
  <c r="Y34" i="8"/>
  <c r="Y21" i="8"/>
  <c r="Y19" i="8"/>
  <c r="Y12" i="8"/>
  <c r="Y15" i="8"/>
  <c r="Y7" i="8"/>
  <c r="Y10" i="8"/>
  <c r="Y13" i="8"/>
  <c r="Y11" i="8"/>
  <c r="Y31" i="8"/>
  <c r="Y16" i="8"/>
  <c r="Y8" i="8"/>
  <c r="Y26" i="8"/>
  <c r="W31" i="8"/>
  <c r="W34" i="8"/>
  <c r="W26" i="8"/>
  <c r="W29" i="8"/>
  <c r="W32" i="8"/>
  <c r="W24" i="8"/>
  <c r="W35" i="8"/>
  <c r="W27" i="8"/>
  <c r="W19" i="8"/>
  <c r="W30" i="8"/>
  <c r="W22" i="8"/>
  <c r="W16" i="8"/>
  <c r="W8" i="8"/>
  <c r="W11" i="8"/>
  <c r="W28" i="8"/>
  <c r="W20" i="8"/>
  <c r="W18" i="8"/>
  <c r="W14" i="8"/>
  <c r="W33" i="8"/>
  <c r="W23" i="8"/>
  <c r="W17" i="8"/>
  <c r="W9" i="8"/>
  <c r="W21" i="8"/>
  <c r="W12" i="8"/>
  <c r="W25" i="8"/>
  <c r="W15" i="8"/>
  <c r="W7" i="8"/>
  <c r="W36" i="8"/>
  <c r="W10" i="8"/>
  <c r="W13" i="8"/>
  <c r="AC6" i="8" l="1"/>
  <c r="AF5" i="8"/>
  <c r="AE6" i="8"/>
  <c r="AD6" i="8"/>
  <c r="AB30" i="8"/>
  <c r="AB33" i="8"/>
  <c r="AB25" i="8"/>
  <c r="AB36" i="8"/>
  <c r="AB28" i="8"/>
  <c r="AB31" i="8"/>
  <c r="AB23" i="8"/>
  <c r="AB34" i="8"/>
  <c r="AB26" i="8"/>
  <c r="AB18" i="8"/>
  <c r="AB29" i="8"/>
  <c r="AB21" i="8"/>
  <c r="AB20" i="8"/>
  <c r="AB15" i="8"/>
  <c r="AB7" i="8"/>
  <c r="AB10" i="8"/>
  <c r="AB24" i="8"/>
  <c r="AB13" i="8"/>
  <c r="AB22" i="8"/>
  <c r="AB16" i="8"/>
  <c r="AB8" i="8"/>
  <c r="AB32" i="8"/>
  <c r="AB11" i="8"/>
  <c r="AB14" i="8"/>
  <c r="AB27" i="8"/>
  <c r="AB17" i="8"/>
  <c r="AB9" i="8"/>
  <c r="AB19" i="8"/>
  <c r="AB12" i="8"/>
  <c r="AB35" i="8"/>
  <c r="Y9" i="8"/>
  <c r="Y25" i="8"/>
  <c r="Z32" i="8"/>
  <c r="Z35" i="8"/>
  <c r="Z27" i="8"/>
  <c r="Z30" i="8"/>
  <c r="Z22" i="8"/>
  <c r="Z33" i="8"/>
  <c r="Z25" i="8"/>
  <c r="Z36" i="8"/>
  <c r="Z28" i="8"/>
  <c r="Z20" i="8"/>
  <c r="Z31" i="8"/>
  <c r="Z23" i="8"/>
  <c r="Z17" i="8"/>
  <c r="Z9" i="8"/>
  <c r="Z34" i="8"/>
  <c r="Z21" i="8"/>
  <c r="Z19" i="8"/>
  <c r="Z12" i="8"/>
  <c r="Z15" i="8"/>
  <c r="Z7" i="8"/>
  <c r="Z10" i="8"/>
  <c r="Z29" i="8"/>
  <c r="Z24" i="8"/>
  <c r="Z13" i="8"/>
  <c r="Z16" i="8"/>
  <c r="Z8" i="8"/>
  <c r="Z18" i="8"/>
  <c r="Z14" i="8"/>
  <c r="Z26" i="8"/>
  <c r="Z11" i="8"/>
  <c r="AA35" i="8"/>
  <c r="AA30" i="8"/>
  <c r="AA33" i="8"/>
  <c r="AA25" i="8"/>
  <c r="AA36" i="8"/>
  <c r="AA28" i="8"/>
  <c r="AA20" i="8"/>
  <c r="AA31" i="8"/>
  <c r="AA23" i="8"/>
  <c r="AA34" i="8"/>
  <c r="AA26" i="8"/>
  <c r="AA18" i="8"/>
  <c r="AA27" i="8"/>
  <c r="AA21" i="8"/>
  <c r="AA19" i="8"/>
  <c r="AA12" i="8"/>
  <c r="AA15" i="8"/>
  <c r="AA10" i="8"/>
  <c r="AA29" i="8"/>
  <c r="AA24" i="8"/>
  <c r="AA13" i="8"/>
  <c r="AA22" i="8"/>
  <c r="AA16" i="8"/>
  <c r="AA8" i="8"/>
  <c r="AA32" i="8"/>
  <c r="AA11" i="8"/>
  <c r="AA14" i="8"/>
  <c r="AA17" i="8"/>
  <c r="AA9" i="8"/>
  <c r="AA7" i="8"/>
  <c r="AD36" i="8" l="1"/>
  <c r="AD31" i="8"/>
  <c r="AD23" i="8"/>
  <c r="AD34" i="8"/>
  <c r="AD26" i="8"/>
  <c r="AD29" i="8"/>
  <c r="AD21" i="8"/>
  <c r="AD32" i="8"/>
  <c r="AD24" i="8"/>
  <c r="AD35" i="8"/>
  <c r="AD27" i="8"/>
  <c r="AD19" i="8"/>
  <c r="AD30" i="8"/>
  <c r="AD28" i="8"/>
  <c r="AD13" i="8"/>
  <c r="AD22" i="8"/>
  <c r="AD16" i="8"/>
  <c r="AD8" i="8"/>
  <c r="AD33" i="8"/>
  <c r="AD11" i="8"/>
  <c r="AD25" i="8"/>
  <c r="AD14" i="8"/>
  <c r="AD17" i="8"/>
  <c r="AD9" i="8"/>
  <c r="AD12" i="8"/>
  <c r="AD10" i="8"/>
  <c r="AD18" i="8"/>
  <c r="AD7" i="8"/>
  <c r="AD20" i="8"/>
  <c r="AD15" i="8"/>
  <c r="AE31" i="8"/>
  <c r="AE19" i="8"/>
  <c r="AE25" i="8"/>
  <c r="AE15" i="8"/>
  <c r="AG6" i="8"/>
  <c r="AH6" i="8"/>
  <c r="AI5" i="8"/>
  <c r="AF6" i="8"/>
  <c r="AC33" i="8"/>
  <c r="AC36" i="8"/>
  <c r="AC28" i="8"/>
  <c r="AC31" i="8"/>
  <c r="AC23" i="8"/>
  <c r="AC34" i="8"/>
  <c r="AC26" i="8"/>
  <c r="AC18" i="8"/>
  <c r="AC29" i="8"/>
  <c r="AC21" i="8"/>
  <c r="AC32" i="8"/>
  <c r="AC24" i="8"/>
  <c r="AC10" i="8"/>
  <c r="AC30" i="8"/>
  <c r="AC13" i="8"/>
  <c r="AC22" i="8"/>
  <c r="AC16" i="8"/>
  <c r="AC8" i="8"/>
  <c r="AC11" i="8"/>
  <c r="AC25" i="8"/>
  <c r="AC14" i="8"/>
  <c r="AC17" i="8"/>
  <c r="AC9" i="8"/>
  <c r="AC19" i="8"/>
  <c r="AC7" i="8"/>
  <c r="AC35" i="8"/>
  <c r="AC20" i="8"/>
  <c r="AC12" i="8"/>
  <c r="AC27" i="8"/>
  <c r="AC15" i="8"/>
  <c r="AK6" i="8" l="1"/>
  <c r="AJ6" i="8"/>
  <c r="AI6" i="8"/>
  <c r="AL5" i="8"/>
  <c r="AF34" i="8"/>
  <c r="AF29" i="8"/>
  <c r="AF32" i="8"/>
  <c r="AF24" i="8"/>
  <c r="AF35" i="8"/>
  <c r="AF27" i="8"/>
  <c r="AF19" i="8"/>
  <c r="AF30" i="8"/>
  <c r="AF22" i="8"/>
  <c r="AF33" i="8"/>
  <c r="AF25" i="8"/>
  <c r="AF11" i="8"/>
  <c r="AF14" i="8"/>
  <c r="AF17" i="8"/>
  <c r="AF9" i="8"/>
  <c r="AF36" i="8"/>
  <c r="AF12" i="8"/>
  <c r="AF20" i="8"/>
  <c r="AF18" i="8"/>
  <c r="AF15" i="8"/>
  <c r="AF7" i="8"/>
  <c r="AF26" i="8"/>
  <c r="AF10" i="8"/>
  <c r="AF31" i="8"/>
  <c r="AF23" i="8"/>
  <c r="AF13" i="8"/>
  <c r="AF28" i="8"/>
  <c r="AF21" i="8"/>
  <c r="AF16" i="8"/>
  <c r="AF8" i="8"/>
  <c r="AE7" i="8"/>
  <c r="AE14" i="8"/>
  <c r="AE30" i="8"/>
  <c r="AE34" i="8"/>
  <c r="AH32" i="8"/>
  <c r="AH35" i="8"/>
  <c r="AH27" i="8"/>
  <c r="AH30" i="8"/>
  <c r="AH22" i="8"/>
  <c r="AH33" i="8"/>
  <c r="AH25" i="8"/>
  <c r="AH36" i="8"/>
  <c r="AH28" i="8"/>
  <c r="AH20" i="8"/>
  <c r="AH31" i="8"/>
  <c r="AH23" i="8"/>
  <c r="AH17" i="8"/>
  <c r="AH9" i="8"/>
  <c r="AH24" i="8"/>
  <c r="AH12" i="8"/>
  <c r="AH29" i="8"/>
  <c r="AH18" i="8"/>
  <c r="AH15" i="8"/>
  <c r="AH7" i="8"/>
  <c r="AH26" i="8"/>
  <c r="AH10" i="8"/>
  <c r="AH21" i="8"/>
  <c r="AH19" i="8"/>
  <c r="AH13" i="8"/>
  <c r="AH16" i="8"/>
  <c r="AH8" i="8"/>
  <c r="AH34" i="8"/>
  <c r="AH14" i="8"/>
  <c r="AH11" i="8"/>
  <c r="AE18" i="8"/>
  <c r="AE11" i="8"/>
  <c r="AE27" i="8"/>
  <c r="AG29" i="8"/>
  <c r="AG32" i="8"/>
  <c r="AG24" i="8"/>
  <c r="AG35" i="8"/>
  <c r="AG27" i="8"/>
  <c r="AG30" i="8"/>
  <c r="AG22" i="8"/>
  <c r="AG33" i="8"/>
  <c r="AG25" i="8"/>
  <c r="AG36" i="8"/>
  <c r="AG28" i="8"/>
  <c r="AG20" i="8"/>
  <c r="AG34" i="8"/>
  <c r="AG14" i="8"/>
  <c r="AG17" i="8"/>
  <c r="AG9" i="8"/>
  <c r="AG12" i="8"/>
  <c r="AG18" i="8"/>
  <c r="AG15" i="8"/>
  <c r="AG7" i="8"/>
  <c r="AG26" i="8"/>
  <c r="AG10" i="8"/>
  <c r="AG31" i="8"/>
  <c r="AG21" i="8"/>
  <c r="AG19" i="8"/>
  <c r="AG13" i="8"/>
  <c r="AG23" i="8"/>
  <c r="AG11" i="8"/>
  <c r="AG16" i="8"/>
  <c r="AG8" i="8"/>
  <c r="AE20" i="8"/>
  <c r="AE33" i="8"/>
  <c r="AE35" i="8"/>
  <c r="AE10" i="8"/>
  <c r="AE12" i="8"/>
  <c r="AE8" i="8"/>
  <c r="AE24" i="8"/>
  <c r="AE28" i="8"/>
  <c r="AE36" i="8"/>
  <c r="AE16" i="8"/>
  <c r="AE32" i="8"/>
  <c r="AE13" i="8"/>
  <c r="AE9" i="8"/>
  <c r="AE23" i="8"/>
  <c r="AE29" i="8"/>
  <c r="AE21" i="8"/>
  <c r="AE17" i="8"/>
  <c r="AE22" i="8"/>
  <c r="AE26" i="8"/>
  <c r="AL6" i="8" l="1"/>
  <c r="AN6" i="8"/>
  <c r="AM6" i="8"/>
  <c r="AO5" i="8"/>
  <c r="AI35" i="8"/>
  <c r="AI30" i="8"/>
  <c r="AI33" i="8"/>
  <c r="AI25" i="8"/>
  <c r="AI36" i="8"/>
  <c r="AI28" i="8"/>
  <c r="AI20" i="8"/>
  <c r="AI31" i="8"/>
  <c r="AI23" i="8"/>
  <c r="AI34" i="8"/>
  <c r="AI26" i="8"/>
  <c r="AI18" i="8"/>
  <c r="AI24" i="8"/>
  <c r="AI22" i="8"/>
  <c r="AI12" i="8"/>
  <c r="AI29" i="8"/>
  <c r="AI15" i="8"/>
  <c r="AI10" i="8"/>
  <c r="AI32" i="8"/>
  <c r="AI21" i="8"/>
  <c r="AI19" i="8"/>
  <c r="AI13" i="8"/>
  <c r="AI16" i="8"/>
  <c r="AI8" i="8"/>
  <c r="AI27" i="8"/>
  <c r="AI11" i="8"/>
  <c r="AI7" i="8"/>
  <c r="AI17" i="8"/>
  <c r="AI9" i="8"/>
  <c r="AI14" i="8"/>
  <c r="AJ30" i="8"/>
  <c r="AJ33" i="8"/>
  <c r="AJ25" i="8"/>
  <c r="AJ36" i="8"/>
  <c r="AJ28" i="8"/>
  <c r="AJ31" i="8"/>
  <c r="AJ23" i="8"/>
  <c r="AJ34" i="8"/>
  <c r="AJ26" i="8"/>
  <c r="AJ18" i="8"/>
  <c r="AJ29" i="8"/>
  <c r="AJ21" i="8"/>
  <c r="AJ15" i="8"/>
  <c r="AJ7" i="8"/>
  <c r="AJ10" i="8"/>
  <c r="AJ32" i="8"/>
  <c r="AJ19" i="8"/>
  <c r="AJ13" i="8"/>
  <c r="AJ20" i="8"/>
  <c r="AJ16" i="8"/>
  <c r="AJ8" i="8"/>
  <c r="AJ27" i="8"/>
  <c r="AJ11" i="8"/>
  <c r="AJ35" i="8"/>
  <c r="AJ14" i="8"/>
  <c r="AJ17" i="8"/>
  <c r="AJ9" i="8"/>
  <c r="AJ12" i="8"/>
  <c r="AJ22" i="8"/>
  <c r="AJ24" i="8"/>
  <c r="AK33" i="8"/>
  <c r="AK36" i="8"/>
  <c r="AK28" i="8"/>
  <c r="AK31" i="8"/>
  <c r="AK23" i="8"/>
  <c r="AK34" i="8"/>
  <c r="AK26" i="8"/>
  <c r="AK18" i="8"/>
  <c r="AK29" i="8"/>
  <c r="AK21" i="8"/>
  <c r="AK32" i="8"/>
  <c r="AK24" i="8"/>
  <c r="AK10" i="8"/>
  <c r="AK25" i="8"/>
  <c r="AK19" i="8"/>
  <c r="AK13" i="8"/>
  <c r="AK20" i="8"/>
  <c r="AK16" i="8"/>
  <c r="AK8" i="8"/>
  <c r="AK27" i="8"/>
  <c r="AK11" i="8"/>
  <c r="AK35" i="8"/>
  <c r="AK14" i="8"/>
  <c r="AK17" i="8"/>
  <c r="AK9" i="8"/>
  <c r="AK12" i="8"/>
  <c r="AK30" i="8"/>
  <c r="AK22" i="8"/>
  <c r="AK15" i="8"/>
  <c r="AK7" i="8"/>
  <c r="AO6" i="8" l="1"/>
  <c r="AQ6" i="8"/>
  <c r="AP6" i="8"/>
  <c r="AR5" i="8"/>
  <c r="AM31" i="8"/>
  <c r="AM34" i="8"/>
  <c r="AM26" i="8"/>
  <c r="AM29" i="8"/>
  <c r="AM32" i="8"/>
  <c r="AM24" i="8"/>
  <c r="AM35" i="8"/>
  <c r="AM27" i="8"/>
  <c r="AM19" i="8"/>
  <c r="AM30" i="8"/>
  <c r="AM22" i="8"/>
  <c r="AM20" i="8"/>
  <c r="AM18" i="8"/>
  <c r="AM16" i="8"/>
  <c r="AM8" i="8"/>
  <c r="AM11" i="8"/>
  <c r="AM36" i="8"/>
  <c r="AM21" i="8"/>
  <c r="AM14" i="8"/>
  <c r="AM17" i="8"/>
  <c r="AM9" i="8"/>
  <c r="AM28" i="8"/>
  <c r="AM12" i="8"/>
  <c r="AM23" i="8"/>
  <c r="AM15" i="8"/>
  <c r="AM7" i="8"/>
  <c r="AM13" i="8"/>
  <c r="AM10" i="8"/>
  <c r="AM33" i="8"/>
  <c r="AM25" i="8"/>
  <c r="AN34" i="8"/>
  <c r="AN29" i="8"/>
  <c r="AN32" i="8"/>
  <c r="AN24" i="8"/>
  <c r="AN35" i="8"/>
  <c r="AN27" i="8"/>
  <c r="AN19" i="8"/>
  <c r="AN30" i="8"/>
  <c r="AN22" i="8"/>
  <c r="AN33" i="8"/>
  <c r="AN25" i="8"/>
  <c r="AN11" i="8"/>
  <c r="AN36" i="8"/>
  <c r="AN21" i="8"/>
  <c r="AN14" i="8"/>
  <c r="AN26" i="8"/>
  <c r="AN17" i="8"/>
  <c r="AN9" i="8"/>
  <c r="AN28" i="8"/>
  <c r="AN12" i="8"/>
  <c r="AN31" i="8"/>
  <c r="AN23" i="8"/>
  <c r="AN15" i="8"/>
  <c r="AN7" i="8"/>
  <c r="AN10" i="8"/>
  <c r="AN18" i="8"/>
  <c r="AN20" i="8"/>
  <c r="AN16" i="8"/>
  <c r="AN8" i="8"/>
  <c r="AN13" i="8"/>
  <c r="AL36" i="8"/>
  <c r="AL31" i="8"/>
  <c r="AL23" i="8"/>
  <c r="AL34" i="8"/>
  <c r="AL26" i="8"/>
  <c r="AL29" i="8"/>
  <c r="AL21" i="8"/>
  <c r="AL32" i="8"/>
  <c r="AL24" i="8"/>
  <c r="AL35" i="8"/>
  <c r="AL27" i="8"/>
  <c r="AL19" i="8"/>
  <c r="AL33" i="8"/>
  <c r="AL25" i="8"/>
  <c r="AL13" i="8"/>
  <c r="AL20" i="8"/>
  <c r="AL18" i="8"/>
  <c r="AL16" i="8"/>
  <c r="AL8" i="8"/>
  <c r="AL11" i="8"/>
  <c r="AL14" i="8"/>
  <c r="AL17" i="8"/>
  <c r="AL9" i="8"/>
  <c r="AL28" i="8"/>
  <c r="AL22" i="8"/>
  <c r="AL12" i="8"/>
  <c r="AL30" i="8"/>
  <c r="AL15" i="8"/>
  <c r="AL7" i="8"/>
  <c r="AL10" i="8"/>
  <c r="AT6" i="8" l="1"/>
  <c r="AS6" i="8"/>
  <c r="AR6" i="8"/>
  <c r="AP32" i="8"/>
  <c r="AP35" i="8"/>
  <c r="AP27" i="8"/>
  <c r="AP30" i="8"/>
  <c r="AP22" i="8"/>
  <c r="AP33" i="8"/>
  <c r="AP25" i="8"/>
  <c r="AP36" i="8"/>
  <c r="AP28" i="8"/>
  <c r="AP20" i="8"/>
  <c r="AP31" i="8"/>
  <c r="AP23" i="8"/>
  <c r="AP29" i="8"/>
  <c r="AP26" i="8"/>
  <c r="AP17" i="8"/>
  <c r="AP9" i="8"/>
  <c r="AP12" i="8"/>
  <c r="AP15" i="8"/>
  <c r="AP7" i="8"/>
  <c r="AP10" i="8"/>
  <c r="AP13" i="8"/>
  <c r="AP34" i="8"/>
  <c r="AP18" i="8"/>
  <c r="AP16" i="8"/>
  <c r="AP8" i="8"/>
  <c r="AP19" i="8"/>
  <c r="AP14" i="8"/>
  <c r="AP24" i="8"/>
  <c r="AP21" i="8"/>
  <c r="AP11" i="8"/>
  <c r="AQ35" i="8"/>
  <c r="AQ30" i="8"/>
  <c r="AQ33" i="8"/>
  <c r="AQ25" i="8"/>
  <c r="AQ36" i="8"/>
  <c r="AQ28" i="8"/>
  <c r="AQ20" i="8"/>
  <c r="AQ31" i="8"/>
  <c r="AQ23" i="8"/>
  <c r="AQ34" i="8"/>
  <c r="AQ26" i="8"/>
  <c r="AQ18" i="8"/>
  <c r="AQ12" i="8"/>
  <c r="AQ32" i="8"/>
  <c r="AQ15" i="8"/>
  <c r="AQ27" i="8"/>
  <c r="AQ10" i="8"/>
  <c r="AQ13" i="8"/>
  <c r="AQ22" i="8"/>
  <c r="AQ16" i="8"/>
  <c r="AQ8" i="8"/>
  <c r="AQ24" i="8"/>
  <c r="AQ11" i="8"/>
  <c r="AQ19" i="8"/>
  <c r="AQ21" i="8"/>
  <c r="AQ14" i="8"/>
  <c r="AQ7" i="8"/>
  <c r="AQ29" i="8"/>
  <c r="AQ17" i="8"/>
  <c r="AQ9" i="8"/>
  <c r="AO29" i="8"/>
  <c r="AO32" i="8"/>
  <c r="AO24" i="8"/>
  <c r="AO35" i="8"/>
  <c r="AO27" i="8"/>
  <c r="AO30" i="8"/>
  <c r="AO22" i="8"/>
  <c r="AO33" i="8"/>
  <c r="AO25" i="8"/>
  <c r="AO36" i="8"/>
  <c r="AO28" i="8"/>
  <c r="AO20" i="8"/>
  <c r="AO21" i="8"/>
  <c r="AO19" i="8"/>
  <c r="AO14" i="8"/>
  <c r="AO26" i="8"/>
  <c r="AO17" i="8"/>
  <c r="AO9" i="8"/>
  <c r="AO12" i="8"/>
  <c r="AO31" i="8"/>
  <c r="AO23" i="8"/>
  <c r="AO15" i="8"/>
  <c r="AO7" i="8"/>
  <c r="AO10" i="8"/>
  <c r="AO13" i="8"/>
  <c r="AO16" i="8"/>
  <c r="AO8" i="8"/>
  <c r="AO11" i="8"/>
  <c r="AO34" i="8"/>
  <c r="AO18" i="8"/>
  <c r="AR30" i="8" l="1"/>
  <c r="AR33" i="8"/>
  <c r="AR25" i="8"/>
  <c r="AR36" i="8"/>
  <c r="AR28" i="8"/>
  <c r="AR31" i="8"/>
  <c r="AR23" i="8"/>
  <c r="AR34" i="8"/>
  <c r="AR26" i="8"/>
  <c r="AR18" i="8"/>
  <c r="AR29" i="8"/>
  <c r="AR21" i="8"/>
  <c r="AR32" i="8"/>
  <c r="AR15" i="8"/>
  <c r="AR7" i="8"/>
  <c r="AR27" i="8"/>
  <c r="AR10" i="8"/>
  <c r="AR13" i="8"/>
  <c r="AR35" i="8"/>
  <c r="AR22" i="8"/>
  <c r="AR16" i="8"/>
  <c r="AR8" i="8"/>
  <c r="AR24" i="8"/>
  <c r="AR11" i="8"/>
  <c r="AR19" i="8"/>
  <c r="AR14" i="8"/>
  <c r="AR20" i="8"/>
  <c r="AR12" i="8"/>
  <c r="AR17" i="8"/>
  <c r="AR9" i="8"/>
  <c r="AS33" i="8"/>
  <c r="AS36" i="8"/>
  <c r="AS28" i="8"/>
  <c r="AS31" i="8"/>
  <c r="AS23" i="8"/>
  <c r="AS34" i="8"/>
  <c r="AS26" i="8"/>
  <c r="AS18" i="8"/>
  <c r="AS29" i="8"/>
  <c r="AS21" i="8"/>
  <c r="AS32" i="8"/>
  <c r="AS24" i="8"/>
  <c r="AS27" i="8"/>
  <c r="AS10" i="8"/>
  <c r="AS13" i="8"/>
  <c r="AS35" i="8"/>
  <c r="AS22" i="8"/>
  <c r="AS16" i="8"/>
  <c r="AS8" i="8"/>
  <c r="AS11" i="8"/>
  <c r="AS19" i="8"/>
  <c r="AS14" i="8"/>
  <c r="AS30" i="8"/>
  <c r="AS20" i="8"/>
  <c r="AS17" i="8"/>
  <c r="AS9" i="8"/>
  <c r="AS12" i="8"/>
  <c r="AS25" i="8"/>
  <c r="AS15" i="8"/>
  <c r="AS7" i="8"/>
  <c r="AT36" i="8"/>
  <c r="AT31" i="8"/>
  <c r="AT23" i="8"/>
  <c r="AT34" i="8"/>
  <c r="AT26" i="8"/>
  <c r="AT29" i="8"/>
  <c r="AT21" i="8"/>
  <c r="AT32" i="8"/>
  <c r="AT24" i="8"/>
  <c r="AT35" i="8"/>
  <c r="AT27" i="8"/>
  <c r="AT19" i="8"/>
  <c r="AT13" i="8"/>
  <c r="AT22" i="8"/>
  <c r="AT16" i="8"/>
  <c r="AT8" i="8"/>
  <c r="AT28" i="8"/>
  <c r="AT11" i="8"/>
  <c r="AT14" i="8"/>
  <c r="AT30" i="8"/>
  <c r="AT20" i="8"/>
  <c r="AT18" i="8"/>
  <c r="AT17" i="8"/>
  <c r="AT9" i="8"/>
  <c r="AT25" i="8"/>
  <c r="AT12" i="8"/>
  <c r="AT33" i="8"/>
  <c r="AT15" i="8"/>
  <c r="AT7" i="8"/>
  <c r="AT10" i="8"/>
  <c r="Y6" i="7" l="1"/>
  <c r="X6" i="7"/>
  <c r="W6" i="7"/>
  <c r="V6" i="7"/>
  <c r="U6" i="7"/>
  <c r="T6" i="7"/>
  <c r="S6" i="7"/>
  <c r="R6" i="7"/>
  <c r="Q6" i="7"/>
  <c r="H9" i="5" l="1"/>
  <c r="H11" i="5"/>
  <c r="H13" i="5"/>
  <c r="H15" i="5"/>
  <c r="H17" i="5"/>
  <c r="H19" i="5"/>
  <c r="H21" i="5"/>
  <c r="H23" i="5"/>
  <c r="H25" i="5"/>
  <c r="H27" i="5"/>
  <c r="H29" i="5"/>
  <c r="H31" i="5"/>
  <c r="H33" i="5"/>
  <c r="H35" i="5"/>
  <c r="H7" i="5"/>
  <c r="F9" i="5"/>
  <c r="F11" i="5"/>
  <c r="F13" i="5"/>
  <c r="F15" i="5"/>
  <c r="F17" i="5"/>
  <c r="F19" i="5"/>
  <c r="F21" i="5"/>
  <c r="F23" i="5"/>
  <c r="F25" i="5"/>
  <c r="F27" i="5"/>
  <c r="F29" i="5"/>
  <c r="F31" i="5"/>
  <c r="F33" i="5"/>
  <c r="F35" i="5"/>
  <c r="F7" i="5"/>
  <c r="C9" i="5"/>
  <c r="C11" i="5"/>
  <c r="C13" i="5"/>
  <c r="C15" i="5"/>
  <c r="C17" i="5"/>
  <c r="C19" i="5"/>
  <c r="C21" i="5"/>
  <c r="C23" i="5"/>
  <c r="C25" i="5"/>
  <c r="C27" i="5"/>
  <c r="C29" i="5"/>
  <c r="C31" i="5"/>
  <c r="C33" i="5"/>
  <c r="C35" i="5"/>
  <c r="C7" i="5"/>
  <c r="A2" i="5"/>
  <c r="B9" i="5"/>
  <c r="B11" i="5"/>
  <c r="B13" i="5"/>
  <c r="B15" i="5"/>
  <c r="B17" i="5"/>
  <c r="B19" i="5"/>
  <c r="B21" i="5"/>
  <c r="B23" i="5"/>
  <c r="B25" i="5"/>
  <c r="B27" i="5"/>
  <c r="B29" i="5"/>
  <c r="B31" i="5"/>
  <c r="B33" i="5"/>
  <c r="B35" i="5"/>
  <c r="B7" i="5"/>
  <c r="A9" i="5"/>
  <c r="A11" i="5"/>
  <c r="A13" i="5"/>
  <c r="A15" i="5"/>
  <c r="A17" i="5"/>
  <c r="A19" i="5"/>
  <c r="A21" i="5"/>
  <c r="A23" i="5"/>
  <c r="A25" i="5"/>
  <c r="A27" i="5"/>
  <c r="A29" i="5"/>
  <c r="A31" i="5"/>
  <c r="A33" i="5"/>
  <c r="A35" i="5"/>
  <c r="A7" i="5"/>
  <c r="AW36" i="7"/>
  <c r="AW35" i="7"/>
  <c r="AW34" i="7"/>
  <c r="AW33" i="7"/>
  <c r="AW32" i="7"/>
  <c r="AW31" i="7"/>
  <c r="AW30" i="7"/>
  <c r="AW29" i="7"/>
  <c r="AW28" i="7"/>
  <c r="AW27" i="7"/>
  <c r="AW26" i="7"/>
  <c r="AW25" i="7"/>
  <c r="AW24" i="7"/>
  <c r="AW23" i="7"/>
  <c r="AW22" i="7"/>
  <c r="AW21" i="7"/>
  <c r="AW20" i="7"/>
  <c r="AW19" i="7"/>
  <c r="AW18" i="7"/>
  <c r="AW17" i="7"/>
  <c r="AW16" i="7"/>
  <c r="AW15" i="7"/>
  <c r="AW14" i="7"/>
  <c r="AW13" i="7"/>
  <c r="AW12" i="7"/>
  <c r="AW11" i="7"/>
  <c r="AW10" i="7"/>
  <c r="AW9" i="7"/>
  <c r="AW8" i="7"/>
  <c r="AW7" i="7"/>
  <c r="M6" i="7"/>
  <c r="L6" i="7"/>
  <c r="K6" i="7"/>
  <c r="N5" i="7"/>
  <c r="K35" i="7" l="1"/>
  <c r="K33" i="7"/>
  <c r="K31" i="7"/>
  <c r="K29" i="7"/>
  <c r="K36" i="7"/>
  <c r="K30" i="7"/>
  <c r="K27" i="7"/>
  <c r="K25" i="7"/>
  <c r="K23" i="7"/>
  <c r="K34" i="7"/>
  <c r="K32" i="7"/>
  <c r="K21" i="7"/>
  <c r="K19" i="7"/>
  <c r="K17" i="7"/>
  <c r="K15" i="7"/>
  <c r="K28" i="7"/>
  <c r="K24" i="7"/>
  <c r="K20" i="7"/>
  <c r="K18" i="7"/>
  <c r="K16" i="7"/>
  <c r="K26" i="7"/>
  <c r="K13" i="7"/>
  <c r="K11" i="7"/>
  <c r="K10" i="7"/>
  <c r="K12" i="7"/>
  <c r="K22" i="7"/>
  <c r="K9" i="7"/>
  <c r="K7" i="7"/>
  <c r="K14" i="7"/>
  <c r="L36" i="7"/>
  <c r="L34" i="7"/>
  <c r="L32" i="7"/>
  <c r="L30" i="7"/>
  <c r="L35" i="7"/>
  <c r="L33" i="7"/>
  <c r="L31" i="7"/>
  <c r="L29" i="7"/>
  <c r="L27" i="7"/>
  <c r="L25" i="7"/>
  <c r="L23" i="7"/>
  <c r="L28" i="7"/>
  <c r="L26" i="7"/>
  <c r="L24" i="7"/>
  <c r="L22" i="7"/>
  <c r="L21" i="7"/>
  <c r="L18" i="7"/>
  <c r="L15" i="7"/>
  <c r="L19" i="7"/>
  <c r="L16" i="7"/>
  <c r="L11" i="7"/>
  <c r="L17" i="7"/>
  <c r="L12" i="7"/>
  <c r="L13" i="7"/>
  <c r="L9" i="7"/>
  <c r="L7" i="7"/>
  <c r="L14" i="7"/>
  <c r="K8" i="7"/>
  <c r="L10" i="7"/>
  <c r="N6" i="7"/>
  <c r="P6" i="7"/>
  <c r="O6" i="7"/>
  <c r="L8" i="7"/>
  <c r="Q5" i="7"/>
  <c r="L20" i="7"/>
  <c r="M7" i="7"/>
  <c r="O7" i="7" l="1"/>
  <c r="P7" i="7"/>
  <c r="M27" i="7"/>
  <c r="N7" i="7"/>
  <c r="M28" i="7"/>
  <c r="M13" i="7"/>
  <c r="M11" i="7"/>
  <c r="M16" i="7"/>
  <c r="M24" i="7"/>
  <c r="M26" i="7"/>
  <c r="M35" i="7"/>
  <c r="M29" i="7"/>
  <c r="M36" i="7"/>
  <c r="M30" i="7"/>
  <c r="M33" i="7"/>
  <c r="M32" i="7"/>
  <c r="M14" i="7"/>
  <c r="M18" i="7"/>
  <c r="M23" i="7"/>
  <c r="O36" i="7"/>
  <c r="O34" i="7"/>
  <c r="O32" i="7"/>
  <c r="O30" i="7"/>
  <c r="O28" i="7"/>
  <c r="O33" i="7"/>
  <c r="O31" i="7"/>
  <c r="O26" i="7"/>
  <c r="O24" i="7"/>
  <c r="O22" i="7"/>
  <c r="O35" i="7"/>
  <c r="O29" i="7"/>
  <c r="O25" i="7"/>
  <c r="O20" i="7"/>
  <c r="O18" i="7"/>
  <c r="O16" i="7"/>
  <c r="O21" i="7"/>
  <c r="O19" i="7"/>
  <c r="O17" i="7"/>
  <c r="O15" i="7"/>
  <c r="O27" i="7"/>
  <c r="O14" i="7"/>
  <c r="O12" i="7"/>
  <c r="O10" i="7"/>
  <c r="O9" i="7"/>
  <c r="O13" i="7"/>
  <c r="O8" i="7"/>
  <c r="O23" i="7"/>
  <c r="O11" i="7"/>
  <c r="M17" i="7"/>
  <c r="M20" i="7"/>
  <c r="M25" i="7"/>
  <c r="T5" i="7"/>
  <c r="M8" i="7"/>
  <c r="M22" i="7"/>
  <c r="N36" i="7"/>
  <c r="N34" i="7"/>
  <c r="N32" i="7"/>
  <c r="N30" i="7"/>
  <c r="N35" i="7"/>
  <c r="N33" i="7"/>
  <c r="N31" i="7"/>
  <c r="N28" i="7"/>
  <c r="N26" i="7"/>
  <c r="N29" i="7"/>
  <c r="N27" i="7"/>
  <c r="N25" i="7"/>
  <c r="N23" i="7"/>
  <c r="N20" i="7"/>
  <c r="N18" i="7"/>
  <c r="N16" i="7"/>
  <c r="N21" i="7"/>
  <c r="N19" i="7"/>
  <c r="N17" i="7"/>
  <c r="N15" i="7"/>
  <c r="N13" i="7"/>
  <c r="N11" i="7"/>
  <c r="N9" i="7"/>
  <c r="N24" i="7"/>
  <c r="N14" i="7"/>
  <c r="N12" i="7"/>
  <c r="N10" i="7"/>
  <c r="M21" i="7"/>
  <c r="M12" i="7"/>
  <c r="N22" i="7"/>
  <c r="N8" i="7"/>
  <c r="M19" i="7"/>
  <c r="M10" i="7"/>
  <c r="M9" i="7"/>
  <c r="M15" i="7"/>
  <c r="M31" i="7"/>
  <c r="M34" i="7"/>
  <c r="P36" i="7" l="1"/>
  <c r="Q7" i="7"/>
  <c r="R7" i="7"/>
  <c r="P21" i="7"/>
  <c r="P24" i="7"/>
  <c r="P12" i="7"/>
  <c r="P31" i="7"/>
  <c r="P22" i="7"/>
  <c r="P29" i="7"/>
  <c r="P8" i="7"/>
  <c r="P9" i="7"/>
  <c r="P14" i="7"/>
  <c r="P18" i="7"/>
  <c r="P27" i="7"/>
  <c r="P33" i="7"/>
  <c r="P11" i="7"/>
  <c r="P13" i="7"/>
  <c r="P26" i="7"/>
  <c r="P35" i="7"/>
  <c r="P17" i="7"/>
  <c r="P28" i="7"/>
  <c r="P20" i="7"/>
  <c r="P32" i="7"/>
  <c r="P10" i="7"/>
  <c r="P23" i="7"/>
  <c r="P34" i="7"/>
  <c r="P16" i="7"/>
  <c r="P25" i="7"/>
  <c r="W5" i="7"/>
  <c r="U7" i="7"/>
  <c r="Q35" i="7"/>
  <c r="Q33" i="7"/>
  <c r="Q31" i="7"/>
  <c r="Q29" i="7"/>
  <c r="Q36" i="7"/>
  <c r="Q34" i="7"/>
  <c r="Q30" i="7"/>
  <c r="Q26" i="7"/>
  <c r="Q24" i="7"/>
  <c r="Q22" i="7"/>
  <c r="Q28" i="7"/>
  <c r="Q27" i="7"/>
  <c r="Q25" i="7"/>
  <c r="Q23" i="7"/>
  <c r="Q21" i="7"/>
  <c r="Q19" i="7"/>
  <c r="Q17" i="7"/>
  <c r="Q15" i="7"/>
  <c r="Q32" i="7"/>
  <c r="Q16" i="7"/>
  <c r="Q14" i="7"/>
  <c r="Q12" i="7"/>
  <c r="Q10" i="7"/>
  <c r="Q20" i="7"/>
  <c r="Q8" i="7"/>
  <c r="Q18" i="7"/>
  <c r="Q11" i="7"/>
  <c r="Q9" i="7"/>
  <c r="Q13" i="7"/>
  <c r="R35" i="7"/>
  <c r="R33" i="7"/>
  <c r="R31" i="7"/>
  <c r="R29" i="7"/>
  <c r="R36" i="7"/>
  <c r="R28" i="7"/>
  <c r="R27" i="7"/>
  <c r="R25" i="7"/>
  <c r="R34" i="7"/>
  <c r="R32" i="7"/>
  <c r="R30" i="7"/>
  <c r="R26" i="7"/>
  <c r="R24" i="7"/>
  <c r="R21" i="7"/>
  <c r="R19" i="7"/>
  <c r="R17" i="7"/>
  <c r="R15" i="7"/>
  <c r="R22" i="7"/>
  <c r="R20" i="7"/>
  <c r="R18" i="7"/>
  <c r="R16" i="7"/>
  <c r="R14" i="7"/>
  <c r="R12" i="7"/>
  <c r="R10" i="7"/>
  <c r="R23" i="7"/>
  <c r="R13" i="7"/>
  <c r="R11" i="7"/>
  <c r="R9" i="7"/>
  <c r="R8" i="7"/>
  <c r="P15" i="7"/>
  <c r="P19" i="7"/>
  <c r="P30" i="7"/>
  <c r="S36" i="7" l="1"/>
  <c r="T7" i="7"/>
  <c r="S7" i="7"/>
  <c r="S10" i="7"/>
  <c r="S15" i="7"/>
  <c r="S31" i="7"/>
  <c r="S11" i="7"/>
  <c r="S17" i="7"/>
  <c r="S13" i="7"/>
  <c r="S21" i="7"/>
  <c r="S30" i="7"/>
  <c r="S32" i="7"/>
  <c r="S26" i="7"/>
  <c r="S25" i="7"/>
  <c r="S12" i="7"/>
  <c r="S16" i="7"/>
  <c r="S27" i="7"/>
  <c r="S8" i="7"/>
  <c r="S18" i="7"/>
  <c r="S28" i="7"/>
  <c r="S9" i="7"/>
  <c r="S24" i="7"/>
  <c r="S29" i="7"/>
  <c r="X7" i="7"/>
  <c r="Z5" i="7"/>
  <c r="S19" i="7"/>
  <c r="T36" i="7"/>
  <c r="T34" i="7"/>
  <c r="T32" i="7"/>
  <c r="T30" i="7"/>
  <c r="T28" i="7"/>
  <c r="T35" i="7"/>
  <c r="T33" i="7"/>
  <c r="T31" i="7"/>
  <c r="T29" i="7"/>
  <c r="T27" i="7"/>
  <c r="T25" i="7"/>
  <c r="T23" i="7"/>
  <c r="T26" i="7"/>
  <c r="T24" i="7"/>
  <c r="T22" i="7"/>
  <c r="T19" i="7"/>
  <c r="T16" i="7"/>
  <c r="T17" i="7"/>
  <c r="T15" i="7"/>
  <c r="T10" i="7"/>
  <c r="T18" i="7"/>
  <c r="T11" i="7"/>
  <c r="T9" i="7"/>
  <c r="T21" i="7"/>
  <c r="T20" i="7"/>
  <c r="T12" i="7"/>
  <c r="T14" i="7"/>
  <c r="T8" i="7"/>
  <c r="T13" i="7"/>
  <c r="S20" i="7"/>
  <c r="S34" i="7"/>
  <c r="S33" i="7"/>
  <c r="U36" i="7"/>
  <c r="U34" i="7"/>
  <c r="U32" i="7"/>
  <c r="U30" i="7"/>
  <c r="U28" i="7"/>
  <c r="U35" i="7"/>
  <c r="U27" i="7"/>
  <c r="U25" i="7"/>
  <c r="U23" i="7"/>
  <c r="U31" i="7"/>
  <c r="U29" i="7"/>
  <c r="U26" i="7"/>
  <c r="U24" i="7"/>
  <c r="U22" i="7"/>
  <c r="U33" i="7"/>
  <c r="U20" i="7"/>
  <c r="U18" i="7"/>
  <c r="U16" i="7"/>
  <c r="U13" i="7"/>
  <c r="U11" i="7"/>
  <c r="U21" i="7"/>
  <c r="U15" i="7"/>
  <c r="U10" i="7"/>
  <c r="U9" i="7"/>
  <c r="U17" i="7"/>
  <c r="U12" i="7"/>
  <c r="U19" i="7"/>
  <c r="U8" i="7"/>
  <c r="U14" i="7"/>
  <c r="S14" i="7"/>
  <c r="S22" i="7"/>
  <c r="S23" i="7"/>
  <c r="S35" i="7"/>
  <c r="AA6" i="7" l="1"/>
  <c r="Z6" i="7"/>
  <c r="Y7" i="7" s="1"/>
  <c r="AB6" i="7"/>
  <c r="V36" i="7"/>
  <c r="W7" i="7"/>
  <c r="V7" i="7"/>
  <c r="V20" i="7"/>
  <c r="V26" i="7"/>
  <c r="V9" i="7"/>
  <c r="V18" i="7"/>
  <c r="V29" i="7"/>
  <c r="V11" i="7"/>
  <c r="V17" i="7"/>
  <c r="V23" i="7"/>
  <c r="V30" i="7"/>
  <c r="V10" i="7"/>
  <c r="V19" i="7"/>
  <c r="V25" i="7"/>
  <c r="V32" i="7"/>
  <c r="V12" i="7"/>
  <c r="V21" i="7"/>
  <c r="V27" i="7"/>
  <c r="V34" i="7"/>
  <c r="V14" i="7"/>
  <c r="V16" i="7"/>
  <c r="V28" i="7"/>
  <c r="AC5" i="7"/>
  <c r="W36" i="7"/>
  <c r="W34" i="7"/>
  <c r="W32" i="7"/>
  <c r="W30" i="7"/>
  <c r="W28" i="7"/>
  <c r="W29" i="7"/>
  <c r="W35" i="7"/>
  <c r="W26" i="7"/>
  <c r="W24" i="7"/>
  <c r="W22" i="7"/>
  <c r="W33" i="7"/>
  <c r="W31" i="7"/>
  <c r="W20" i="7"/>
  <c r="W18" i="7"/>
  <c r="W16" i="7"/>
  <c r="W27" i="7"/>
  <c r="W21" i="7"/>
  <c r="W19" i="7"/>
  <c r="W17" i="7"/>
  <c r="W15" i="7"/>
  <c r="W23" i="7"/>
  <c r="W14" i="7"/>
  <c r="W12" i="7"/>
  <c r="W10" i="7"/>
  <c r="W25" i="7"/>
  <c r="W9" i="7"/>
  <c r="W11" i="7"/>
  <c r="W8" i="7"/>
  <c r="W13" i="7"/>
  <c r="V8" i="7"/>
  <c r="V13" i="7"/>
  <c r="V24" i="7"/>
  <c r="V31" i="7"/>
  <c r="X35" i="7"/>
  <c r="X33" i="7"/>
  <c r="X31" i="7"/>
  <c r="X29" i="7"/>
  <c r="X36" i="7"/>
  <c r="X34" i="7"/>
  <c r="X32" i="7"/>
  <c r="X30" i="7"/>
  <c r="X28" i="7"/>
  <c r="X26" i="7"/>
  <c r="X24" i="7"/>
  <c r="X22" i="7"/>
  <c r="X27" i="7"/>
  <c r="X25" i="7"/>
  <c r="X23" i="7"/>
  <c r="X20" i="7"/>
  <c r="X17" i="7"/>
  <c r="X21" i="7"/>
  <c r="X18" i="7"/>
  <c r="X15" i="7"/>
  <c r="X10" i="7"/>
  <c r="X9" i="7"/>
  <c r="X11" i="7"/>
  <c r="X8" i="7"/>
  <c r="X16" i="7"/>
  <c r="X12" i="7"/>
  <c r="X19" i="7"/>
  <c r="X13" i="7"/>
  <c r="X14" i="7"/>
  <c r="V22" i="7"/>
  <c r="V15" i="7"/>
  <c r="V33" i="7"/>
  <c r="V35" i="7"/>
  <c r="Y35" i="7"/>
  <c r="Y33" i="7"/>
  <c r="Y31" i="7"/>
  <c r="Y29" i="7"/>
  <c r="Y36" i="7"/>
  <c r="Y34" i="7"/>
  <c r="Y26" i="7"/>
  <c r="Y24" i="7"/>
  <c r="Y22" i="7"/>
  <c r="Y32" i="7"/>
  <c r="Y27" i="7"/>
  <c r="Y25" i="7"/>
  <c r="Y23" i="7"/>
  <c r="Y30" i="7"/>
  <c r="Y28" i="7"/>
  <c r="Y21" i="7"/>
  <c r="Y19" i="7"/>
  <c r="Y17" i="7"/>
  <c r="Y15" i="7"/>
  <c r="Y20" i="7"/>
  <c r="Y14" i="7"/>
  <c r="Y12" i="7"/>
  <c r="Y10" i="7"/>
  <c r="Y18" i="7"/>
  <c r="Y9" i="7"/>
  <c r="Y11" i="7"/>
  <c r="Y8" i="7"/>
  <c r="Y16" i="7"/>
  <c r="Y13" i="7"/>
  <c r="AD6" i="7" l="1"/>
  <c r="AE6" i="7"/>
  <c r="AC6" i="7"/>
  <c r="Z35" i="7"/>
  <c r="Z33" i="7"/>
  <c r="Z31" i="7"/>
  <c r="Z29" i="7"/>
  <c r="Z36" i="7"/>
  <c r="Z34" i="7"/>
  <c r="Z32" i="7"/>
  <c r="Z27" i="7"/>
  <c r="Z25" i="7"/>
  <c r="Z30" i="7"/>
  <c r="Z28" i="7"/>
  <c r="Z26" i="7"/>
  <c r="Z24" i="7"/>
  <c r="Z21" i="7"/>
  <c r="Z19" i="7"/>
  <c r="Z17" i="7"/>
  <c r="Z15" i="7"/>
  <c r="Z22" i="7"/>
  <c r="Z23" i="7"/>
  <c r="Z20" i="7"/>
  <c r="Z18" i="7"/>
  <c r="Z16" i="7"/>
  <c r="Z14" i="7"/>
  <c r="Z12" i="7"/>
  <c r="Z10" i="7"/>
  <c r="Z13" i="7"/>
  <c r="Z11" i="7"/>
  <c r="Z9" i="7"/>
  <c r="Z8" i="7"/>
  <c r="Z7" i="7"/>
  <c r="AA35" i="7"/>
  <c r="AA33" i="7"/>
  <c r="AA31" i="7"/>
  <c r="AA29" i="7"/>
  <c r="AA34" i="7"/>
  <c r="AA32" i="7"/>
  <c r="AA27" i="7"/>
  <c r="AA25" i="7"/>
  <c r="AA23" i="7"/>
  <c r="AA30" i="7"/>
  <c r="AA28" i="7"/>
  <c r="AA36" i="7"/>
  <c r="AA24" i="7"/>
  <c r="AA21" i="7"/>
  <c r="AA19" i="7"/>
  <c r="AA17" i="7"/>
  <c r="AA15" i="7"/>
  <c r="AA22" i="7"/>
  <c r="AA26" i="7"/>
  <c r="AA20" i="7"/>
  <c r="AA18" i="7"/>
  <c r="AA16" i="7"/>
  <c r="AA13" i="7"/>
  <c r="AA11" i="7"/>
  <c r="AA10" i="7"/>
  <c r="AA12" i="7"/>
  <c r="AA7" i="7"/>
  <c r="AA14" i="7"/>
  <c r="AA9" i="7"/>
  <c r="AA8" i="7"/>
  <c r="AF5" i="7"/>
  <c r="AB32" i="7"/>
  <c r="AF6" i="7" l="1"/>
  <c r="AH6" i="7"/>
  <c r="AG6" i="7"/>
  <c r="AB19" i="7"/>
  <c r="AB17" i="7"/>
  <c r="AB22" i="7"/>
  <c r="AB31" i="7"/>
  <c r="AB33" i="7"/>
  <c r="AB18" i="7"/>
  <c r="AB9" i="7"/>
  <c r="AB12" i="7"/>
  <c r="AB23" i="7"/>
  <c r="AB30" i="7"/>
  <c r="AB20" i="7"/>
  <c r="AB16" i="7"/>
  <c r="AB25" i="7"/>
  <c r="AC36" i="7"/>
  <c r="AC34" i="7"/>
  <c r="AC32" i="7"/>
  <c r="AC30" i="7"/>
  <c r="AC28" i="7"/>
  <c r="AC35" i="7"/>
  <c r="AC33" i="7"/>
  <c r="AC29" i="7"/>
  <c r="AC27" i="7"/>
  <c r="AC25" i="7"/>
  <c r="AC23" i="7"/>
  <c r="AC26" i="7"/>
  <c r="AC24" i="7"/>
  <c r="AC22" i="7"/>
  <c r="AC31" i="7"/>
  <c r="AC20" i="7"/>
  <c r="AC18" i="7"/>
  <c r="AC16" i="7"/>
  <c r="AC21" i="7"/>
  <c r="AC13" i="7"/>
  <c r="AC11" i="7"/>
  <c r="AC19" i="7"/>
  <c r="AC12" i="7"/>
  <c r="AC15" i="7"/>
  <c r="AC7" i="7"/>
  <c r="AC14" i="7"/>
  <c r="AC17" i="7"/>
  <c r="AC9" i="7"/>
  <c r="AC8" i="7"/>
  <c r="AC10" i="7"/>
  <c r="AB21" i="7"/>
  <c r="AB11" i="7"/>
  <c r="AB27" i="7"/>
  <c r="AB34" i="7"/>
  <c r="AD36" i="7"/>
  <c r="AD34" i="7"/>
  <c r="AD32" i="7"/>
  <c r="AD30" i="7"/>
  <c r="AD35" i="7"/>
  <c r="AD28" i="7"/>
  <c r="AD26" i="7"/>
  <c r="AD33" i="7"/>
  <c r="AD31" i="7"/>
  <c r="AD29" i="7"/>
  <c r="AD27" i="7"/>
  <c r="AD25" i="7"/>
  <c r="AD23" i="7"/>
  <c r="AD22" i="7"/>
  <c r="AD20" i="7"/>
  <c r="AD18" i="7"/>
  <c r="AD16" i="7"/>
  <c r="AD21" i="7"/>
  <c r="AD19" i="7"/>
  <c r="AD17" i="7"/>
  <c r="AD15" i="7"/>
  <c r="AD13" i="7"/>
  <c r="AD11" i="7"/>
  <c r="AD9" i="7"/>
  <c r="AD24" i="7"/>
  <c r="AD14" i="7"/>
  <c r="AD12" i="7"/>
  <c r="AD10" i="7"/>
  <c r="AD7" i="7"/>
  <c r="AD8" i="7"/>
  <c r="AB14" i="7"/>
  <c r="AB15" i="7"/>
  <c r="AB29" i="7"/>
  <c r="AB36" i="7"/>
  <c r="AB10" i="7"/>
  <c r="AB7" i="7"/>
  <c r="AB24" i="7"/>
  <c r="AB35" i="7"/>
  <c r="AI5" i="7"/>
  <c r="AE32" i="7"/>
  <c r="AB8" i="7"/>
  <c r="AB13" i="7"/>
  <c r="AB26" i="7"/>
  <c r="AB28" i="7"/>
  <c r="AK6" i="7" l="1"/>
  <c r="AI6" i="7"/>
  <c r="AJ6" i="7"/>
  <c r="AE20" i="7"/>
  <c r="AE23" i="7"/>
  <c r="AE24" i="7"/>
  <c r="AE25" i="7"/>
  <c r="AE26" i="7"/>
  <c r="AE18" i="7"/>
  <c r="AE14" i="7"/>
  <c r="AE7" i="7"/>
  <c r="AE15" i="7"/>
  <c r="AE35" i="7"/>
  <c r="AE29" i="7"/>
  <c r="AE28" i="7"/>
  <c r="AE27" i="7"/>
  <c r="AE30" i="7"/>
  <c r="AE11" i="7"/>
  <c r="AE9" i="7"/>
  <c r="AE10" i="7"/>
  <c r="AE16" i="7"/>
  <c r="AE12" i="7"/>
  <c r="AG35" i="7"/>
  <c r="AG33" i="7"/>
  <c r="AG31" i="7"/>
  <c r="AG29" i="7"/>
  <c r="AG36" i="7"/>
  <c r="AG34" i="7"/>
  <c r="AG32" i="7"/>
  <c r="AG26" i="7"/>
  <c r="AG24" i="7"/>
  <c r="AG22" i="7"/>
  <c r="AG30" i="7"/>
  <c r="AG28" i="7"/>
  <c r="AG27" i="7"/>
  <c r="AG25" i="7"/>
  <c r="AG23" i="7"/>
  <c r="AG21" i="7"/>
  <c r="AG19" i="7"/>
  <c r="AG17" i="7"/>
  <c r="AG15" i="7"/>
  <c r="AG18" i="7"/>
  <c r="AG14" i="7"/>
  <c r="AG12" i="7"/>
  <c r="AG10" i="7"/>
  <c r="AG16" i="7"/>
  <c r="AG8" i="7"/>
  <c r="AG9" i="7"/>
  <c r="AG20" i="7"/>
  <c r="AG11" i="7"/>
  <c r="AG7" i="7"/>
  <c r="AG13" i="7"/>
  <c r="AE21" i="7"/>
  <c r="AE22" i="7"/>
  <c r="AE36" i="7"/>
  <c r="AH30" i="7"/>
  <c r="AL5" i="7"/>
  <c r="AE8" i="7"/>
  <c r="AE17" i="7"/>
  <c r="AE31" i="7"/>
  <c r="AF35" i="7"/>
  <c r="AF33" i="7"/>
  <c r="AF31" i="7"/>
  <c r="AF29" i="7"/>
  <c r="AF36" i="7"/>
  <c r="AF34" i="7"/>
  <c r="AF32" i="7"/>
  <c r="AF30" i="7"/>
  <c r="AF28" i="7"/>
  <c r="AF26" i="7"/>
  <c r="AF24" i="7"/>
  <c r="AF22" i="7"/>
  <c r="AF27" i="7"/>
  <c r="AF25" i="7"/>
  <c r="AF23" i="7"/>
  <c r="AF21" i="7"/>
  <c r="AF18" i="7"/>
  <c r="AF15" i="7"/>
  <c r="AF19" i="7"/>
  <c r="AF16" i="7"/>
  <c r="AF13" i="7"/>
  <c r="AF14" i="7"/>
  <c r="AF17" i="7"/>
  <c r="AF8" i="7"/>
  <c r="AF9" i="7"/>
  <c r="AF20" i="7"/>
  <c r="AF10" i="7"/>
  <c r="AF11" i="7"/>
  <c r="AF7" i="7"/>
  <c r="AF12" i="7"/>
  <c r="AE13" i="7"/>
  <c r="AE19" i="7"/>
  <c r="AE33" i="7"/>
  <c r="AE34" i="7"/>
  <c r="AL6" i="7" l="1"/>
  <c r="AM6" i="7"/>
  <c r="AN6" i="7"/>
  <c r="AH7" i="7"/>
  <c r="AH14" i="7"/>
  <c r="AH19" i="7"/>
  <c r="AH21" i="7"/>
  <c r="AH12" i="7"/>
  <c r="AH34" i="7"/>
  <c r="AH11" i="7"/>
  <c r="AH20" i="7"/>
  <c r="AH32" i="7"/>
  <c r="AH31" i="7"/>
  <c r="AH13" i="7"/>
  <c r="AH23" i="7"/>
  <c r="AH25" i="7"/>
  <c r="AH33" i="7"/>
  <c r="AH22" i="7"/>
  <c r="AH15" i="7"/>
  <c r="AH27" i="7"/>
  <c r="AH35" i="7"/>
  <c r="AH10" i="7"/>
  <c r="AH17" i="7"/>
  <c r="AH28" i="7"/>
  <c r="AJ36" i="7"/>
  <c r="AJ34" i="7"/>
  <c r="AJ32" i="7"/>
  <c r="AJ30" i="7"/>
  <c r="AJ28" i="7"/>
  <c r="AJ35" i="7"/>
  <c r="AJ33" i="7"/>
  <c r="AJ31" i="7"/>
  <c r="AJ29" i="7"/>
  <c r="AJ27" i="7"/>
  <c r="AJ25" i="7"/>
  <c r="AJ23" i="7"/>
  <c r="AJ26" i="7"/>
  <c r="AJ24" i="7"/>
  <c r="AJ22" i="7"/>
  <c r="AJ15" i="7"/>
  <c r="AJ20" i="7"/>
  <c r="AJ16" i="7"/>
  <c r="AJ14" i="7"/>
  <c r="AJ9" i="7"/>
  <c r="AJ17" i="7"/>
  <c r="AJ19" i="7"/>
  <c r="AJ18" i="7"/>
  <c r="AJ7" i="7"/>
  <c r="AJ10" i="7"/>
  <c r="AJ21" i="7"/>
  <c r="AJ11" i="7"/>
  <c r="AJ12" i="7"/>
  <c r="AJ13" i="7"/>
  <c r="AJ8" i="7"/>
  <c r="AK27" i="7"/>
  <c r="AO5" i="7"/>
  <c r="AI35" i="7"/>
  <c r="AI33" i="7"/>
  <c r="AI31" i="7"/>
  <c r="AI29" i="7"/>
  <c r="AI30" i="7"/>
  <c r="AI28" i="7"/>
  <c r="AI27" i="7"/>
  <c r="AI25" i="7"/>
  <c r="AI23" i="7"/>
  <c r="AI34" i="7"/>
  <c r="AI36" i="7"/>
  <c r="AI21" i="7"/>
  <c r="AI19" i="7"/>
  <c r="AI17" i="7"/>
  <c r="AI15" i="7"/>
  <c r="AI32" i="7"/>
  <c r="AI20" i="7"/>
  <c r="AI18" i="7"/>
  <c r="AI16" i="7"/>
  <c r="AI14" i="7"/>
  <c r="AI22" i="7"/>
  <c r="AI13" i="7"/>
  <c r="AI11" i="7"/>
  <c r="AI24" i="7"/>
  <c r="AI9" i="7"/>
  <c r="AI26" i="7"/>
  <c r="AI7" i="7"/>
  <c r="AI10" i="7"/>
  <c r="AI8" i="7"/>
  <c r="AI12" i="7"/>
  <c r="AH8" i="7"/>
  <c r="AH16" i="7"/>
  <c r="AH24" i="7"/>
  <c r="AH36" i="7"/>
  <c r="AK33" i="7"/>
  <c r="AK24" i="7"/>
  <c r="AK22" i="7"/>
  <c r="AK29" i="7"/>
  <c r="AK11" i="7"/>
  <c r="AK15" i="7"/>
  <c r="AK14" i="7"/>
  <c r="AK9" i="7"/>
  <c r="AH9" i="7"/>
  <c r="AH18" i="7"/>
  <c r="AH26" i="7"/>
  <c r="AH29" i="7"/>
  <c r="AP6" i="7" l="1"/>
  <c r="AQ6" i="7"/>
  <c r="AO6" i="7"/>
  <c r="AK35" i="7"/>
  <c r="AK28" i="7"/>
  <c r="AK17" i="7"/>
  <c r="AK8" i="7"/>
  <c r="AK30" i="7"/>
  <c r="AK12" i="7"/>
  <c r="AK19" i="7"/>
  <c r="AK31" i="7"/>
  <c r="AK32" i="7"/>
  <c r="AK13" i="7"/>
  <c r="AK16" i="7"/>
  <c r="AK26" i="7"/>
  <c r="AK21" i="7"/>
  <c r="AK34" i="7"/>
  <c r="AK10" i="7"/>
  <c r="AK18" i="7"/>
  <c r="AK25" i="7"/>
  <c r="AK36" i="7"/>
  <c r="AK23" i="7"/>
  <c r="AK7" i="7"/>
  <c r="AK20" i="7"/>
  <c r="AL36" i="7"/>
  <c r="AL34" i="7"/>
  <c r="AL32" i="7"/>
  <c r="AL30" i="7"/>
  <c r="AL35" i="7"/>
  <c r="AL33" i="7"/>
  <c r="AL31" i="7"/>
  <c r="AL26" i="7"/>
  <c r="AL29" i="7"/>
  <c r="AL28" i="7"/>
  <c r="AL27" i="7"/>
  <c r="AL25" i="7"/>
  <c r="AL23" i="7"/>
  <c r="AL20" i="7"/>
  <c r="AL18" i="7"/>
  <c r="AL16" i="7"/>
  <c r="AL24" i="7"/>
  <c r="AL22" i="7"/>
  <c r="AL21" i="7"/>
  <c r="AL19" i="7"/>
  <c r="AL17" i="7"/>
  <c r="AL15" i="7"/>
  <c r="AL13" i="7"/>
  <c r="AL11" i="7"/>
  <c r="AL9" i="7"/>
  <c r="AL12" i="7"/>
  <c r="AL10" i="7"/>
  <c r="AL7" i="7"/>
  <c r="AL8" i="7"/>
  <c r="AL14" i="7"/>
  <c r="AM36" i="7"/>
  <c r="AM34" i="7"/>
  <c r="AM32" i="7"/>
  <c r="AM30" i="7"/>
  <c r="AM28" i="7"/>
  <c r="AM35" i="7"/>
  <c r="AM33" i="7"/>
  <c r="AM31" i="7"/>
  <c r="AM26" i="7"/>
  <c r="AM24" i="7"/>
  <c r="AM22" i="7"/>
  <c r="AM29" i="7"/>
  <c r="AM27" i="7"/>
  <c r="AM20" i="7"/>
  <c r="AM18" i="7"/>
  <c r="AM16" i="7"/>
  <c r="AM14" i="7"/>
  <c r="AM23" i="7"/>
  <c r="AM21" i="7"/>
  <c r="AM19" i="7"/>
  <c r="AM17" i="7"/>
  <c r="AM15" i="7"/>
  <c r="AM25" i="7"/>
  <c r="AM12" i="7"/>
  <c r="AM10" i="7"/>
  <c r="AM11" i="7"/>
  <c r="AM8" i="7"/>
  <c r="AM13" i="7"/>
  <c r="AM7" i="7"/>
  <c r="AM9" i="7"/>
  <c r="AN33" i="7"/>
  <c r="AR5" i="7"/>
  <c r="AS6" i="7" l="1"/>
  <c r="AR6" i="7"/>
  <c r="AN23" i="7"/>
  <c r="AN9" i="7"/>
  <c r="AN14" i="7"/>
  <c r="AN22" i="7"/>
  <c r="AN29" i="7"/>
  <c r="AN19" i="7"/>
  <c r="AP35" i="7"/>
  <c r="AP33" i="7"/>
  <c r="AP31" i="7"/>
  <c r="AP29" i="7"/>
  <c r="AP36" i="7"/>
  <c r="AP27" i="7"/>
  <c r="AP25" i="7"/>
  <c r="AP32" i="7"/>
  <c r="AP28" i="7"/>
  <c r="AP26" i="7"/>
  <c r="AP24" i="7"/>
  <c r="AP23" i="7"/>
  <c r="AP21" i="7"/>
  <c r="AP19" i="7"/>
  <c r="AP17" i="7"/>
  <c r="AP15" i="7"/>
  <c r="AP22" i="7"/>
  <c r="AP34" i="7"/>
  <c r="AP30" i="7"/>
  <c r="AP20" i="7"/>
  <c r="AP18" i="7"/>
  <c r="AP16" i="7"/>
  <c r="AP14" i="7"/>
  <c r="AP12" i="7"/>
  <c r="AP10" i="7"/>
  <c r="AP13" i="7"/>
  <c r="AP11" i="7"/>
  <c r="AP9" i="7"/>
  <c r="AP8" i="7"/>
  <c r="AP7" i="7"/>
  <c r="AN32" i="7"/>
  <c r="AN13" i="7"/>
  <c r="AN17" i="7"/>
  <c r="AN24" i="7"/>
  <c r="AN31" i="7"/>
  <c r="AN11" i="7"/>
  <c r="AN12" i="7"/>
  <c r="AN20" i="7"/>
  <c r="AN26" i="7"/>
  <c r="AO35" i="7"/>
  <c r="AO33" i="7"/>
  <c r="AO31" i="7"/>
  <c r="AO29" i="7"/>
  <c r="AO36" i="7"/>
  <c r="AO34" i="7"/>
  <c r="AO26" i="7"/>
  <c r="AO24" i="7"/>
  <c r="AO22" i="7"/>
  <c r="AO27" i="7"/>
  <c r="AO25" i="7"/>
  <c r="AO23" i="7"/>
  <c r="AO32" i="7"/>
  <c r="AO30" i="7"/>
  <c r="AO21" i="7"/>
  <c r="AO19" i="7"/>
  <c r="AO17" i="7"/>
  <c r="AO15" i="7"/>
  <c r="AO16" i="7"/>
  <c r="AO12" i="7"/>
  <c r="AO10" i="7"/>
  <c r="AO14" i="7"/>
  <c r="AO18" i="7"/>
  <c r="AO11" i="7"/>
  <c r="AO8" i="7"/>
  <c r="AO20" i="7"/>
  <c r="AO13" i="7"/>
  <c r="AO28" i="7"/>
  <c r="AO9" i="7"/>
  <c r="AO7" i="7"/>
  <c r="AQ29" i="7"/>
  <c r="AN8" i="7"/>
  <c r="AN16" i="7"/>
  <c r="AN28" i="7"/>
  <c r="AN35" i="7"/>
  <c r="AN30" i="7"/>
  <c r="AN15" i="7"/>
  <c r="AN10" i="7"/>
  <c r="AN25" i="7"/>
  <c r="AN34" i="7"/>
  <c r="AN21" i="7"/>
  <c r="AN7" i="7"/>
  <c r="AN18" i="7"/>
  <c r="AN27" i="7"/>
  <c r="AN36" i="7"/>
  <c r="AQ8" i="7" l="1"/>
  <c r="AQ14" i="7"/>
  <c r="AQ19" i="7"/>
  <c r="AQ25" i="7"/>
  <c r="AQ7" i="7"/>
  <c r="AQ16" i="7"/>
  <c r="AQ21" i="7"/>
  <c r="AQ27" i="7"/>
  <c r="AQ9" i="7"/>
  <c r="AQ18" i="7"/>
  <c r="AQ30" i="7"/>
  <c r="AR36" i="7"/>
  <c r="AR34" i="7"/>
  <c r="AR32" i="7"/>
  <c r="AR30" i="7"/>
  <c r="AR28" i="7"/>
  <c r="AR35" i="7"/>
  <c r="AR33" i="7"/>
  <c r="AR31" i="7"/>
  <c r="AR29" i="7"/>
  <c r="AR27" i="7"/>
  <c r="AR25" i="7"/>
  <c r="AR23" i="7"/>
  <c r="AR26" i="7"/>
  <c r="AR24" i="7"/>
  <c r="AR22" i="7"/>
  <c r="AR20" i="7"/>
  <c r="AR21" i="7"/>
  <c r="AR18" i="7"/>
  <c r="AR17" i="7"/>
  <c r="AR11" i="7"/>
  <c r="AR15" i="7"/>
  <c r="AR19" i="7"/>
  <c r="AR12" i="7"/>
  <c r="AR13" i="7"/>
  <c r="AR9" i="7"/>
  <c r="AR7" i="7"/>
  <c r="AR14" i="7"/>
  <c r="AR16" i="7"/>
  <c r="AR10" i="7"/>
  <c r="AR8" i="7"/>
  <c r="AQ12" i="7"/>
  <c r="AQ20" i="7"/>
  <c r="AQ34" i="7"/>
  <c r="AQ31" i="7"/>
  <c r="AS36" i="7"/>
  <c r="AS34" i="7"/>
  <c r="AS32" i="7"/>
  <c r="AS30" i="7"/>
  <c r="AS28" i="7"/>
  <c r="AS35" i="7"/>
  <c r="AS33" i="7"/>
  <c r="AS31" i="7"/>
  <c r="AS27" i="7"/>
  <c r="AS25" i="7"/>
  <c r="AS23" i="7"/>
  <c r="AS29" i="7"/>
  <c r="AS26" i="7"/>
  <c r="AS24" i="7"/>
  <c r="AS22" i="7"/>
  <c r="AS20" i="7"/>
  <c r="AS18" i="7"/>
  <c r="AS16" i="7"/>
  <c r="AS14" i="7"/>
  <c r="AS17" i="7"/>
  <c r="AS13" i="7"/>
  <c r="AS11" i="7"/>
  <c r="AS21" i="7"/>
  <c r="AS15" i="7"/>
  <c r="AS19" i="7"/>
  <c r="AS12" i="7"/>
  <c r="AS9" i="7"/>
  <c r="AS7" i="7"/>
  <c r="AS8" i="7"/>
  <c r="AS10" i="7"/>
  <c r="AQ10" i="7"/>
  <c r="AQ24" i="7"/>
  <c r="AQ36" i="7"/>
  <c r="AQ33" i="7"/>
  <c r="AQ22" i="7"/>
  <c r="AQ26" i="7"/>
  <c r="AQ28" i="7"/>
  <c r="AQ35" i="7"/>
  <c r="AQ11" i="7"/>
  <c r="AQ15" i="7"/>
  <c r="AQ32" i="7"/>
  <c r="AQ13" i="7"/>
  <c r="AQ17" i="7"/>
  <c r="AQ23" i="7"/>
  <c r="BF1" i="7" l="1"/>
  <c r="BE1" i="7"/>
  <c r="BD1" i="7"/>
  <c r="BI1" i="7" l="1"/>
  <c r="BH1" i="7"/>
  <c r="BG1" i="7"/>
  <c r="BL1" i="7" l="1"/>
  <c r="BK1" i="7"/>
  <c r="BJ1" i="7"/>
  <c r="BO1" i="7" l="1"/>
  <c r="BN1" i="7"/>
  <c r="BM1" i="7"/>
  <c r="BQ1" i="7" l="1"/>
  <c r="BP1" i="7"/>
  <c r="BR1" i="7"/>
  <c r="BU1" i="7" l="1"/>
  <c r="BT1" i="7"/>
  <c r="BS1" i="7"/>
  <c r="BX1" i="7" l="1"/>
  <c r="BW1" i="7"/>
  <c r="BV1" i="7"/>
  <c r="BY1" i="7" l="1"/>
  <c r="CA1" i="7"/>
  <c r="BZ1" i="7"/>
  <c r="CD1" i="7" l="1"/>
  <c r="CC1" i="7"/>
  <c r="CB1" i="7"/>
  <c r="CG1" i="7" l="1"/>
  <c r="CF1" i="7"/>
  <c r="CE1" i="7"/>
  <c r="G35" i="6" l="1"/>
  <c r="G33" i="6"/>
  <c r="G31" i="6"/>
  <c r="G29" i="6"/>
  <c r="G27" i="6"/>
  <c r="G25" i="6"/>
  <c r="G23" i="6"/>
  <c r="G21" i="6"/>
  <c r="G19" i="6"/>
  <c r="G17" i="6"/>
  <c r="G15" i="6"/>
  <c r="G13" i="6"/>
  <c r="G11" i="6"/>
  <c r="G9" i="6"/>
  <c r="G7" i="6"/>
  <c r="E2" i="5"/>
  <c r="D2" i="5"/>
  <c r="C2" i="5"/>
  <c r="B2" i="5"/>
  <c r="G35" i="5"/>
  <c r="E35" i="5"/>
  <c r="D35" i="5"/>
  <c r="G33" i="5"/>
  <c r="E33" i="5"/>
  <c r="D33" i="5"/>
  <c r="G31" i="5"/>
  <c r="E31" i="5"/>
  <c r="D31" i="5"/>
  <c r="G29" i="5"/>
  <c r="E29" i="5"/>
  <c r="D29" i="5"/>
  <c r="G27" i="5"/>
  <c r="E27" i="5"/>
  <c r="D27" i="5"/>
  <c r="G25" i="5"/>
  <c r="E25" i="5"/>
  <c r="D25" i="5"/>
  <c r="G23" i="5"/>
  <c r="E23" i="5"/>
  <c r="D23" i="5"/>
  <c r="G21" i="5"/>
  <c r="E21" i="5"/>
  <c r="D21" i="5"/>
  <c r="G19" i="5"/>
  <c r="E19" i="5"/>
  <c r="D19" i="5"/>
  <c r="G17" i="5"/>
  <c r="E17" i="5"/>
  <c r="D17" i="5"/>
  <c r="G15" i="5"/>
  <c r="E15" i="5"/>
  <c r="D15" i="5"/>
  <c r="G13" i="5"/>
  <c r="E13" i="5"/>
  <c r="D13" i="5"/>
  <c r="G11" i="5"/>
  <c r="E11" i="5"/>
  <c r="D11" i="5"/>
  <c r="G9" i="5"/>
  <c r="E9" i="5"/>
  <c r="D9" i="5"/>
  <c r="G7" i="5"/>
  <c r="E7" i="5"/>
  <c r="D7" i="5"/>
</calcChain>
</file>

<file path=xl/comments1.xml><?xml version="1.0" encoding="utf-8"?>
<comments xmlns="http://schemas.openxmlformats.org/spreadsheetml/2006/main">
  <authors>
    <author>中西 智子</author>
  </authors>
  <commentList>
    <comment ref="A2" authorId="0" shapeId="0">
      <text>
        <r>
          <rPr>
            <sz val="12"/>
            <color indexed="81"/>
            <rFont val="ＭＳ Ｐゴシック"/>
            <family val="3"/>
            <charset val="128"/>
          </rPr>
          <t>企業名を入力</t>
        </r>
      </text>
    </comment>
  </commentList>
</comments>
</file>

<file path=xl/sharedStrings.xml><?xml version="1.0" encoding="utf-8"?>
<sst xmlns="http://schemas.openxmlformats.org/spreadsheetml/2006/main" count="238" uniqueCount="79">
  <si>
    <t>黄色いセルが入力箇所です。</t>
    <rPh sb="0" eb="2">
      <t>キイロ</t>
    </rPh>
    <rPh sb="6" eb="8">
      <t>ニュウリョク</t>
    </rPh>
    <rPh sb="8" eb="10">
      <t>カショ</t>
    </rPh>
    <phoneticPr fontId="2"/>
  </si>
  <si>
    <t>助成対象期間</t>
    <rPh sb="0" eb="2">
      <t>ジョセイ</t>
    </rPh>
    <rPh sb="2" eb="4">
      <t>タイショウ</t>
    </rPh>
    <rPh sb="4" eb="6">
      <t>キカン</t>
    </rPh>
    <phoneticPr fontId="2"/>
  </si>
  <si>
    <t>全体工程表</t>
    <rPh sb="0" eb="2">
      <t>ゼンタイ</t>
    </rPh>
    <rPh sb="2" eb="5">
      <t>コウテイヒョウ</t>
    </rPh>
    <phoneticPr fontId="2"/>
  </si>
  <si>
    <t>計画</t>
    <rPh sb="0" eb="2">
      <t>ケイカク</t>
    </rPh>
    <phoneticPr fontId="2"/>
  </si>
  <si>
    <t>実績</t>
    <rPh sb="0" eb="2">
      <t>ジッセキ</t>
    </rPh>
    <phoneticPr fontId="2"/>
  </si>
  <si>
    <t>○</t>
    <phoneticPr fontId="2"/>
  </si>
  <si>
    <t>工程
番号</t>
    <rPh sb="0" eb="2">
      <t>コウテイ</t>
    </rPh>
    <rPh sb="3" eb="5">
      <t>バンゴウ</t>
    </rPh>
    <phoneticPr fontId="2"/>
  </si>
  <si>
    <t>開発工程・業務内容</t>
    <rPh sb="0" eb="2">
      <t>カイハツ</t>
    </rPh>
    <rPh sb="2" eb="4">
      <t>コウテイ</t>
    </rPh>
    <rPh sb="5" eb="7">
      <t>ギョウム</t>
    </rPh>
    <rPh sb="7" eb="9">
      <t>ナイヨウ</t>
    </rPh>
    <phoneticPr fontId="2"/>
  </si>
  <si>
    <t>開始</t>
    <rPh sb="0" eb="2">
      <t>カイシ</t>
    </rPh>
    <phoneticPr fontId="2"/>
  </si>
  <si>
    <t>終了</t>
    <rPh sb="0" eb="2">
      <t>シュウリョウ</t>
    </rPh>
    <phoneticPr fontId="2"/>
  </si>
  <si>
    <t>○</t>
  </si>
  <si>
    <t>委-1</t>
    <rPh sb="0" eb="1">
      <t>イ</t>
    </rPh>
    <phoneticPr fontId="2"/>
  </si>
  <si>
    <t>委-2</t>
    <rPh sb="0" eb="1">
      <t>イ</t>
    </rPh>
    <phoneticPr fontId="2"/>
  </si>
  <si>
    <t>明細書番号</t>
    <rPh sb="0" eb="2">
      <t>メイサイ</t>
    </rPh>
    <rPh sb="3" eb="5">
      <t>バンゴウ</t>
    </rPh>
    <phoneticPr fontId="2"/>
  </si>
  <si>
    <t>株式会社　□□〇〇</t>
    <rPh sb="0" eb="2">
      <t>カブシキ</t>
    </rPh>
    <rPh sb="2" eb="4">
      <t>カイシャ</t>
    </rPh>
    <phoneticPr fontId="2"/>
  </si>
  <si>
    <t xml:space="preserve"> </t>
    <phoneticPr fontId="2"/>
  </si>
  <si>
    <t>佐藤</t>
    <rPh sb="0" eb="2">
      <t>サトウ</t>
    </rPh>
    <phoneticPr fontId="2"/>
  </si>
  <si>
    <t>山田</t>
    <rPh sb="0" eb="2">
      <t>ヤマダ</t>
    </rPh>
    <phoneticPr fontId="2"/>
  </si>
  <si>
    <t>担当者
または
外注先</t>
    <rPh sb="0" eb="3">
      <t>タントウシャ</t>
    </rPh>
    <rPh sb="8" eb="10">
      <t>ガイチュウ</t>
    </rPh>
    <rPh sb="10" eb="11">
      <t>サキ</t>
    </rPh>
    <phoneticPr fontId="2"/>
  </si>
  <si>
    <t>(株)ABC</t>
    <rPh sb="0" eb="3">
      <t>カブ</t>
    </rPh>
    <phoneticPr fontId="2"/>
  </si>
  <si>
    <t>人-1</t>
    <rPh sb="0" eb="1">
      <t>ヒト</t>
    </rPh>
    <phoneticPr fontId="2"/>
  </si>
  <si>
    <t>人-2</t>
    <rPh sb="0" eb="1">
      <t>ヒト</t>
    </rPh>
    <phoneticPr fontId="2"/>
  </si>
  <si>
    <t>東京(株)</t>
    <rPh sb="0" eb="2">
      <t>トウキョウ</t>
    </rPh>
    <rPh sb="2" eb="5">
      <t>カブ</t>
    </rPh>
    <phoneticPr fontId="2"/>
  </si>
  <si>
    <r>
      <t xml:space="preserve">日数
</t>
    </r>
    <r>
      <rPr>
        <u/>
        <sz val="9"/>
        <rFont val="ＭＳ Ｐゴシック"/>
        <family val="3"/>
        <charset val="128"/>
      </rPr>
      <t>計画</t>
    </r>
    <r>
      <rPr>
        <sz val="11"/>
        <rFont val="ＭＳ Ｐゴシック"/>
        <family val="3"/>
        <charset val="128"/>
      </rPr>
      <t xml:space="preserve">
</t>
    </r>
    <r>
      <rPr>
        <sz val="9"/>
        <rFont val="ＭＳ Ｐゴシック"/>
        <family val="3"/>
        <charset val="128"/>
      </rPr>
      <t>実績</t>
    </r>
    <rPh sb="0" eb="2">
      <t>ニッスウ</t>
    </rPh>
    <rPh sb="3" eb="5">
      <t>ケイカク</t>
    </rPh>
    <rPh sb="6" eb="8">
      <t>ジッセキ</t>
    </rPh>
    <phoneticPr fontId="2"/>
  </si>
  <si>
    <t>明細書
番号</t>
    <rPh sb="0" eb="2">
      <t>メイサイ</t>
    </rPh>
    <rPh sb="4" eb="6">
      <t>バンゴウ</t>
    </rPh>
    <phoneticPr fontId="2"/>
  </si>
  <si>
    <t>【事務手引様式】　　全体工程表</t>
    <rPh sb="1" eb="3">
      <t>ジム</t>
    </rPh>
    <rPh sb="3" eb="5">
      <t>テビ</t>
    </rPh>
    <rPh sb="5" eb="7">
      <t>ヨウシキ</t>
    </rPh>
    <rPh sb="10" eb="12">
      <t>ゼンタイ</t>
    </rPh>
    <rPh sb="12" eb="15">
      <t>コウテイヒョウ</t>
    </rPh>
    <phoneticPr fontId="2"/>
  </si>
  <si>
    <t>パンフレット制作</t>
    <rPh sb="6" eb="8">
      <t>セイサク</t>
    </rPh>
    <phoneticPr fontId="2"/>
  </si>
  <si>
    <t>終了日</t>
    <rPh sb="0" eb="2">
      <t>シュウリョウ</t>
    </rPh>
    <rPh sb="2" eb="3">
      <t>ヒ</t>
    </rPh>
    <phoneticPr fontId="2"/>
  </si>
  <si>
    <t>書類名または資料名</t>
    <rPh sb="0" eb="2">
      <t>ショルイ</t>
    </rPh>
    <rPh sb="2" eb="3">
      <t>メイ</t>
    </rPh>
    <rPh sb="6" eb="8">
      <t>シリョウ</t>
    </rPh>
    <rPh sb="8" eb="9">
      <t>メイ</t>
    </rPh>
    <phoneticPr fontId="2"/>
  </si>
  <si>
    <t>備考</t>
    <rPh sb="0" eb="2">
      <t>ビコウ</t>
    </rPh>
    <phoneticPr fontId="2"/>
  </si>
  <si>
    <t>黄色いセルが入力個所です。</t>
    <rPh sb="0" eb="2">
      <t>キイロ</t>
    </rPh>
    <rPh sb="6" eb="8">
      <t>ニュウリョク</t>
    </rPh>
    <rPh sb="8" eb="10">
      <t>カショ</t>
    </rPh>
    <phoneticPr fontId="2"/>
  </si>
  <si>
    <t>成果物対照表</t>
    <rPh sb="0" eb="3">
      <t>セイカブツ</t>
    </rPh>
    <rPh sb="3" eb="6">
      <t>タイショウヒョウ</t>
    </rPh>
    <phoneticPr fontId="2"/>
  </si>
  <si>
    <t>【事務手引様式】　　成果物対照表</t>
    <rPh sb="1" eb="3">
      <t>ジム</t>
    </rPh>
    <rPh sb="3" eb="5">
      <t>テビ</t>
    </rPh>
    <rPh sb="5" eb="7">
      <t>ヨウシキ</t>
    </rPh>
    <rPh sb="10" eb="13">
      <t>セイカブツ</t>
    </rPh>
    <rPh sb="13" eb="15">
      <t>タイショウ</t>
    </rPh>
    <rPh sb="15" eb="16">
      <t>ヒョウ</t>
    </rPh>
    <phoneticPr fontId="2"/>
  </si>
  <si>
    <t>〇〇製品パンフレット製作依頼書、〇〇製品パンフレット（現物）</t>
    <rPh sb="2" eb="4">
      <t>セイヒン</t>
    </rPh>
    <rPh sb="10" eb="12">
      <t>セイサク</t>
    </rPh>
    <rPh sb="12" eb="15">
      <t>イライショ</t>
    </rPh>
    <rPh sb="27" eb="29">
      <t>ゲンブツ</t>
    </rPh>
    <phoneticPr fontId="2"/>
  </si>
  <si>
    <t>〇〇製品検査書</t>
    <rPh sb="2" eb="4">
      <t>セイヒン</t>
    </rPh>
    <rPh sb="4" eb="6">
      <t>ケンサ</t>
    </rPh>
    <rPh sb="6" eb="7">
      <t>ショ</t>
    </rPh>
    <phoneticPr fontId="2"/>
  </si>
  <si>
    <t>〇〇開発支援作業内容指示書（マニュアル・説明書作成依頼）</t>
    <rPh sb="20" eb="23">
      <t>セツメイショ</t>
    </rPh>
    <rPh sb="23" eb="25">
      <t>サクセイ</t>
    </rPh>
    <rPh sb="25" eb="27">
      <t>イライ</t>
    </rPh>
    <phoneticPr fontId="2"/>
  </si>
  <si>
    <t>山田 琢磨との共同作業</t>
    <rPh sb="0" eb="2">
      <t>ヤマダ</t>
    </rPh>
    <rPh sb="3" eb="5">
      <t>タクマ</t>
    </rPh>
    <rPh sb="7" eb="9">
      <t>キョウドウ</t>
    </rPh>
    <rPh sb="9" eb="11">
      <t>サギョウ</t>
    </rPh>
    <phoneticPr fontId="2"/>
  </si>
  <si>
    <r>
      <rPr>
        <b/>
        <sz val="14"/>
        <rFont val="ＭＳ Ｐゴシック"/>
        <family val="3"/>
        <charset val="128"/>
      </rPr>
      <t xml:space="preserve">【試作品広報】
</t>
    </r>
    <r>
      <rPr>
        <sz val="11"/>
        <rFont val="ＭＳ Ｐゴシック"/>
        <family val="3"/>
        <charset val="128"/>
      </rPr>
      <t>ホームページ制作</t>
    </r>
    <rPh sb="1" eb="4">
      <t>シサクヒン</t>
    </rPh>
    <rPh sb="4" eb="6">
      <t>コウホウ</t>
    </rPh>
    <rPh sb="14" eb="16">
      <t>セイサク</t>
    </rPh>
    <phoneticPr fontId="2"/>
  </si>
  <si>
    <t>広-1</t>
    <rPh sb="0" eb="1">
      <t>ヒロシ</t>
    </rPh>
    <phoneticPr fontId="2"/>
  </si>
  <si>
    <t>広-2</t>
    <rPh sb="0" eb="1">
      <t>ヒロシ</t>
    </rPh>
    <phoneticPr fontId="2"/>
  </si>
  <si>
    <t>PR動画制作</t>
    <rPh sb="2" eb="4">
      <t>ドウガ</t>
    </rPh>
    <rPh sb="4" eb="6">
      <t>セイサク</t>
    </rPh>
    <phoneticPr fontId="2"/>
  </si>
  <si>
    <t>広-3</t>
    <rPh sb="0" eb="1">
      <t>ヒロ</t>
    </rPh>
    <phoneticPr fontId="2"/>
  </si>
  <si>
    <t>展-1</t>
    <rPh sb="0" eb="1">
      <t>テン</t>
    </rPh>
    <phoneticPr fontId="2"/>
  </si>
  <si>
    <t>展示会出展</t>
    <rPh sb="0" eb="3">
      <t>テンジカイ</t>
    </rPh>
    <rPh sb="3" eb="5">
      <t>シュッテン</t>
    </rPh>
    <phoneticPr fontId="2"/>
  </si>
  <si>
    <t>〇〇〇(株)</t>
    <rPh sb="3" eb="6">
      <t>カブ</t>
    </rPh>
    <phoneticPr fontId="2"/>
  </si>
  <si>
    <t>×××(株)</t>
  </si>
  <si>
    <t>△△△(株)</t>
  </si>
  <si>
    <t>(株)QQQ</t>
  </si>
  <si>
    <r>
      <rPr>
        <b/>
        <sz val="14"/>
        <rFont val="ＭＳ Ｐゴシック"/>
        <family val="3"/>
        <charset val="128"/>
      </rPr>
      <t>【〇〇開発】</t>
    </r>
    <r>
      <rPr>
        <sz val="11"/>
        <rFont val="ＭＳ Ｐゴシック"/>
        <family val="3"/>
        <charset val="128"/>
      </rPr>
      <t xml:space="preserve">
企画</t>
    </r>
    <rPh sb="3" eb="5">
      <t>カイハツ</t>
    </rPh>
    <rPh sb="7" eb="9">
      <t>キカク</t>
    </rPh>
    <phoneticPr fontId="2"/>
  </si>
  <si>
    <t>素材検討</t>
    <rPh sb="0" eb="2">
      <t>ソザイ</t>
    </rPh>
    <rPh sb="2" eb="4">
      <t>ケントウ</t>
    </rPh>
    <phoneticPr fontId="2"/>
  </si>
  <si>
    <r>
      <rPr>
        <b/>
        <sz val="14"/>
        <rFont val="ＭＳ Ｐゴシック"/>
        <family val="3"/>
        <charset val="128"/>
      </rPr>
      <t>【□□開発】</t>
    </r>
    <r>
      <rPr>
        <sz val="11"/>
        <rFont val="ＭＳ Ｐゴシック"/>
        <family val="3"/>
        <charset val="128"/>
      </rPr>
      <t xml:space="preserve">
協力体制の構築</t>
    </r>
    <rPh sb="3" eb="5">
      <t>カイハツ</t>
    </rPh>
    <rPh sb="7" eb="9">
      <t>キョウリョク</t>
    </rPh>
    <rPh sb="9" eb="11">
      <t>タイセイ</t>
    </rPh>
    <rPh sb="12" eb="14">
      <t>コウチク</t>
    </rPh>
    <phoneticPr fontId="2"/>
  </si>
  <si>
    <t>提供方法の検証</t>
    <rPh sb="0" eb="2">
      <t>テイキョウ</t>
    </rPh>
    <rPh sb="2" eb="4">
      <t>ホウホウ</t>
    </rPh>
    <rPh sb="5" eb="7">
      <t>ケンショウ</t>
    </rPh>
    <phoneticPr fontId="2"/>
  </si>
  <si>
    <t>マニュアル制定</t>
    <rPh sb="5" eb="7">
      <t>セイテイ</t>
    </rPh>
    <phoneticPr fontId="2"/>
  </si>
  <si>
    <t>説明書作成</t>
    <rPh sb="0" eb="3">
      <t>セツメイショ</t>
    </rPh>
    <rPh sb="3" eb="5">
      <t>サクセイ</t>
    </rPh>
    <phoneticPr fontId="2"/>
  </si>
  <si>
    <t>試作品制作・チェック</t>
    <rPh sb="0" eb="3">
      <t>シサクヒン</t>
    </rPh>
    <rPh sb="3" eb="5">
      <t>セイサク</t>
    </rPh>
    <phoneticPr fontId="2"/>
  </si>
  <si>
    <t>材料購入・試作品制作・チェック・改良</t>
    <rPh sb="0" eb="2">
      <t>ザイリョウ</t>
    </rPh>
    <rPh sb="2" eb="4">
      <t>コウニュウ</t>
    </rPh>
    <rPh sb="5" eb="8">
      <t>シサクヒン</t>
    </rPh>
    <rPh sb="8" eb="10">
      <t>セイサク</t>
    </rPh>
    <rPh sb="16" eb="18">
      <t>カイリョウ</t>
    </rPh>
    <phoneticPr fontId="2"/>
  </si>
  <si>
    <t>佐藤</t>
  </si>
  <si>
    <t/>
  </si>
  <si>
    <t>人-1</t>
  </si>
  <si>
    <t>(株)ABC</t>
  </si>
  <si>
    <t>委-1</t>
  </si>
  <si>
    <t>山田</t>
  </si>
  <si>
    <t>人-2</t>
  </si>
  <si>
    <t>東京(株)</t>
  </si>
  <si>
    <t>委-2</t>
  </si>
  <si>
    <t>〇〇〇(株)</t>
  </si>
  <si>
    <t>広-1</t>
  </si>
  <si>
    <t>広-2</t>
  </si>
  <si>
    <t>広-3</t>
  </si>
  <si>
    <t>展-1</t>
  </si>
  <si>
    <t>〇〇開発企画書</t>
    <rPh sb="2" eb="4">
      <t>カイハツ</t>
    </rPh>
    <rPh sb="4" eb="7">
      <t>キカクショ</t>
    </rPh>
    <phoneticPr fontId="2"/>
  </si>
  <si>
    <t>〇〇開発支援作業内容指示書</t>
    <rPh sb="2" eb="4">
      <t>カイハツ</t>
    </rPh>
    <rPh sb="4" eb="6">
      <t>シエン</t>
    </rPh>
    <rPh sb="6" eb="8">
      <t>サギョウ</t>
    </rPh>
    <rPh sb="8" eb="10">
      <t>ナイヨウ</t>
    </rPh>
    <rPh sb="10" eb="13">
      <t>シジショ</t>
    </rPh>
    <phoneticPr fontId="2"/>
  </si>
  <si>
    <t>〇〇仕様書、〇〇の××検査成績書、〇〇アンケート結果</t>
    <rPh sb="2" eb="5">
      <t>シヨウショ</t>
    </rPh>
    <rPh sb="11" eb="13">
      <t>ケンサ</t>
    </rPh>
    <rPh sb="13" eb="16">
      <t>セイセキショ</t>
    </rPh>
    <rPh sb="24" eb="26">
      <t>ケッカ</t>
    </rPh>
    <phoneticPr fontId="2"/>
  </si>
  <si>
    <t>□□開発支援作業内容指示書（協力体制構築）</t>
    <rPh sb="14" eb="16">
      <t>キョウリョク</t>
    </rPh>
    <rPh sb="16" eb="18">
      <t>タイセイ</t>
    </rPh>
    <rPh sb="18" eb="20">
      <t>コウチク</t>
    </rPh>
    <phoneticPr fontId="2"/>
  </si>
  <si>
    <t>□□製作指示書（提供メニュー検証作業)、提供メニュー検証結果報告書(東京(株))</t>
    <rPh sb="2" eb="4">
      <t>セイサク</t>
    </rPh>
    <rPh sb="4" eb="7">
      <t>シジショ</t>
    </rPh>
    <rPh sb="8" eb="10">
      <t>テイキョウ</t>
    </rPh>
    <rPh sb="14" eb="16">
      <t>ケンショウ</t>
    </rPh>
    <rPh sb="16" eb="18">
      <t>サギョウ</t>
    </rPh>
    <rPh sb="20" eb="22">
      <t>テイキョウ</t>
    </rPh>
    <rPh sb="26" eb="28">
      <t>ケンショウ</t>
    </rPh>
    <rPh sb="28" eb="30">
      <t>ケッカ</t>
    </rPh>
    <rPh sb="30" eb="33">
      <t>ホウコクショ</t>
    </rPh>
    <rPh sb="34" eb="36">
      <t>トウキョウ</t>
    </rPh>
    <rPh sb="36" eb="39">
      <t>カブ</t>
    </rPh>
    <phoneticPr fontId="2"/>
  </si>
  <si>
    <t>□□マニュアル</t>
    <phoneticPr fontId="2"/>
  </si>
  <si>
    <t>ホームページ製作依頼書、ホームページプログラム1（CD-R)</t>
    <rPh sb="6" eb="8">
      <t>セイサク</t>
    </rPh>
    <rPh sb="8" eb="10">
      <t>イライ</t>
    </rPh>
    <rPh sb="10" eb="11">
      <t>ショ</t>
    </rPh>
    <phoneticPr fontId="2"/>
  </si>
  <si>
    <t>動画データ</t>
    <rPh sb="0" eb="2">
      <t>ドウガ</t>
    </rPh>
    <phoneticPr fontId="2"/>
  </si>
  <si>
    <t>出展申込書、請求書、配置図</t>
    <rPh sb="0" eb="2">
      <t>シュッテン</t>
    </rPh>
    <rPh sb="2" eb="5">
      <t>モウシコミショ</t>
    </rPh>
    <rPh sb="6" eb="9">
      <t>セイキュウショ</t>
    </rPh>
    <rPh sb="10" eb="13">
      <t>ハイチズ</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</si>
</sst>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quot;月&quot;"/>
    <numFmt numFmtId="177" formatCode="m/d;@"/>
    <numFmt numFmtId="178" formatCode="0&quot;日&quot;"/>
    <numFmt numFmtId="179" formatCode="yyyy/m/d;@"/>
  </numFmts>
  <fonts count="13" x14ac:knownFonts="1">
    <font>
      <sz val="11"/>
      <name val="ＭＳ Ｐゴシック"/>
      <family val="3"/>
      <charset val="128"/>
    </font>
    <font>
      <sz val="16"/>
      <name val="ＭＳ Ｐゴシック"/>
      <family val="3"/>
      <charset val="128"/>
    </font>
    <font>
      <sz val="6"/>
      <name val="ＭＳ Ｐゴシック"/>
      <family val="3"/>
      <charset val="128"/>
    </font>
    <font>
      <sz val="11"/>
      <color indexed="8"/>
      <name val="ＭＳ Ｐゴシック"/>
      <family val="3"/>
      <charset val="128"/>
    </font>
    <font>
      <sz val="12"/>
      <color indexed="81"/>
      <name val="ＭＳ Ｐゴシック"/>
      <family val="3"/>
      <charset val="128"/>
    </font>
    <font>
      <sz val="14"/>
      <color rgb="FFFF0000"/>
      <name val="ＭＳ Ｐゴシック"/>
      <family val="3"/>
      <charset val="128"/>
    </font>
    <font>
      <sz val="14"/>
      <color rgb="FF00B0F0"/>
      <name val="ＭＳ Ｐゴシック"/>
      <family val="3"/>
      <charset val="128"/>
    </font>
    <font>
      <sz val="10"/>
      <name val="ＭＳ Ｐゴシック"/>
      <family val="3"/>
      <charset val="128"/>
    </font>
    <font>
      <u/>
      <sz val="9"/>
      <name val="ＭＳ Ｐゴシック"/>
      <family val="3"/>
      <charset val="128"/>
    </font>
    <font>
      <sz val="9"/>
      <name val="ＭＳ Ｐゴシック"/>
      <family val="3"/>
      <charset val="128"/>
    </font>
    <font>
      <b/>
      <sz val="14"/>
      <name val="ＭＳ Ｐゴシック"/>
      <family val="3"/>
      <charset val="128"/>
    </font>
    <font>
      <sz val="11"/>
      <color theme="0"/>
      <name val="ＭＳ Ｐゴシック"/>
      <family val="3"/>
      <charset val="128"/>
    </font>
    <font>
      <sz val="14"/>
      <name val="ＭＳ Ｐゴシック"/>
      <family val="3"/>
      <charset val="128"/>
    </font>
  </fonts>
  <fills count="4">
    <fill>
      <patternFill patternType="none"/>
    </fill>
    <fill>
      <patternFill patternType="gray125"/>
    </fill>
    <fill>
      <patternFill patternType="solid">
        <fgColor rgb="FFFFFFCC"/>
        <bgColor indexed="64"/>
      </patternFill>
    </fill>
    <fill>
      <patternFill patternType="solid">
        <fgColor rgb="FFFFFFDD"/>
        <bgColor indexed="64"/>
      </patternFill>
    </fill>
  </fills>
  <borders count="42">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double">
        <color indexed="64"/>
      </right>
      <top style="thin">
        <color indexed="64"/>
      </top>
      <bottom/>
      <diagonal/>
    </border>
    <border>
      <left style="hair">
        <color indexed="64"/>
      </left>
      <right style="double">
        <color indexed="64"/>
      </right>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bottom/>
      <diagonal/>
    </border>
    <border>
      <left style="thin">
        <color indexed="64"/>
      </left>
      <right/>
      <top/>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double">
        <color indexed="64"/>
      </left>
      <right style="double">
        <color indexed="64"/>
      </right>
      <top style="thin">
        <color indexed="64"/>
      </top>
      <bottom/>
      <diagonal/>
    </border>
    <border>
      <left style="double">
        <color indexed="64"/>
      </left>
      <right style="double">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double">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style="thin">
        <color indexed="64"/>
      </bottom>
      <diagonal/>
    </border>
    <border>
      <left/>
      <right style="double">
        <color indexed="64"/>
      </right>
      <top style="thin">
        <color indexed="64"/>
      </top>
      <bottom/>
      <diagonal/>
    </border>
    <border>
      <left style="double">
        <color indexed="64"/>
      </left>
      <right/>
      <top style="thin">
        <color indexed="64"/>
      </top>
      <bottom/>
      <diagonal/>
    </border>
    <border>
      <left style="double">
        <color indexed="64"/>
      </left>
      <right/>
      <top/>
      <bottom style="thin">
        <color indexed="64"/>
      </bottom>
      <diagonal/>
    </border>
    <border>
      <left/>
      <right style="double">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s>
  <cellStyleXfs count="2">
    <xf numFmtId="0" fontId="0" fillId="0" borderId="0"/>
    <xf numFmtId="0" fontId="3" fillId="0" borderId="0">
      <alignment vertical="center"/>
    </xf>
  </cellStyleXfs>
  <cellXfs count="124">
    <xf numFmtId="0" fontId="0" fillId="0" borderId="0" xfId="0"/>
    <xf numFmtId="0" fontId="0" fillId="0" borderId="0" xfId="0" applyAlignment="1">
      <alignment vertical="top"/>
    </xf>
    <xf numFmtId="0" fontId="0" fillId="0" borderId="0" xfId="0" applyAlignment="1">
      <alignment vertical="center"/>
    </xf>
    <xf numFmtId="0" fontId="1" fillId="0" borderId="0" xfId="0" applyFont="1" applyAlignment="1" applyProtection="1">
      <alignment vertical="top"/>
    </xf>
    <xf numFmtId="0" fontId="0" fillId="0" borderId="0" xfId="0" applyAlignment="1" applyProtection="1">
      <alignment vertical="top"/>
    </xf>
    <xf numFmtId="0" fontId="1" fillId="0" borderId="0" xfId="0" applyFont="1" applyProtection="1"/>
    <xf numFmtId="0" fontId="0" fillId="0" borderId="0" xfId="0" applyProtection="1"/>
    <xf numFmtId="0" fontId="0" fillId="0" borderId="0" xfId="0" applyAlignment="1" applyProtection="1">
      <alignment vertical="center"/>
    </xf>
    <xf numFmtId="0" fontId="0" fillId="0" borderId="8" xfId="0" applyBorder="1" applyAlignment="1" applyProtection="1">
      <alignment horizontal="center" vertical="center" wrapText="1"/>
    </xf>
    <xf numFmtId="0" fontId="0" fillId="2" borderId="6" xfId="0" applyFill="1" applyBorder="1" applyAlignment="1" applyProtection="1">
      <alignment horizontal="center" vertical="center" wrapText="1"/>
      <protection locked="0"/>
    </xf>
    <xf numFmtId="0" fontId="0" fillId="2" borderId="7" xfId="0" applyFill="1" applyBorder="1" applyAlignment="1" applyProtection="1">
      <alignment horizontal="center" vertical="center" wrapText="1"/>
      <protection locked="0"/>
    </xf>
    <xf numFmtId="177" fontId="0" fillId="0" borderId="3" xfId="0" applyNumberFormat="1" applyBorder="1" applyAlignment="1" applyProtection="1">
      <alignment horizontal="center" vertical="center" shrinkToFit="1"/>
    </xf>
    <xf numFmtId="177" fontId="0" fillId="0" borderId="2" xfId="0" applyNumberFormat="1" applyBorder="1" applyAlignment="1" applyProtection="1">
      <alignment horizontal="center" vertical="center" shrinkToFit="1"/>
    </xf>
    <xf numFmtId="0" fontId="5" fillId="0" borderId="22" xfId="0" applyFont="1" applyBorder="1" applyAlignment="1" applyProtection="1">
      <alignment horizontal="center" vertical="center"/>
    </xf>
    <xf numFmtId="0" fontId="6" fillId="0" borderId="23" xfId="0" applyFont="1" applyBorder="1" applyAlignment="1" applyProtection="1">
      <alignment horizontal="center" vertical="center"/>
    </xf>
    <xf numFmtId="0" fontId="6" fillId="0" borderId="24" xfId="0" applyFont="1" applyBorder="1" applyAlignment="1" applyProtection="1">
      <alignment horizontal="center" vertical="center"/>
    </xf>
    <xf numFmtId="0" fontId="0" fillId="0" borderId="0" xfId="0" applyAlignment="1" applyProtection="1">
      <alignment horizontal="left" vertical="center"/>
    </xf>
    <xf numFmtId="0" fontId="5" fillId="0" borderId="21" xfId="0" applyFont="1" applyBorder="1" applyAlignment="1" applyProtection="1">
      <alignment horizontal="center" vertical="center"/>
    </xf>
    <xf numFmtId="0" fontId="7" fillId="0" borderId="8" xfId="0" applyFont="1" applyBorder="1" applyAlignment="1" applyProtection="1">
      <alignment horizontal="center" vertical="center" wrapText="1"/>
    </xf>
    <xf numFmtId="0" fontId="0" fillId="0" borderId="25" xfId="0" applyNumberFormat="1" applyBorder="1" applyAlignment="1" applyProtection="1">
      <alignment vertical="center" shrinkToFit="1"/>
    </xf>
    <xf numFmtId="0" fontId="0" fillId="0" borderId="0" xfId="0" applyAlignment="1" applyProtection="1">
      <alignment horizontal="center"/>
    </xf>
    <xf numFmtId="177" fontId="0" fillId="0" borderId="20" xfId="0" applyNumberFormat="1" applyBorder="1" applyAlignment="1" applyProtection="1">
      <alignment horizontal="center" vertical="center" shrinkToFit="1"/>
    </xf>
    <xf numFmtId="0" fontId="0" fillId="2" borderId="2" xfId="0" applyFill="1" applyBorder="1" applyAlignment="1" applyProtection="1">
      <alignment horizontal="center" vertical="center" wrapText="1"/>
      <protection locked="0"/>
    </xf>
    <xf numFmtId="0" fontId="0" fillId="0" borderId="26" xfId="0" applyBorder="1" applyAlignment="1" applyProtection="1">
      <alignment vertical="center"/>
    </xf>
    <xf numFmtId="0" fontId="0" fillId="0" borderId="26" xfId="0" applyNumberFormat="1" applyBorder="1" applyAlignment="1" applyProtection="1">
      <alignment vertical="center" shrinkToFit="1"/>
    </xf>
    <xf numFmtId="177" fontId="0" fillId="0" borderId="25" xfId="0" applyNumberFormat="1" applyBorder="1" applyAlignment="1" applyProtection="1">
      <alignment horizontal="left" vertical="center" shrinkToFit="1"/>
    </xf>
    <xf numFmtId="0" fontId="1" fillId="0" borderId="0" xfId="0" applyFont="1" applyFill="1" applyBorder="1" applyAlignment="1" applyProtection="1">
      <alignment horizontal="left"/>
      <protection locked="0"/>
    </xf>
    <xf numFmtId="0" fontId="5" fillId="0" borderId="27" xfId="0" applyFont="1" applyBorder="1" applyAlignment="1" applyProtection="1">
      <alignment horizontal="center" vertical="center"/>
    </xf>
    <xf numFmtId="0" fontId="6" fillId="0" borderId="28" xfId="0" applyFont="1" applyBorder="1" applyAlignment="1" applyProtection="1">
      <alignment horizontal="center" vertical="center"/>
    </xf>
    <xf numFmtId="0" fontId="0" fillId="0" borderId="0" xfId="0" applyAlignment="1">
      <alignment horizontal="center"/>
    </xf>
    <xf numFmtId="0" fontId="0" fillId="2" borderId="33" xfId="0" applyFill="1" applyBorder="1" applyAlignment="1" applyProtection="1">
      <alignment horizontal="center" vertical="center" wrapText="1"/>
      <protection locked="0"/>
    </xf>
    <xf numFmtId="0" fontId="5" fillId="0" borderId="0" xfId="0" applyFont="1" applyBorder="1" applyAlignment="1" applyProtection="1">
      <alignment horizontal="center" vertical="center"/>
    </xf>
    <xf numFmtId="0" fontId="1" fillId="0" borderId="0" xfId="0" applyFont="1" applyAlignment="1" applyProtection="1">
      <alignment horizontal="left" vertical="top"/>
    </xf>
    <xf numFmtId="178" fontId="0" fillId="0" borderId="12" xfId="0" applyNumberFormat="1" applyBorder="1" applyAlignment="1" applyProtection="1">
      <alignment vertical="center"/>
    </xf>
    <xf numFmtId="178" fontId="0" fillId="0" borderId="40" xfId="0" applyNumberFormat="1" applyBorder="1" applyAlignment="1" applyProtection="1">
      <alignment vertical="center"/>
    </xf>
    <xf numFmtId="0" fontId="0" fillId="0" borderId="9" xfId="0" applyBorder="1" applyAlignment="1" applyProtection="1">
      <alignment horizontal="center" vertical="center"/>
    </xf>
    <xf numFmtId="0" fontId="0" fillId="0" borderId="7" xfId="0" applyBorder="1" applyAlignment="1" applyProtection="1">
      <alignment horizontal="center" vertical="center"/>
    </xf>
    <xf numFmtId="0" fontId="11" fillId="0" borderId="0" xfId="0" applyFont="1" applyAlignment="1">
      <alignment vertical="center"/>
    </xf>
    <xf numFmtId="0" fontId="0" fillId="0" borderId="41" xfId="0" applyFill="1" applyBorder="1" applyAlignment="1">
      <alignment vertical="center"/>
    </xf>
    <xf numFmtId="0" fontId="12" fillId="3" borderId="0" xfId="0" applyFont="1" applyFill="1" applyAlignment="1">
      <alignment horizontal="center" vertical="center"/>
    </xf>
    <xf numFmtId="0" fontId="0" fillId="0" borderId="0" xfId="0" applyBorder="1" applyAlignment="1" applyProtection="1">
      <alignment horizontal="center" vertical="center" wrapText="1"/>
    </xf>
    <xf numFmtId="0" fontId="0" fillId="0" borderId="0" xfId="0" applyBorder="1" applyAlignment="1" applyProtection="1">
      <alignment horizontal="center" vertical="center"/>
    </xf>
    <xf numFmtId="178" fontId="0" fillId="0" borderId="0" xfId="0" applyNumberFormat="1" applyBorder="1" applyAlignment="1" applyProtection="1">
      <alignment vertical="center"/>
    </xf>
    <xf numFmtId="0" fontId="0" fillId="0" borderId="3" xfId="0" applyBorder="1" applyAlignment="1" applyProtection="1">
      <alignment horizontal="center" vertical="center"/>
    </xf>
    <xf numFmtId="0" fontId="0" fillId="0" borderId="7" xfId="0" applyBorder="1" applyAlignment="1" applyProtection="1">
      <alignment horizontal="center" vertical="center"/>
    </xf>
    <xf numFmtId="0" fontId="0" fillId="0" borderId="9" xfId="0" applyBorder="1" applyAlignment="1" applyProtection="1">
      <alignment horizontal="center" vertical="center"/>
    </xf>
    <xf numFmtId="176" fontId="11" fillId="0" borderId="26" xfId="0" applyNumberFormat="1" applyFont="1" applyBorder="1" applyAlignment="1" applyProtection="1">
      <alignment horizontal="center" vertical="center"/>
    </xf>
    <xf numFmtId="0" fontId="0" fillId="0" borderId="3" xfId="0" applyBorder="1" applyAlignment="1" applyProtection="1">
      <alignment horizontal="center" vertical="center"/>
    </xf>
    <xf numFmtId="0" fontId="0" fillId="0" borderId="9" xfId="0" applyBorder="1" applyAlignment="1" applyProtection="1">
      <alignment horizontal="center" vertical="center"/>
    </xf>
    <xf numFmtId="0" fontId="0" fillId="0" borderId="7" xfId="0" applyBorder="1" applyAlignment="1" applyProtection="1">
      <alignment horizontal="center" vertical="center"/>
    </xf>
    <xf numFmtId="176" fontId="0" fillId="0" borderId="9" xfId="0" applyNumberFormat="1" applyBorder="1" applyAlignment="1" applyProtection="1">
      <alignment horizontal="center" vertical="center"/>
    </xf>
    <xf numFmtId="176" fontId="0" fillId="0" borderId="3" xfId="0" applyNumberFormat="1" applyBorder="1" applyAlignment="1" applyProtection="1">
      <alignment horizontal="center" vertical="center"/>
    </xf>
    <xf numFmtId="176" fontId="0" fillId="0" borderId="5" xfId="0" applyNumberFormat="1" applyBorder="1" applyAlignment="1" applyProtection="1">
      <alignment horizontal="center" vertical="center"/>
    </xf>
    <xf numFmtId="0" fontId="0" fillId="0" borderId="2" xfId="0" applyBorder="1" applyAlignment="1" applyProtection="1">
      <alignment horizontal="center" vertical="center"/>
    </xf>
    <xf numFmtId="0" fontId="0" fillId="0" borderId="3" xfId="0" applyBorder="1" applyAlignment="1" applyProtection="1">
      <alignment horizontal="center" vertical="center"/>
    </xf>
    <xf numFmtId="0" fontId="0" fillId="0" borderId="5" xfId="0" applyBorder="1" applyAlignment="1" applyProtection="1">
      <alignment horizontal="center" vertical="center"/>
    </xf>
    <xf numFmtId="0" fontId="0" fillId="0" borderId="4" xfId="0" applyBorder="1" applyAlignment="1" applyProtection="1">
      <alignment horizontal="center" vertical="center"/>
    </xf>
    <xf numFmtId="0" fontId="1" fillId="2" borderId="0" xfId="0" applyFont="1" applyFill="1" applyAlignment="1" applyProtection="1">
      <alignment horizontal="center" vertical="center"/>
    </xf>
    <xf numFmtId="0" fontId="1" fillId="2" borderId="1" xfId="0" applyFont="1" applyFill="1" applyBorder="1" applyAlignment="1" applyProtection="1">
      <alignment horizontal="left"/>
      <protection locked="0"/>
    </xf>
    <xf numFmtId="0" fontId="0" fillId="0" borderId="29" xfId="0" applyBorder="1" applyAlignment="1" applyProtection="1">
      <alignment horizontal="center" vertical="center" wrapText="1"/>
    </xf>
    <xf numFmtId="0" fontId="0" fillId="0" borderId="30" xfId="0" applyBorder="1" applyAlignment="1" applyProtection="1">
      <alignment horizontal="center" vertical="center" wrapText="1"/>
    </xf>
    <xf numFmtId="0" fontId="0" fillId="0" borderId="7" xfId="0" applyBorder="1" applyAlignment="1" applyProtection="1">
      <alignment horizontal="center" vertical="center"/>
    </xf>
    <xf numFmtId="176" fontId="0" fillId="0" borderId="2" xfId="0" applyNumberFormat="1" applyBorder="1" applyAlignment="1" applyProtection="1">
      <alignment horizontal="center" vertical="center"/>
    </xf>
    <xf numFmtId="0" fontId="0" fillId="0" borderId="37" xfId="0" applyBorder="1" applyAlignment="1" applyProtection="1">
      <alignment horizontal="center" vertical="center" wrapText="1"/>
    </xf>
    <xf numFmtId="0" fontId="0" fillId="0" borderId="20" xfId="0" applyBorder="1" applyAlignment="1" applyProtection="1">
      <alignment horizontal="center" vertical="center"/>
    </xf>
    <xf numFmtId="0" fontId="0" fillId="0" borderId="36" xfId="0" applyBorder="1" applyAlignment="1" applyProtection="1">
      <alignment horizontal="center" vertical="center"/>
    </xf>
    <xf numFmtId="0" fontId="0" fillId="0" borderId="38" xfId="0" applyBorder="1" applyAlignment="1" applyProtection="1">
      <alignment horizontal="center" vertical="center"/>
    </xf>
    <xf numFmtId="0" fontId="0" fillId="0" borderId="1" xfId="0" applyBorder="1" applyAlignment="1" applyProtection="1">
      <alignment horizontal="center" vertical="center"/>
    </xf>
    <xf numFmtId="0" fontId="0" fillId="0" borderId="39" xfId="0" applyBorder="1" applyAlignment="1" applyProtection="1">
      <alignment horizontal="center" vertical="center"/>
    </xf>
    <xf numFmtId="0" fontId="0" fillId="2" borderId="16" xfId="0" applyFill="1" applyBorder="1" applyAlignment="1" applyProtection="1">
      <alignment horizontal="center" vertical="center"/>
      <protection locked="0"/>
    </xf>
    <xf numFmtId="0" fontId="0" fillId="2" borderId="11" xfId="0" applyFill="1" applyBorder="1" applyAlignment="1" applyProtection="1">
      <alignment horizontal="center" vertical="center"/>
      <protection locked="0"/>
    </xf>
    <xf numFmtId="0" fontId="0" fillId="2" borderId="17" xfId="0" applyFill="1" applyBorder="1" applyAlignment="1" applyProtection="1">
      <alignment horizontal="center" vertical="center"/>
      <protection locked="0"/>
    </xf>
    <xf numFmtId="0" fontId="0" fillId="2" borderId="12" xfId="0" applyFill="1" applyBorder="1" applyAlignment="1" applyProtection="1">
      <alignment horizontal="center" vertical="center"/>
      <protection locked="0"/>
    </xf>
    <xf numFmtId="0" fontId="0" fillId="2" borderId="18" xfId="0" applyFill="1" applyBorder="1" applyAlignment="1" applyProtection="1">
      <alignment horizontal="center" vertical="center"/>
      <protection locked="0"/>
    </xf>
    <xf numFmtId="0" fontId="0" fillId="2" borderId="19" xfId="0" applyFill="1" applyBorder="1" applyAlignment="1" applyProtection="1">
      <alignment horizontal="center" vertical="center"/>
      <protection locked="0"/>
    </xf>
    <xf numFmtId="0" fontId="0" fillId="2" borderId="29" xfId="0" applyFill="1" applyBorder="1" applyAlignment="1" applyProtection="1">
      <alignment horizontal="center" vertical="center"/>
      <protection locked="0"/>
    </xf>
    <xf numFmtId="0" fontId="0" fillId="2" borderId="30" xfId="0" applyFill="1" applyBorder="1" applyAlignment="1" applyProtection="1">
      <alignment horizontal="center" vertical="center"/>
      <protection locked="0"/>
    </xf>
    <xf numFmtId="179" fontId="0" fillId="2" borderId="31" xfId="0" applyNumberFormat="1" applyFill="1" applyBorder="1" applyAlignment="1" applyProtection="1">
      <alignment horizontal="center" vertical="center"/>
      <protection locked="0"/>
    </xf>
    <xf numFmtId="179" fontId="0" fillId="2" borderId="32" xfId="0" applyNumberFormat="1" applyFill="1" applyBorder="1" applyAlignment="1" applyProtection="1">
      <alignment horizontal="center" vertical="center"/>
      <protection locked="0"/>
    </xf>
    <xf numFmtId="179" fontId="0" fillId="2" borderId="17" xfId="0" applyNumberFormat="1" applyFill="1" applyBorder="1" applyAlignment="1" applyProtection="1">
      <alignment horizontal="center" vertical="center"/>
      <protection locked="0"/>
    </xf>
    <xf numFmtId="179" fontId="0" fillId="2" borderId="12" xfId="0" applyNumberFormat="1" applyFill="1" applyBorder="1" applyAlignment="1" applyProtection="1">
      <alignment horizontal="center" vertical="center"/>
      <protection locked="0"/>
    </xf>
    <xf numFmtId="179" fontId="0" fillId="2" borderId="18" xfId="0" applyNumberFormat="1" applyFill="1" applyBorder="1" applyAlignment="1" applyProtection="1">
      <alignment horizontal="center" vertical="center"/>
      <protection locked="0"/>
    </xf>
    <xf numFmtId="179" fontId="0" fillId="2" borderId="19" xfId="0" applyNumberFormat="1" applyFill="1" applyBorder="1" applyAlignment="1" applyProtection="1">
      <alignment horizontal="center" vertical="center"/>
      <protection locked="0"/>
    </xf>
    <xf numFmtId="0" fontId="0" fillId="2" borderId="31" xfId="0" applyFill="1" applyBorder="1" applyAlignment="1" applyProtection="1">
      <alignment horizontal="center" vertical="center"/>
      <protection locked="0"/>
    </xf>
    <xf numFmtId="0" fontId="0" fillId="2" borderId="32" xfId="0" applyFill="1" applyBorder="1" applyAlignment="1" applyProtection="1">
      <alignment horizontal="center" vertical="center"/>
      <protection locked="0"/>
    </xf>
    <xf numFmtId="0" fontId="0" fillId="2" borderId="29" xfId="0" applyFill="1" applyBorder="1" applyAlignment="1" applyProtection="1">
      <alignment horizontal="center" vertical="center" wrapText="1"/>
      <protection locked="0"/>
    </xf>
    <xf numFmtId="0" fontId="0" fillId="2" borderId="30" xfId="0" applyFill="1" applyBorder="1" applyAlignment="1" applyProtection="1">
      <alignment horizontal="center" vertical="center" wrapText="1"/>
      <protection locked="0"/>
    </xf>
    <xf numFmtId="0" fontId="0" fillId="0" borderId="17" xfId="0" applyBorder="1" applyAlignment="1" applyProtection="1">
      <alignment horizontal="center" vertical="center" wrapText="1"/>
    </xf>
    <xf numFmtId="0" fontId="0" fillId="0" borderId="12" xfId="0" applyBorder="1" applyAlignment="1" applyProtection="1">
      <alignment horizontal="center" vertical="center" wrapText="1"/>
    </xf>
    <xf numFmtId="0" fontId="0" fillId="2" borderId="34" xfId="0" applyFill="1" applyBorder="1" applyAlignment="1" applyProtection="1">
      <alignment horizontal="center" vertical="center"/>
      <protection locked="0"/>
    </xf>
    <xf numFmtId="0" fontId="0" fillId="2" borderId="35" xfId="0" applyFill="1" applyBorder="1" applyAlignment="1" applyProtection="1">
      <alignment horizontal="center" vertical="center"/>
      <protection locked="0"/>
    </xf>
    <xf numFmtId="0" fontId="0" fillId="2" borderId="14" xfId="0" applyFill="1" applyBorder="1" applyAlignment="1" applyProtection="1">
      <alignment horizontal="left" vertical="center" wrapText="1"/>
      <protection locked="0"/>
    </xf>
    <xf numFmtId="0" fontId="0" fillId="2" borderId="13" xfId="0" applyFill="1" applyBorder="1" applyAlignment="1" applyProtection="1">
      <alignment horizontal="center" vertical="center"/>
      <protection locked="0"/>
    </xf>
    <xf numFmtId="0" fontId="0" fillId="2" borderId="10" xfId="0" applyFill="1" applyBorder="1" applyAlignment="1" applyProtection="1">
      <alignment horizontal="center" vertical="center"/>
      <protection locked="0"/>
    </xf>
    <xf numFmtId="0" fontId="0" fillId="2" borderId="15" xfId="0" applyFill="1" applyBorder="1" applyAlignment="1" applyProtection="1">
      <alignment vertical="center"/>
      <protection locked="0"/>
    </xf>
    <xf numFmtId="0" fontId="1" fillId="0" borderId="1" xfId="0" applyFont="1" applyFill="1" applyBorder="1" applyAlignment="1" applyProtection="1">
      <alignment horizontal="left"/>
    </xf>
    <xf numFmtId="0" fontId="0" fillId="0" borderId="37" xfId="0" applyBorder="1" applyAlignment="1" applyProtection="1">
      <alignment horizontal="center" vertical="center"/>
    </xf>
    <xf numFmtId="0" fontId="0" fillId="0" borderId="31" xfId="0" applyBorder="1" applyAlignment="1" applyProtection="1">
      <alignment horizontal="center" vertical="center"/>
    </xf>
    <xf numFmtId="0" fontId="0" fillId="0" borderId="32" xfId="0" applyBorder="1" applyAlignment="1" applyProtection="1">
      <alignment horizontal="center" vertical="center"/>
    </xf>
    <xf numFmtId="0" fontId="0" fillId="0" borderId="17" xfId="0" applyFill="1" applyBorder="1" applyAlignment="1">
      <alignment horizontal="center" vertical="center"/>
    </xf>
    <xf numFmtId="0" fontId="0" fillId="0" borderId="12" xfId="0" applyFill="1" applyBorder="1" applyAlignment="1">
      <alignment horizontal="center" vertical="center"/>
    </xf>
    <xf numFmtId="0" fontId="0" fillId="0" borderId="31" xfId="0" applyBorder="1" applyAlignment="1">
      <alignment horizontal="center" vertical="center"/>
    </xf>
    <xf numFmtId="0" fontId="0" fillId="0" borderId="32" xfId="0" applyBorder="1" applyAlignment="1">
      <alignment horizontal="center" vertical="center"/>
    </xf>
    <xf numFmtId="0" fontId="0" fillId="0" borderId="13" xfId="0" applyFill="1" applyBorder="1" applyAlignment="1" applyProtection="1">
      <alignment horizontal="center" vertical="center"/>
    </xf>
    <xf numFmtId="0" fontId="0" fillId="0" borderId="10" xfId="0" applyFill="1" applyBorder="1" applyAlignment="1" applyProtection="1">
      <alignment horizontal="center" vertical="center"/>
    </xf>
    <xf numFmtId="0" fontId="0" fillId="0" borderId="14" xfId="0" applyFill="1" applyBorder="1" applyAlignment="1" applyProtection="1">
      <alignment horizontal="left" vertical="center" wrapText="1"/>
    </xf>
    <xf numFmtId="0" fontId="0" fillId="0" borderId="15" xfId="0" applyFill="1" applyBorder="1" applyAlignment="1" applyProtection="1">
      <alignment horizontal="left" vertical="center" wrapText="1"/>
    </xf>
    <xf numFmtId="0" fontId="0" fillId="0" borderId="16" xfId="0" applyFill="1" applyBorder="1" applyAlignment="1" applyProtection="1">
      <alignment horizontal="center" vertical="center" wrapText="1"/>
    </xf>
    <xf numFmtId="0" fontId="0" fillId="0" borderId="11" xfId="0" applyFill="1" applyBorder="1" applyAlignment="1" applyProtection="1">
      <alignment horizontal="center" vertical="center" wrapText="1"/>
    </xf>
    <xf numFmtId="0" fontId="0" fillId="0" borderId="17" xfId="0" applyFill="1" applyBorder="1" applyAlignment="1" applyProtection="1">
      <alignment horizontal="center" vertical="center"/>
    </xf>
    <xf numFmtId="0" fontId="0" fillId="0" borderId="12" xfId="0" applyFill="1" applyBorder="1" applyAlignment="1" applyProtection="1">
      <alignment horizontal="center" vertical="center"/>
    </xf>
    <xf numFmtId="0" fontId="0" fillId="0" borderId="34" xfId="0" applyFill="1" applyBorder="1" applyAlignment="1" applyProtection="1">
      <alignment horizontal="center" vertical="center"/>
    </xf>
    <xf numFmtId="0" fontId="0" fillId="0" borderId="35" xfId="0" applyFill="1" applyBorder="1" applyAlignment="1" applyProtection="1">
      <alignment horizontal="center" vertical="center"/>
    </xf>
    <xf numFmtId="0" fontId="0" fillId="0" borderId="29" xfId="0" applyFill="1" applyBorder="1" applyAlignment="1" applyProtection="1">
      <alignment horizontal="center" vertical="center"/>
    </xf>
    <xf numFmtId="0" fontId="0" fillId="0" borderId="30" xfId="0" applyFill="1" applyBorder="1" applyAlignment="1" applyProtection="1">
      <alignment horizontal="center" vertical="center"/>
    </xf>
    <xf numFmtId="177" fontId="0" fillId="0" borderId="31" xfId="0" applyNumberFormat="1" applyFill="1" applyBorder="1" applyAlignment="1" applyProtection="1">
      <alignment horizontal="center" vertical="center"/>
    </xf>
    <xf numFmtId="177" fontId="0" fillId="0" borderId="32" xfId="0" applyNumberFormat="1" applyFill="1" applyBorder="1" applyAlignment="1" applyProtection="1">
      <alignment horizontal="center" vertical="center"/>
    </xf>
    <xf numFmtId="179" fontId="0" fillId="0" borderId="7" xfId="0" applyNumberFormat="1" applyFill="1" applyBorder="1" applyAlignment="1" applyProtection="1">
      <alignment horizontal="center" vertical="center" shrinkToFit="1"/>
    </xf>
    <xf numFmtId="0" fontId="0" fillId="3" borderId="17" xfId="0" applyFill="1" applyBorder="1" applyAlignment="1" applyProtection="1">
      <alignment horizontal="left" vertical="center" wrapText="1"/>
      <protection locked="0"/>
    </xf>
    <xf numFmtId="0" fontId="0" fillId="3" borderId="12" xfId="0" applyFill="1" applyBorder="1" applyAlignment="1" applyProtection="1">
      <alignment horizontal="left" vertical="center" wrapText="1"/>
      <protection locked="0"/>
    </xf>
    <xf numFmtId="177" fontId="0" fillId="0" borderId="17" xfId="0" applyNumberFormat="1" applyFill="1" applyBorder="1" applyAlignment="1" applyProtection="1">
      <alignment horizontal="center" vertical="center"/>
    </xf>
    <xf numFmtId="177" fontId="0" fillId="0" borderId="12" xfId="0" applyNumberFormat="1" applyFill="1" applyBorder="1" applyAlignment="1" applyProtection="1">
      <alignment horizontal="center" vertical="center"/>
    </xf>
    <xf numFmtId="0" fontId="0" fillId="0" borderId="29" xfId="0" applyFill="1" applyBorder="1" applyAlignment="1" applyProtection="1">
      <alignment horizontal="center" vertical="center" wrapText="1"/>
    </xf>
    <xf numFmtId="0" fontId="0" fillId="0" borderId="30" xfId="0" applyFill="1" applyBorder="1" applyAlignment="1" applyProtection="1">
      <alignment horizontal="center" vertical="center" wrapText="1"/>
    </xf>
  </cellXfs>
  <cellStyles count="2">
    <cellStyle name="標準" xfId="0" builtinId="0"/>
    <cellStyle name="標準 2" xfId="1"/>
  </cellStyles>
  <dxfs count="0"/>
  <tableStyles count="0" defaultTableStyle="TableStyleMedium2" defaultPivotStyle="PivotStyleLight16"/>
  <colors>
    <mruColors>
      <color rgb="FFFF9999"/>
      <color rgb="FF4F81BD"/>
      <color rgb="FFFFFFDD"/>
      <color rgb="FFFF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42</xdr:col>
      <xdr:colOff>122143</xdr:colOff>
      <xdr:row>0</xdr:row>
      <xdr:rowOff>0</xdr:rowOff>
    </xdr:from>
    <xdr:to>
      <xdr:col>84</xdr:col>
      <xdr:colOff>124408</xdr:colOff>
      <xdr:row>1</xdr:row>
      <xdr:rowOff>134489</xdr:rowOff>
    </xdr:to>
    <xdr:sp macro="" textlink="">
      <xdr:nvSpPr>
        <xdr:cNvPr id="3" name="正方形/長方形 2"/>
        <xdr:cNvSpPr/>
      </xdr:nvSpPr>
      <xdr:spPr>
        <a:xfrm>
          <a:off x="11105829" y="0"/>
          <a:ext cx="5260065" cy="608018"/>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開始日と終了日を入力すると自動的にガントチャートが表示されます。</a:t>
          </a:r>
          <a:endParaRPr kumimoji="1" lang="en-US" altLang="ja-JP" sz="1200">
            <a:latin typeface="+mj-ea"/>
            <a:ea typeface="+mj-ea"/>
          </a:endParaRPr>
        </a:p>
        <a:p>
          <a:pPr algn="l"/>
          <a:r>
            <a:rPr kumimoji="1" lang="ja-JP" altLang="en-US" sz="1200">
              <a:latin typeface="+mj-ea"/>
              <a:ea typeface="+mj-ea"/>
            </a:rPr>
            <a:t>「</a:t>
          </a:r>
          <a:r>
            <a:rPr kumimoji="1" lang="en-US" altLang="ja-JP" sz="1200">
              <a:latin typeface="+mj-ea"/>
              <a:ea typeface="+mj-ea"/>
            </a:rPr>
            <a:t> </a:t>
          </a:r>
          <a:r>
            <a:rPr kumimoji="1" lang="ja-JP" altLang="en-US" sz="1200">
              <a:latin typeface="+mj-ea"/>
              <a:ea typeface="+mj-ea"/>
            </a:rPr>
            <a:t>西暦年／月／日」で入力してください。　</a:t>
          </a:r>
          <a:r>
            <a:rPr kumimoji="1" lang="ja-JP" altLang="en-US" sz="1200">
              <a:solidFill>
                <a:srgbClr val="FF0000"/>
              </a:solidFill>
              <a:latin typeface="+mj-ea"/>
              <a:ea typeface="+mj-ea"/>
            </a:rPr>
            <a:t>赤線：計画　</a:t>
          </a:r>
          <a:r>
            <a:rPr kumimoji="1" lang="ja-JP" altLang="en-US" sz="1200">
              <a:solidFill>
                <a:schemeClr val="tx2">
                  <a:lumMod val="60000"/>
                  <a:lumOff val="40000"/>
                </a:schemeClr>
              </a:solidFill>
              <a:latin typeface="+mj-ea"/>
              <a:ea typeface="+mj-ea"/>
            </a:rPr>
            <a:t>　青線：実績</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42</xdr:col>
      <xdr:colOff>122143</xdr:colOff>
      <xdr:row>0</xdr:row>
      <xdr:rowOff>0</xdr:rowOff>
    </xdr:from>
    <xdr:to>
      <xdr:col>84</xdr:col>
      <xdr:colOff>124408</xdr:colOff>
      <xdr:row>1</xdr:row>
      <xdr:rowOff>134489</xdr:rowOff>
    </xdr:to>
    <xdr:sp macro="" textlink="">
      <xdr:nvSpPr>
        <xdr:cNvPr id="2" name="正方形/長方形 1"/>
        <xdr:cNvSpPr/>
      </xdr:nvSpPr>
      <xdr:spPr>
        <a:xfrm>
          <a:off x="11923618" y="0"/>
          <a:ext cx="5707740" cy="610739"/>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開始日と終了日を入力すると自動的にガントチャートが表示されます。</a:t>
          </a:r>
          <a:endParaRPr kumimoji="1" lang="en-US" altLang="ja-JP" sz="1200">
            <a:latin typeface="+mj-ea"/>
            <a:ea typeface="+mj-ea"/>
          </a:endParaRPr>
        </a:p>
        <a:p>
          <a:pPr algn="l"/>
          <a:r>
            <a:rPr kumimoji="1" lang="ja-JP" altLang="en-US" sz="1200">
              <a:latin typeface="+mj-ea"/>
              <a:ea typeface="+mj-ea"/>
            </a:rPr>
            <a:t>「</a:t>
          </a:r>
          <a:r>
            <a:rPr kumimoji="1" lang="en-US" altLang="ja-JP" sz="1200">
              <a:latin typeface="+mj-ea"/>
              <a:ea typeface="+mj-ea"/>
            </a:rPr>
            <a:t> </a:t>
          </a:r>
          <a:r>
            <a:rPr kumimoji="1" lang="ja-JP" altLang="en-US" sz="1200">
              <a:latin typeface="+mj-ea"/>
              <a:ea typeface="+mj-ea"/>
            </a:rPr>
            <a:t>西暦年／月／日」で入力してください。　</a:t>
          </a:r>
          <a:r>
            <a:rPr kumimoji="1" lang="ja-JP" altLang="en-US" sz="1200">
              <a:solidFill>
                <a:srgbClr val="FF0000"/>
              </a:solidFill>
              <a:latin typeface="+mj-ea"/>
              <a:ea typeface="+mj-ea"/>
            </a:rPr>
            <a:t>赤線：計画　</a:t>
          </a:r>
          <a:r>
            <a:rPr kumimoji="1" lang="ja-JP" altLang="en-US" sz="1200">
              <a:solidFill>
                <a:schemeClr val="tx2">
                  <a:lumMod val="60000"/>
                  <a:lumOff val="40000"/>
                </a:schemeClr>
              </a:solidFill>
              <a:latin typeface="+mj-ea"/>
              <a:ea typeface="+mj-ea"/>
            </a:rPr>
            <a:t>　青線：実績</a:t>
          </a:r>
        </a:p>
      </xdr:txBody>
    </xdr:sp>
    <xdr:clientData/>
  </xdr:twoCellAnchor>
  <xdr:twoCellAnchor>
    <xdr:from>
      <xdr:col>9</xdr:col>
      <xdr:colOff>517072</xdr:colOff>
      <xdr:row>9</xdr:row>
      <xdr:rowOff>136071</xdr:rowOff>
    </xdr:from>
    <xdr:to>
      <xdr:col>65</xdr:col>
      <xdr:colOff>34990</xdr:colOff>
      <xdr:row>17</xdr:row>
      <xdr:rowOff>13606</xdr:rowOff>
    </xdr:to>
    <xdr:sp macro="" textlink="">
      <xdr:nvSpPr>
        <xdr:cNvPr id="4" name="四角形吹き出し 3"/>
        <xdr:cNvSpPr/>
      </xdr:nvSpPr>
      <xdr:spPr>
        <a:xfrm>
          <a:off x="7225393" y="2680607"/>
          <a:ext cx="7913526" cy="2054678"/>
        </a:xfrm>
        <a:prstGeom prst="wedgeRectCallout">
          <a:avLst>
            <a:gd name="adj1" fmla="val -106413"/>
            <a:gd name="adj2" fmla="val -6364"/>
          </a:avLst>
        </a:prstGeom>
        <a:solidFill>
          <a:schemeClr val="accent5">
            <a:lumMod val="20000"/>
            <a:lumOff val="80000"/>
          </a:schemeClr>
        </a:solidFill>
        <a:ln>
          <a:solidFill>
            <a:srgbClr val="0070C0"/>
          </a:solidFill>
          <a:prstDash val="sysDash"/>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r>
            <a:rPr kumimoji="1" lang="ja-JP" altLang="en-US" sz="1400"/>
            <a:t>人件費の対象は「開発・改良」に係る工程・業務内容だけです。</a:t>
          </a:r>
        </a:p>
        <a:p>
          <a:pPr algn="l"/>
          <a:endParaRPr kumimoji="1" lang="en-US" altLang="ja-JP" sz="1400"/>
        </a:p>
        <a:p>
          <a:pPr algn="l"/>
          <a:r>
            <a:rPr kumimoji="1" lang="en-US" altLang="ja-JP" sz="1400"/>
            <a:t>【</a:t>
          </a:r>
          <a:r>
            <a:rPr kumimoji="1" lang="ja-JP" altLang="en-US" sz="1400"/>
            <a:t>記入上の注意点</a:t>
          </a:r>
          <a:r>
            <a:rPr kumimoji="1" lang="en-US" altLang="ja-JP" sz="1400"/>
            <a:t>】</a:t>
          </a:r>
        </a:p>
        <a:p>
          <a:pPr algn="l"/>
          <a:r>
            <a:rPr kumimoji="1" lang="ja-JP" altLang="en-US" sz="1400"/>
            <a:t>・　助成対象期間中（</a:t>
          </a:r>
          <a:r>
            <a:rPr kumimoji="1" lang="en-US" altLang="ja-JP" sz="1400" b="1" u="sng">
              <a:solidFill>
                <a:srgbClr val="FF0000"/>
              </a:solidFill>
            </a:rPr>
            <a:t>2022/8/1</a:t>
          </a:r>
          <a:r>
            <a:rPr kumimoji="1" lang="ja-JP" altLang="en-US" sz="1400" b="1" u="sng">
              <a:solidFill>
                <a:srgbClr val="FF0000"/>
              </a:solidFill>
            </a:rPr>
            <a:t>～最長</a:t>
          </a:r>
          <a:r>
            <a:rPr kumimoji="1" lang="en-US" altLang="ja-JP" sz="1400" b="1" u="sng">
              <a:solidFill>
                <a:srgbClr val="FF0000"/>
              </a:solidFill>
            </a:rPr>
            <a:t>2023/7/31</a:t>
          </a:r>
          <a:r>
            <a:rPr kumimoji="1" lang="ja-JP" altLang="en-US" sz="1400"/>
            <a:t>）に実施する業務を記入してください。</a:t>
          </a:r>
        </a:p>
        <a:p>
          <a:pPr algn="l"/>
          <a:r>
            <a:rPr kumimoji="1" lang="ja-JP" altLang="en-US" sz="1400"/>
            <a:t>・　</a:t>
          </a:r>
          <a:r>
            <a:rPr kumimoji="1" lang="ja-JP" altLang="en-US" sz="1400" b="1" u="sng"/>
            <a:t>開発に直接関係のない業務</a:t>
          </a:r>
          <a:r>
            <a:rPr kumimoji="1" lang="ja-JP" altLang="en-US" sz="1400"/>
            <a:t>、</a:t>
          </a:r>
          <a:r>
            <a:rPr kumimoji="1" lang="ja-JP" altLang="en-US" sz="1400" b="1" u="sng"/>
            <a:t>試作品広報に係る業務</a:t>
          </a:r>
          <a:r>
            <a:rPr kumimoji="1" lang="ja-JP" altLang="en-US" sz="1400"/>
            <a:t>などの</a:t>
          </a:r>
          <a:r>
            <a:rPr kumimoji="1" lang="ja-JP" altLang="en-US" sz="1400" b="1" u="sng"/>
            <a:t>間接業務は助成対象外</a:t>
          </a:r>
          <a:r>
            <a:rPr kumimoji="1" lang="ja-JP" altLang="en-US" sz="1400"/>
            <a:t>です。</a:t>
          </a:r>
        </a:p>
        <a:p>
          <a:pPr algn="l"/>
          <a:r>
            <a:rPr kumimoji="1" lang="ja-JP" altLang="en-US" sz="1400"/>
            <a:t>・　自社の進捗管理を行う等必要であれば、人件費として対象外となる工程も記載していただいて構いません。</a:t>
          </a:r>
        </a:p>
      </xdr:txBody>
    </xdr:sp>
    <xdr:clientData/>
  </xdr:twoCellAnchor>
  <xdr:twoCellAnchor>
    <xdr:from>
      <xdr:col>1</xdr:col>
      <xdr:colOff>1442358</xdr:colOff>
      <xdr:row>6</xdr:row>
      <xdr:rowOff>27215</xdr:rowOff>
    </xdr:from>
    <xdr:to>
      <xdr:col>1</xdr:col>
      <xdr:colOff>2597263</xdr:colOff>
      <xdr:row>10</xdr:row>
      <xdr:rowOff>242889</xdr:rowOff>
    </xdr:to>
    <xdr:sp macro="" textlink="">
      <xdr:nvSpPr>
        <xdr:cNvPr id="5" name="角丸四角形 4"/>
        <xdr:cNvSpPr/>
      </xdr:nvSpPr>
      <xdr:spPr>
        <a:xfrm>
          <a:off x="1782537" y="1782536"/>
          <a:ext cx="1154905" cy="1277032"/>
        </a:xfrm>
        <a:prstGeom prst="roundRect">
          <a:avLst>
            <a:gd name="adj" fmla="val 12761"/>
          </a:avLst>
        </a:prstGeom>
        <a:solidFill>
          <a:srgbClr val="00B050">
            <a:alpha val="53000"/>
          </a:srgbClr>
        </a:solidFill>
        <a:ln w="25400" cap="flat" cmpd="sng" algn="ctr">
          <a:noFill/>
          <a:prstDash val="solid"/>
        </a:ln>
        <a:effectLst/>
      </xdr:spPr>
      <xdr:txBody>
        <a:bodyPr vertOverflow="clip" horzOverflow="clip" lIns="0" r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人件費対象</a:t>
          </a:r>
          <a:r>
            <a:rPr kumimoji="1" lang="ja-JP" altLang="en-US" sz="11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　</a:t>
          </a:r>
          <a:endParaRPr kumimoji="1" lang="en-US" altLang="ja-JP" sz="11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3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〇</a:t>
          </a:r>
          <a:endParaRPr kumimoji="1" lang="ja-JP" altLang="en-US" sz="20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1</xdr:col>
      <xdr:colOff>1442357</xdr:colOff>
      <xdr:row>16</xdr:row>
      <xdr:rowOff>95250</xdr:rowOff>
    </xdr:from>
    <xdr:to>
      <xdr:col>1</xdr:col>
      <xdr:colOff>2597262</xdr:colOff>
      <xdr:row>21</xdr:row>
      <xdr:rowOff>11569</xdr:rowOff>
    </xdr:to>
    <xdr:sp macro="" textlink="">
      <xdr:nvSpPr>
        <xdr:cNvPr id="7" name="角丸四角形 6"/>
        <xdr:cNvSpPr/>
      </xdr:nvSpPr>
      <xdr:spPr>
        <a:xfrm>
          <a:off x="1782536" y="4544786"/>
          <a:ext cx="1154905" cy="1277033"/>
        </a:xfrm>
        <a:prstGeom prst="roundRect">
          <a:avLst>
            <a:gd name="adj" fmla="val 12761"/>
          </a:avLst>
        </a:prstGeom>
        <a:solidFill>
          <a:srgbClr val="00B050">
            <a:alpha val="53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rIns="0" rtlCol="0" anchor="ctr"/>
        <a:lstStyle/>
        <a:p>
          <a:pPr algn="ctr"/>
          <a:r>
            <a:rPr kumimoji="1" lang="ja-JP" altLang="en-US" sz="1400" b="1">
              <a:solidFill>
                <a:srgbClr val="FF0000"/>
              </a:solidFill>
            </a:rPr>
            <a:t>人件費対象</a:t>
          </a:r>
          <a:r>
            <a:rPr kumimoji="1" lang="ja-JP" altLang="en-US" sz="1100" b="1">
              <a:solidFill>
                <a:srgbClr val="FF0000"/>
              </a:solidFill>
            </a:rPr>
            <a:t>　</a:t>
          </a:r>
          <a:endParaRPr kumimoji="1" lang="en-US" altLang="ja-JP" sz="1100" b="1">
            <a:solidFill>
              <a:srgbClr val="FF0000"/>
            </a:solidFill>
          </a:endParaRPr>
        </a:p>
        <a:p>
          <a:pPr algn="ctr"/>
          <a:r>
            <a:rPr kumimoji="1" lang="ja-JP" altLang="en-US" sz="3600" b="1">
              <a:solidFill>
                <a:srgbClr val="FF0000"/>
              </a:solidFill>
            </a:rPr>
            <a:t>〇</a:t>
          </a:r>
          <a:endParaRPr kumimoji="1" lang="ja-JP" altLang="en-US" sz="2000" b="1">
            <a:solidFill>
              <a:srgbClr val="FF0000"/>
            </a:solidFill>
          </a:endParaRPr>
        </a:p>
      </xdr:txBody>
    </xdr:sp>
    <xdr:clientData/>
  </xdr:twoCellAnchor>
  <xdr:twoCellAnchor>
    <xdr:from>
      <xdr:col>1</xdr:col>
      <xdr:colOff>1455965</xdr:colOff>
      <xdr:row>22</xdr:row>
      <xdr:rowOff>204107</xdr:rowOff>
    </xdr:from>
    <xdr:to>
      <xdr:col>1</xdr:col>
      <xdr:colOff>2610870</xdr:colOff>
      <xdr:row>27</xdr:row>
      <xdr:rowOff>120426</xdr:rowOff>
    </xdr:to>
    <xdr:sp macro="" textlink="">
      <xdr:nvSpPr>
        <xdr:cNvPr id="8" name="角丸四角形 7"/>
        <xdr:cNvSpPr/>
      </xdr:nvSpPr>
      <xdr:spPr>
        <a:xfrm>
          <a:off x="1796144" y="6286500"/>
          <a:ext cx="1154905" cy="1277033"/>
        </a:xfrm>
        <a:prstGeom prst="roundRect">
          <a:avLst>
            <a:gd name="adj" fmla="val 12761"/>
          </a:avLst>
        </a:prstGeom>
        <a:solidFill>
          <a:srgbClr val="00B050">
            <a:alpha val="53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rIns="0" rtlCol="0" anchor="ctr"/>
        <a:lstStyle/>
        <a:p>
          <a:pPr algn="ctr"/>
          <a:r>
            <a:rPr kumimoji="1" lang="ja-JP" altLang="en-US" sz="1400" b="1">
              <a:solidFill>
                <a:srgbClr val="FF0000"/>
              </a:solidFill>
            </a:rPr>
            <a:t>人件費対象</a:t>
          </a:r>
          <a:r>
            <a:rPr kumimoji="1" lang="ja-JP" altLang="en-US" sz="1100" b="1">
              <a:solidFill>
                <a:srgbClr val="FF0000"/>
              </a:solidFill>
            </a:rPr>
            <a:t>　</a:t>
          </a:r>
          <a:endParaRPr kumimoji="1" lang="en-US" altLang="ja-JP" sz="1100" b="1">
            <a:solidFill>
              <a:srgbClr val="FF0000"/>
            </a:solidFill>
          </a:endParaRPr>
        </a:p>
        <a:p>
          <a:pPr algn="ctr"/>
          <a:r>
            <a:rPr kumimoji="1" lang="en-US" altLang="ja-JP" sz="3600" b="1">
              <a:solidFill>
                <a:srgbClr val="FF0000"/>
              </a:solidFill>
            </a:rPr>
            <a:t>×</a:t>
          </a:r>
          <a:endParaRPr kumimoji="1" lang="ja-JP" altLang="en-US" sz="2000" b="1">
            <a:solidFill>
              <a:srgbClr val="FF0000"/>
            </a:solidFill>
          </a:endParaRPr>
        </a:p>
      </xdr:txBody>
    </xdr:sp>
    <xdr:clientData/>
  </xdr:twoCellAnchor>
  <xdr:twoCellAnchor>
    <xdr:from>
      <xdr:col>9</xdr:col>
      <xdr:colOff>27215</xdr:colOff>
      <xdr:row>20</xdr:row>
      <xdr:rowOff>204107</xdr:rowOff>
    </xdr:from>
    <xdr:to>
      <xdr:col>48</xdr:col>
      <xdr:colOff>22162</xdr:colOff>
      <xdr:row>22</xdr:row>
      <xdr:rowOff>204107</xdr:rowOff>
    </xdr:to>
    <xdr:sp macro="" textlink="">
      <xdr:nvSpPr>
        <xdr:cNvPr id="10" name="四角形吹き出し 9"/>
        <xdr:cNvSpPr/>
      </xdr:nvSpPr>
      <xdr:spPr>
        <a:xfrm>
          <a:off x="6735536" y="5742214"/>
          <a:ext cx="5723555" cy="544286"/>
        </a:xfrm>
        <a:prstGeom prst="wedgeRectCallout">
          <a:avLst>
            <a:gd name="adj1" fmla="val -95123"/>
            <a:gd name="adj2" fmla="val -102135"/>
          </a:avLst>
        </a:prstGeom>
        <a:solidFill>
          <a:schemeClr val="bg1"/>
        </a:solidFill>
        <a:ln>
          <a:solidFill>
            <a:sysClr val="windowText" lastClr="000000"/>
          </a:solidFill>
          <a:prstDash val="sysDash"/>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r>
            <a:rPr kumimoji="1" lang="ja-JP" altLang="en-US" sz="1400"/>
            <a:t>・経費区分別支払明細書の支出番号</a:t>
          </a:r>
          <a:r>
            <a:rPr kumimoji="1" lang="en-US" altLang="ja-JP" sz="1400"/>
            <a:t>(</a:t>
          </a:r>
          <a:r>
            <a:rPr kumimoji="1" lang="ja-JP" altLang="en-US" sz="1400"/>
            <a:t>委</a:t>
          </a:r>
          <a:r>
            <a:rPr kumimoji="1" lang="en-US" altLang="ja-JP" sz="1400"/>
            <a:t>-1, </a:t>
          </a:r>
          <a:r>
            <a:rPr kumimoji="1" lang="ja-JP" altLang="en-US" sz="1400"/>
            <a:t>人</a:t>
          </a:r>
          <a:r>
            <a:rPr kumimoji="1" lang="en-US" altLang="ja-JP" sz="1400"/>
            <a:t>-1</a:t>
          </a:r>
          <a:r>
            <a:rPr kumimoji="1" lang="ja-JP" altLang="en-US" sz="1400"/>
            <a:t>など</a:t>
          </a:r>
          <a:r>
            <a:rPr kumimoji="1" lang="en-US" altLang="ja-JP" sz="1400"/>
            <a:t>)</a:t>
          </a:r>
          <a:r>
            <a:rPr kumimoji="1" lang="ja-JP" altLang="en-US" sz="1400"/>
            <a:t>を記入する。</a:t>
          </a:r>
          <a:endParaRPr kumimoji="1" lang="en-US" altLang="ja-JP" sz="1400"/>
        </a:p>
      </xdr:txBody>
    </xdr:sp>
    <xdr:clientData/>
  </xdr:twoCellAnchor>
  <xdr:twoCellAnchor>
    <xdr:from>
      <xdr:col>17</xdr:col>
      <xdr:colOff>95250</xdr:colOff>
      <xdr:row>28</xdr:row>
      <xdr:rowOff>122464</xdr:rowOff>
    </xdr:from>
    <xdr:to>
      <xdr:col>60</xdr:col>
      <xdr:colOff>136071</xdr:colOff>
      <xdr:row>35</xdr:row>
      <xdr:rowOff>136071</xdr:rowOff>
    </xdr:to>
    <xdr:sp macro="" textlink="">
      <xdr:nvSpPr>
        <xdr:cNvPr id="13" name="四角形吹き出し 12"/>
        <xdr:cNvSpPr/>
      </xdr:nvSpPr>
      <xdr:spPr>
        <a:xfrm>
          <a:off x="8572500" y="7837714"/>
          <a:ext cx="5987142" cy="1918607"/>
        </a:xfrm>
        <a:prstGeom prst="wedgeRectCallout">
          <a:avLst>
            <a:gd name="adj1" fmla="val -70045"/>
            <a:gd name="adj2" fmla="val -33504"/>
          </a:avLst>
        </a:prstGeom>
        <a:solidFill>
          <a:schemeClr val="accent4">
            <a:lumMod val="40000"/>
            <a:lumOff val="60000"/>
          </a:schemeClr>
        </a:solidFill>
        <a:ln>
          <a:solidFill>
            <a:schemeClr val="accent4">
              <a:lumMod val="75000"/>
            </a:schemeClr>
          </a:solidFill>
          <a:prstDash val="sysDash"/>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r>
            <a:rPr kumimoji="1" lang="en-US" altLang="ja-JP" sz="1400"/>
            <a:t>【</a:t>
          </a:r>
          <a:r>
            <a:rPr kumimoji="1" lang="ja-JP" altLang="en-US" sz="1400"/>
            <a:t>計画</a:t>
          </a:r>
          <a:r>
            <a:rPr kumimoji="1" lang="en-US" altLang="ja-JP" sz="1400"/>
            <a:t>】</a:t>
          </a:r>
        </a:p>
        <a:p>
          <a:pPr algn="l"/>
          <a:r>
            <a:rPr kumimoji="1" lang="ja-JP" altLang="en-US" sz="1400"/>
            <a:t>・工程ごとの</a:t>
          </a:r>
          <a:r>
            <a:rPr kumimoji="1" lang="ja-JP" altLang="en-US" sz="1400" u="sng"/>
            <a:t>予定開始日</a:t>
          </a:r>
          <a:r>
            <a:rPr kumimoji="1" lang="en-US" altLang="ja-JP" sz="1400"/>
            <a:t>(</a:t>
          </a:r>
          <a:r>
            <a:rPr kumimoji="1" lang="ja-JP" altLang="en-US" sz="1400"/>
            <a:t>左端の列</a:t>
          </a:r>
          <a:r>
            <a:rPr kumimoji="1" lang="en-US" altLang="ja-JP" sz="1400"/>
            <a:t>)</a:t>
          </a:r>
          <a:r>
            <a:rPr kumimoji="1" lang="ja-JP" altLang="en-US" sz="1400"/>
            <a:t>と</a:t>
          </a:r>
          <a:r>
            <a:rPr kumimoji="1" lang="ja-JP" altLang="en-US" sz="1400" u="sng"/>
            <a:t>終了予定日</a:t>
          </a:r>
          <a:r>
            <a:rPr kumimoji="1" lang="en-US" altLang="ja-JP" sz="1400"/>
            <a:t>(2</a:t>
          </a:r>
          <a:r>
            <a:rPr kumimoji="1" lang="ja-JP" altLang="en-US" sz="1400"/>
            <a:t>番目の列</a:t>
          </a:r>
          <a:r>
            <a:rPr kumimoji="1" lang="en-US" altLang="ja-JP" sz="1400"/>
            <a:t>)</a:t>
          </a:r>
          <a:r>
            <a:rPr kumimoji="1" lang="ja-JP" altLang="en-US" sz="1400"/>
            <a:t>の</a:t>
          </a:r>
          <a:endParaRPr kumimoji="1" lang="en-US" altLang="ja-JP" sz="1400"/>
        </a:p>
        <a:p>
          <a:pPr algn="l"/>
          <a:r>
            <a:rPr kumimoji="1" lang="ja-JP" altLang="en-US" sz="1400"/>
            <a:t>　「西暦年</a:t>
          </a:r>
          <a:r>
            <a:rPr kumimoji="1" lang="en-US" altLang="ja-JP" sz="1400"/>
            <a:t>/</a:t>
          </a:r>
          <a:r>
            <a:rPr kumimoji="1" lang="ja-JP" altLang="en-US" sz="1400"/>
            <a:t>月</a:t>
          </a:r>
          <a:r>
            <a:rPr kumimoji="1" lang="en-US" altLang="ja-JP" sz="1400"/>
            <a:t>/</a:t>
          </a:r>
          <a:r>
            <a:rPr kumimoji="1" lang="ja-JP" altLang="en-US" sz="1400"/>
            <a:t>日」を入力してください。</a:t>
          </a:r>
          <a:endParaRPr kumimoji="1" lang="en-US" altLang="ja-JP" sz="1400"/>
        </a:p>
        <a:p>
          <a:pPr algn="l"/>
          <a:r>
            <a:rPr kumimoji="1" lang="en-US" altLang="ja-JP" sz="1400"/>
            <a:t>【</a:t>
          </a:r>
          <a:r>
            <a:rPr kumimoji="1" lang="ja-JP" altLang="en-US" sz="1400"/>
            <a:t>実績</a:t>
          </a:r>
          <a:r>
            <a:rPr kumimoji="1" lang="en-US" altLang="ja-JP" sz="1400"/>
            <a:t>】</a:t>
          </a:r>
        </a:p>
        <a:p>
          <a:pPr algn="l"/>
          <a:r>
            <a:rPr kumimoji="1" lang="ja-JP" altLang="en-US" sz="1400"/>
            <a:t>・工程ごとの</a:t>
          </a:r>
          <a:r>
            <a:rPr kumimoji="1" lang="ja-JP" altLang="en-US" sz="1400" u="sng"/>
            <a:t>実際の開始日</a:t>
          </a:r>
          <a:r>
            <a:rPr kumimoji="1" lang="en-US" altLang="ja-JP" sz="1400"/>
            <a:t>(3</a:t>
          </a:r>
          <a:r>
            <a:rPr kumimoji="1" lang="ja-JP" altLang="en-US" sz="1400"/>
            <a:t>番目の列</a:t>
          </a:r>
          <a:r>
            <a:rPr kumimoji="1" lang="en-US" altLang="ja-JP" sz="1400"/>
            <a:t>)</a:t>
          </a:r>
          <a:r>
            <a:rPr kumimoji="1" lang="ja-JP" altLang="en-US" sz="1400"/>
            <a:t>と</a:t>
          </a:r>
          <a:r>
            <a:rPr kumimoji="1" lang="ja-JP" altLang="en-US" sz="1400" u="sng"/>
            <a:t>実際の終了日</a:t>
          </a:r>
          <a:r>
            <a:rPr kumimoji="1" lang="en-US" altLang="ja-JP" sz="1400"/>
            <a:t>(4</a:t>
          </a:r>
          <a:r>
            <a:rPr kumimoji="1" lang="ja-JP" altLang="en-US" sz="1400"/>
            <a:t>番目の列</a:t>
          </a:r>
          <a:r>
            <a:rPr kumimoji="1" lang="en-US" altLang="ja-JP" sz="1400"/>
            <a:t>)</a:t>
          </a:r>
          <a:r>
            <a:rPr kumimoji="1" lang="ja-JP" altLang="en-US" sz="1400"/>
            <a:t>の</a:t>
          </a:r>
        </a:p>
        <a:p>
          <a:pPr algn="l"/>
          <a:r>
            <a:rPr kumimoji="1" lang="ja-JP" altLang="en-US" sz="1400"/>
            <a:t>　「西暦年</a:t>
          </a:r>
          <a:r>
            <a:rPr kumimoji="1" lang="en-US" altLang="ja-JP" sz="1400"/>
            <a:t>/</a:t>
          </a:r>
          <a:r>
            <a:rPr kumimoji="1" lang="ja-JP" altLang="en-US" sz="1400"/>
            <a:t>月</a:t>
          </a:r>
          <a:r>
            <a:rPr kumimoji="1" lang="en-US" altLang="ja-JP" sz="1400"/>
            <a:t>/</a:t>
          </a:r>
          <a:r>
            <a:rPr kumimoji="1" lang="ja-JP" altLang="en-US" sz="1400"/>
            <a:t>日」を入力してください。</a:t>
          </a:r>
        </a:p>
      </xdr:txBody>
    </xdr:sp>
    <xdr:clientData/>
  </xdr:twoCellAnchor>
  <xdr:twoCellAnchor>
    <xdr:from>
      <xdr:col>50</xdr:col>
      <xdr:colOff>54428</xdr:colOff>
      <xdr:row>4</xdr:row>
      <xdr:rowOff>190500</xdr:rowOff>
    </xdr:from>
    <xdr:to>
      <xdr:col>66</xdr:col>
      <xdr:colOff>27212</xdr:colOff>
      <xdr:row>8</xdr:row>
      <xdr:rowOff>40820</xdr:rowOff>
    </xdr:to>
    <xdr:sp macro="" textlink="">
      <xdr:nvSpPr>
        <xdr:cNvPr id="14" name="角丸四角形 13"/>
        <xdr:cNvSpPr/>
      </xdr:nvSpPr>
      <xdr:spPr>
        <a:xfrm>
          <a:off x="13117285" y="1455964"/>
          <a:ext cx="2149927" cy="857249"/>
        </a:xfrm>
        <a:prstGeom prst="roundRect">
          <a:avLst/>
        </a:prstGeom>
        <a:ln w="38100">
          <a:solidFill>
            <a:schemeClr val="tx1"/>
          </a:solidFill>
        </a:ln>
      </xdr:spPr>
      <xdr:style>
        <a:lnRef idx="2">
          <a:schemeClr val="accent3"/>
        </a:lnRef>
        <a:fillRef idx="1">
          <a:schemeClr val="lt1"/>
        </a:fillRef>
        <a:effectRef idx="0">
          <a:schemeClr val="accent3"/>
        </a:effectRef>
        <a:fontRef idx="minor">
          <a:schemeClr val="dk1"/>
        </a:fontRef>
      </xdr:style>
      <xdr:txBody>
        <a:bodyPr vertOverflow="clip" horzOverflow="clip" rtlCol="0" anchor="ctr"/>
        <a:lstStyle/>
        <a:p>
          <a:pPr algn="ctr"/>
          <a:r>
            <a:rPr kumimoji="1" lang="ja-JP" altLang="en-US" sz="1400" b="1"/>
            <a:t>計画：赤線　</a:t>
          </a:r>
          <a:r>
            <a:rPr kumimoji="1" lang="en-US" altLang="ja-JP" sz="1400" b="1"/>
            <a:t>[ </a:t>
          </a:r>
          <a:r>
            <a:rPr kumimoji="1" lang="en-US" altLang="ja-JP" sz="1400" b="1">
              <a:solidFill>
                <a:srgbClr val="FF0000"/>
              </a:solidFill>
            </a:rPr>
            <a:t>—</a:t>
          </a:r>
          <a:r>
            <a:rPr kumimoji="1" lang="en-US" altLang="ja-JP" sz="1400" b="1">
              <a:solidFill>
                <a:srgbClr val="FF0000"/>
              </a:solidFill>
              <a:effectLst/>
              <a:latin typeface="+mn-lt"/>
              <a:ea typeface="+mn-ea"/>
              <a:cs typeface="+mn-cs"/>
            </a:rPr>
            <a:t>——</a:t>
          </a:r>
          <a:r>
            <a:rPr kumimoji="1" lang="en-US" altLang="ja-JP" sz="1400" b="1">
              <a:solidFill>
                <a:schemeClr val="tx1"/>
              </a:solidFill>
              <a:effectLst/>
              <a:latin typeface="+mn-lt"/>
              <a:ea typeface="+mn-ea"/>
              <a:cs typeface="+mn-cs"/>
            </a:rPr>
            <a:t>]</a:t>
          </a:r>
          <a:r>
            <a:rPr kumimoji="1" lang="en-US" altLang="ja-JP" sz="1400" b="1">
              <a:solidFill>
                <a:srgbClr val="FF0000"/>
              </a:solidFill>
              <a:effectLst/>
              <a:latin typeface="+mn-lt"/>
              <a:ea typeface="+mn-ea"/>
              <a:cs typeface="+mn-cs"/>
            </a:rPr>
            <a:t> </a:t>
          </a:r>
          <a:endParaRPr kumimoji="1" lang="en-US" altLang="ja-JP" sz="1400" b="1">
            <a:solidFill>
              <a:srgbClr val="FF0000"/>
            </a:solidFill>
          </a:endParaRPr>
        </a:p>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600" b="1"/>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1"/>
            <a:t>実績：青線　</a:t>
          </a:r>
          <a:r>
            <a:rPr kumimoji="1" lang="en-US" altLang="ja-JP" sz="1400" b="1"/>
            <a:t>[</a:t>
          </a:r>
          <a:r>
            <a:rPr kumimoji="1" lang="en-US" altLang="ja-JP" sz="1400" b="1">
              <a:solidFill>
                <a:srgbClr val="00B0F0"/>
              </a:solidFill>
              <a:effectLst/>
              <a:latin typeface="+mn-lt"/>
              <a:ea typeface="+mn-ea"/>
              <a:cs typeface="+mn-cs"/>
            </a:rPr>
            <a:t>———</a:t>
          </a:r>
          <a:r>
            <a:rPr kumimoji="1" lang="en-US" altLang="ja-JP" sz="1400" b="1">
              <a:solidFill>
                <a:schemeClr val="tx1"/>
              </a:solidFill>
              <a:effectLst/>
              <a:latin typeface="+mn-lt"/>
              <a:ea typeface="+mn-ea"/>
              <a:cs typeface="+mn-cs"/>
            </a:rPr>
            <a:t>]</a:t>
          </a:r>
          <a:endParaRPr lang="ja-JP" altLang="ja-JP" sz="1400" b="1">
            <a:solidFill>
              <a:schemeClr val="tx1"/>
            </a:solidFill>
            <a:effectLst/>
          </a:endParaRPr>
        </a:p>
        <a:p>
          <a:pPr algn="ctr"/>
          <a:endParaRPr kumimoji="1" lang="ja-JP" altLang="en-US" sz="1400" b="1"/>
        </a:p>
      </xdr:txBody>
    </xdr:sp>
    <xdr:clientData/>
  </xdr:twoCellAnchor>
  <xdr:twoCellAnchor>
    <xdr:from>
      <xdr:col>1</xdr:col>
      <xdr:colOff>149678</xdr:colOff>
      <xdr:row>6</xdr:row>
      <xdr:rowOff>108858</xdr:rowOff>
    </xdr:from>
    <xdr:to>
      <xdr:col>1</xdr:col>
      <xdr:colOff>2408464</xdr:colOff>
      <xdr:row>29</xdr:row>
      <xdr:rowOff>163286</xdr:rowOff>
    </xdr:to>
    <xdr:sp macro="" textlink="">
      <xdr:nvSpPr>
        <xdr:cNvPr id="15" name="角丸四角形 14"/>
        <xdr:cNvSpPr/>
      </xdr:nvSpPr>
      <xdr:spPr>
        <a:xfrm>
          <a:off x="489857" y="1864179"/>
          <a:ext cx="2258786" cy="6286500"/>
        </a:xfrm>
        <a:prstGeom prst="roundRect">
          <a:avLst>
            <a:gd name="adj" fmla="val 6771"/>
          </a:avLst>
        </a:prstGeom>
        <a:solidFill>
          <a:schemeClr val="accent1">
            <a:alpha val="27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95250</xdr:colOff>
      <xdr:row>6</xdr:row>
      <xdr:rowOff>54429</xdr:rowOff>
    </xdr:from>
    <xdr:to>
      <xdr:col>2</xdr:col>
      <xdr:colOff>766178</xdr:colOff>
      <xdr:row>29</xdr:row>
      <xdr:rowOff>244928</xdr:rowOff>
    </xdr:to>
    <xdr:sp macro="" textlink="">
      <xdr:nvSpPr>
        <xdr:cNvPr id="17" name="角丸四角形 16"/>
        <xdr:cNvSpPr/>
      </xdr:nvSpPr>
      <xdr:spPr>
        <a:xfrm>
          <a:off x="3088821" y="1809750"/>
          <a:ext cx="670928" cy="6422571"/>
        </a:xfrm>
        <a:prstGeom prst="roundRect">
          <a:avLst>
            <a:gd name="adj" fmla="val 12761"/>
          </a:avLst>
        </a:prstGeom>
        <a:solidFill>
          <a:schemeClr val="bg2">
            <a:lumMod val="50000"/>
            <a:alpha val="53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734786</xdr:colOff>
      <xdr:row>6</xdr:row>
      <xdr:rowOff>40822</xdr:rowOff>
    </xdr:from>
    <xdr:to>
      <xdr:col>9</xdr:col>
      <xdr:colOff>185917</xdr:colOff>
      <xdr:row>30</xdr:row>
      <xdr:rowOff>176893</xdr:rowOff>
    </xdr:to>
    <xdr:sp macro="" textlink="">
      <xdr:nvSpPr>
        <xdr:cNvPr id="19" name="角丸四角形 18"/>
        <xdr:cNvSpPr/>
      </xdr:nvSpPr>
      <xdr:spPr>
        <a:xfrm>
          <a:off x="3728357" y="1796143"/>
          <a:ext cx="3165881" cy="6640286"/>
        </a:xfrm>
        <a:prstGeom prst="roundRect">
          <a:avLst>
            <a:gd name="adj" fmla="val 6771"/>
          </a:avLst>
        </a:prstGeom>
        <a:solidFill>
          <a:schemeClr val="accent4">
            <a:lumMod val="60000"/>
            <a:lumOff val="40000"/>
            <a:alpha val="53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707572</xdr:colOff>
      <xdr:row>25</xdr:row>
      <xdr:rowOff>95251</xdr:rowOff>
    </xdr:from>
    <xdr:to>
      <xdr:col>45</xdr:col>
      <xdr:colOff>34992</xdr:colOff>
      <xdr:row>27</xdr:row>
      <xdr:rowOff>182725</xdr:rowOff>
    </xdr:to>
    <xdr:sp macro="" textlink="">
      <xdr:nvSpPr>
        <xdr:cNvPr id="20" name="四角形吹き出し 19"/>
        <xdr:cNvSpPr/>
      </xdr:nvSpPr>
      <xdr:spPr>
        <a:xfrm>
          <a:off x="6599465" y="6994072"/>
          <a:ext cx="5722777" cy="631760"/>
        </a:xfrm>
        <a:prstGeom prst="wedgeRectCallout">
          <a:avLst>
            <a:gd name="adj1" fmla="val -103111"/>
            <a:gd name="adj2" fmla="val -65280"/>
          </a:avLst>
        </a:prstGeom>
        <a:solidFill>
          <a:schemeClr val="bg2">
            <a:lumMod val="75000"/>
          </a:schemeClr>
        </a:solidFill>
        <a:ln>
          <a:solidFill>
            <a:schemeClr val="bg2">
              <a:lumMod val="50000"/>
            </a:schemeClr>
          </a:solidFill>
          <a:prstDash val="sysDash"/>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r>
            <a:rPr kumimoji="1" lang="ja-JP" altLang="en-US" sz="1400"/>
            <a:t>・左記の業務に直接従事する担当者または外注先名を記入してください。</a:t>
          </a:r>
          <a:endParaRPr kumimoji="1" lang="en-US" altLang="ja-JP" sz="1400"/>
        </a:p>
      </xdr:txBody>
    </xdr:sp>
    <xdr:clientData/>
  </xdr:twoCellAnchor>
  <xdr:twoCellAnchor>
    <xdr:from>
      <xdr:col>7</xdr:col>
      <xdr:colOff>0</xdr:colOff>
      <xdr:row>1</xdr:row>
      <xdr:rowOff>0</xdr:rowOff>
    </xdr:from>
    <xdr:to>
      <xdr:col>20</xdr:col>
      <xdr:colOff>107256</xdr:colOff>
      <xdr:row>2</xdr:row>
      <xdr:rowOff>139273</xdr:rowOff>
    </xdr:to>
    <xdr:sp macro="" textlink="">
      <xdr:nvSpPr>
        <xdr:cNvPr id="21" name="四角形吹き出し 20"/>
        <xdr:cNvSpPr/>
      </xdr:nvSpPr>
      <xdr:spPr>
        <a:xfrm>
          <a:off x="5075464" y="476250"/>
          <a:ext cx="3917256" cy="384202"/>
        </a:xfrm>
        <a:prstGeom prst="wedgeRectCallout">
          <a:avLst>
            <a:gd name="adj1" fmla="val -98269"/>
            <a:gd name="adj2" fmla="val -8927"/>
          </a:avLst>
        </a:prstGeom>
        <a:solidFill>
          <a:schemeClr val="accent3">
            <a:lumMod val="40000"/>
            <a:lumOff val="60000"/>
          </a:schemeClr>
        </a:solidFill>
        <a:ln>
          <a:solidFill>
            <a:schemeClr val="accent3">
              <a:lumMod val="75000"/>
            </a:schemeClr>
          </a:solidFill>
          <a:prstDash val="sysDash"/>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a:t>会社名を入力してください。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149680</xdr:colOff>
      <xdr:row>0</xdr:row>
      <xdr:rowOff>122465</xdr:rowOff>
    </xdr:from>
    <xdr:to>
      <xdr:col>9</xdr:col>
      <xdr:colOff>4680859</xdr:colOff>
      <xdr:row>1</xdr:row>
      <xdr:rowOff>144208</xdr:rowOff>
    </xdr:to>
    <xdr:sp macro="" textlink="">
      <xdr:nvSpPr>
        <xdr:cNvPr id="4" name="正方形/長方形 3"/>
        <xdr:cNvSpPr/>
      </xdr:nvSpPr>
      <xdr:spPr>
        <a:xfrm>
          <a:off x="10164537" y="122465"/>
          <a:ext cx="4531179" cy="497993"/>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この表の項目は、ガントチャートから引用されます。</a:t>
          </a:r>
          <a:endParaRPr kumimoji="1" lang="en-US" altLang="ja-JP" sz="1200">
            <a:latin typeface="+mj-ea"/>
            <a:ea typeface="+mj-ea"/>
          </a:endParaRPr>
        </a:p>
        <a:p>
          <a:pPr algn="l"/>
          <a:r>
            <a:rPr kumimoji="1" lang="ja-JP" altLang="en-US" sz="1200">
              <a:latin typeface="+mj-ea"/>
              <a:ea typeface="+mj-ea"/>
            </a:rPr>
            <a:t>人件費対象作業は、成果物を必ず記入願います。</a:t>
          </a:r>
          <a:endParaRPr kumimoji="1" lang="en-US" altLang="ja-JP" sz="1200">
            <a:latin typeface="+mj-ea"/>
            <a:ea typeface="+mj-ea"/>
          </a:endParaRP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9</xdr:col>
      <xdr:colOff>149680</xdr:colOff>
      <xdr:row>0</xdr:row>
      <xdr:rowOff>122465</xdr:rowOff>
    </xdr:from>
    <xdr:to>
      <xdr:col>9</xdr:col>
      <xdr:colOff>4680859</xdr:colOff>
      <xdr:row>1</xdr:row>
      <xdr:rowOff>144208</xdr:rowOff>
    </xdr:to>
    <xdr:sp macro="" textlink="">
      <xdr:nvSpPr>
        <xdr:cNvPr id="3" name="正方形/長方形 2"/>
        <xdr:cNvSpPr/>
      </xdr:nvSpPr>
      <xdr:spPr>
        <a:xfrm>
          <a:off x="10160455" y="122465"/>
          <a:ext cx="4531179" cy="497993"/>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この表の項目は、ガントチャートから引用されます。</a:t>
          </a:r>
          <a:endParaRPr kumimoji="1" lang="en-US" altLang="ja-JP" sz="1200">
            <a:latin typeface="+mj-ea"/>
            <a:ea typeface="+mj-ea"/>
          </a:endParaRPr>
        </a:p>
        <a:p>
          <a:pPr algn="l"/>
          <a:r>
            <a:rPr kumimoji="1" lang="ja-JP" altLang="en-US" sz="1200">
              <a:latin typeface="+mj-ea"/>
              <a:ea typeface="+mj-ea"/>
            </a:rPr>
            <a:t>人件費対象作業は、成果物を必ず記入願います。</a:t>
          </a:r>
          <a:endParaRPr kumimoji="1" lang="en-US" altLang="ja-JP" sz="1200">
            <a:latin typeface="+mj-ea"/>
            <a:ea typeface="+mj-ea"/>
          </a:endParaRPr>
        </a:p>
      </xdr:txBody>
    </xdr:sp>
    <xdr:clientData fPrintsWithSheet="0"/>
  </xdr:twoCellAnchor>
  <xdr:twoCellAnchor>
    <xdr:from>
      <xdr:col>8</xdr:col>
      <xdr:colOff>169117</xdr:colOff>
      <xdr:row>6</xdr:row>
      <xdr:rowOff>13606</xdr:rowOff>
    </xdr:from>
    <xdr:to>
      <xdr:col>8</xdr:col>
      <xdr:colOff>4573943</xdr:colOff>
      <xdr:row>35</xdr:row>
      <xdr:rowOff>258535</xdr:rowOff>
    </xdr:to>
    <xdr:sp macro="" textlink="">
      <xdr:nvSpPr>
        <xdr:cNvPr id="4" name="角丸四角形 3"/>
        <xdr:cNvSpPr/>
      </xdr:nvSpPr>
      <xdr:spPr>
        <a:xfrm>
          <a:off x="5407867" y="1687285"/>
          <a:ext cx="4404826" cy="8137071"/>
        </a:xfrm>
        <a:prstGeom prst="roundRect">
          <a:avLst>
            <a:gd name="adj" fmla="val 2803"/>
          </a:avLst>
        </a:prstGeom>
        <a:solidFill>
          <a:srgbClr val="4F81BD">
            <a:alpha val="30196"/>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142680</xdr:colOff>
      <xdr:row>4</xdr:row>
      <xdr:rowOff>401215</xdr:rowOff>
    </xdr:from>
    <xdr:to>
      <xdr:col>9</xdr:col>
      <xdr:colOff>4500077</xdr:colOff>
      <xdr:row>35</xdr:row>
      <xdr:rowOff>231322</xdr:rowOff>
    </xdr:to>
    <xdr:sp macro="" textlink="">
      <xdr:nvSpPr>
        <xdr:cNvPr id="5" name="角丸四角形 4"/>
        <xdr:cNvSpPr/>
      </xdr:nvSpPr>
      <xdr:spPr>
        <a:xfrm>
          <a:off x="10157537" y="1666679"/>
          <a:ext cx="4357397" cy="8130464"/>
        </a:xfrm>
        <a:prstGeom prst="roundRect">
          <a:avLst>
            <a:gd name="adj" fmla="val 2803"/>
          </a:avLst>
        </a:prstGeom>
        <a:solidFill>
          <a:schemeClr val="accent2">
            <a:lumMod val="40000"/>
            <a:lumOff val="60000"/>
            <a:alpha val="30196"/>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1700893</xdr:colOff>
      <xdr:row>26</xdr:row>
      <xdr:rowOff>176893</xdr:rowOff>
    </xdr:from>
    <xdr:to>
      <xdr:col>8</xdr:col>
      <xdr:colOff>4177393</xdr:colOff>
      <xdr:row>28</xdr:row>
      <xdr:rowOff>204108</xdr:rowOff>
    </xdr:to>
    <xdr:sp macro="" textlink="">
      <xdr:nvSpPr>
        <xdr:cNvPr id="6" name="四角形吹き出し 5"/>
        <xdr:cNvSpPr/>
      </xdr:nvSpPr>
      <xdr:spPr>
        <a:xfrm>
          <a:off x="6560587" y="7423669"/>
          <a:ext cx="2476500" cy="587052"/>
        </a:xfrm>
        <a:prstGeom prst="wedgeRectCallout">
          <a:avLst>
            <a:gd name="adj1" fmla="val -66552"/>
            <a:gd name="adj2" fmla="val -94142"/>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下記を参照に記入する</a:t>
          </a:r>
        </a:p>
      </xdr:txBody>
    </xdr:sp>
    <xdr:clientData/>
  </xdr:twoCellAnchor>
  <xdr:twoCellAnchor>
    <xdr:from>
      <xdr:col>9</xdr:col>
      <xdr:colOff>1268183</xdr:colOff>
      <xdr:row>10</xdr:row>
      <xdr:rowOff>16330</xdr:rowOff>
    </xdr:from>
    <xdr:to>
      <xdr:col>9</xdr:col>
      <xdr:colOff>3744683</xdr:colOff>
      <xdr:row>12</xdr:row>
      <xdr:rowOff>43544</xdr:rowOff>
    </xdr:to>
    <xdr:sp macro="" textlink="">
      <xdr:nvSpPr>
        <xdr:cNvPr id="7" name="四角形吹き出し 6"/>
        <xdr:cNvSpPr/>
      </xdr:nvSpPr>
      <xdr:spPr>
        <a:xfrm>
          <a:off x="11283040" y="2778580"/>
          <a:ext cx="2476500" cy="571500"/>
        </a:xfrm>
        <a:prstGeom prst="wedgeRectCallout">
          <a:avLst>
            <a:gd name="adj1" fmla="val -74323"/>
            <a:gd name="adj2" fmla="val -162574"/>
          </a:avLst>
        </a:prstGeom>
        <a:solidFill>
          <a:schemeClr val="accent2">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必要に応じて記入する</a:t>
          </a:r>
        </a:p>
      </xdr:txBody>
    </xdr:sp>
    <xdr:clientData/>
  </xdr:twoCellAnchor>
  <xdr:twoCellAnchor>
    <xdr:from>
      <xdr:col>0</xdr:col>
      <xdr:colOff>104971</xdr:colOff>
      <xdr:row>6</xdr:row>
      <xdr:rowOff>79698</xdr:rowOff>
    </xdr:from>
    <xdr:to>
      <xdr:col>8</xdr:col>
      <xdr:colOff>16329</xdr:colOff>
      <xdr:row>36</xdr:row>
      <xdr:rowOff>33044</xdr:rowOff>
    </xdr:to>
    <xdr:sp macro="" textlink="">
      <xdr:nvSpPr>
        <xdr:cNvPr id="8" name="角丸四角形 7"/>
        <xdr:cNvSpPr/>
      </xdr:nvSpPr>
      <xdr:spPr>
        <a:xfrm>
          <a:off x="104971" y="1753377"/>
          <a:ext cx="5150108" cy="8117631"/>
        </a:xfrm>
        <a:prstGeom prst="roundRect">
          <a:avLst>
            <a:gd name="adj" fmla="val 6507"/>
          </a:avLst>
        </a:prstGeom>
        <a:noFill/>
        <a:ln w="38100">
          <a:solidFill>
            <a:srgbClr val="FF0000"/>
          </a:solidFill>
          <a:prstDash val="dash"/>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480139</xdr:colOff>
      <xdr:row>30</xdr:row>
      <xdr:rowOff>254647</xdr:rowOff>
    </xdr:from>
    <xdr:to>
      <xdr:col>8</xdr:col>
      <xdr:colOff>789603</xdr:colOff>
      <xdr:row>33</xdr:row>
      <xdr:rowOff>1943</xdr:rowOff>
    </xdr:to>
    <xdr:sp macro="" textlink="">
      <xdr:nvSpPr>
        <xdr:cNvPr id="9" name="四角形吹き出し 8"/>
        <xdr:cNvSpPr/>
      </xdr:nvSpPr>
      <xdr:spPr>
        <a:xfrm>
          <a:off x="3232669" y="8621096"/>
          <a:ext cx="2416628" cy="587051"/>
        </a:xfrm>
        <a:prstGeom prst="wedgeRectCallout">
          <a:avLst>
            <a:gd name="adj1" fmla="val 3555"/>
            <a:gd name="adj2" fmla="val -112842"/>
          </a:avLst>
        </a:prstGeom>
        <a:solidFill>
          <a:srgbClr val="FF999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全体工程表から自動反映されます</a:t>
          </a:r>
        </a:p>
      </xdr:txBody>
    </xdr:sp>
    <xdr:clientData/>
  </xdr:twoCellAnchor>
  <xdr:twoCellAnchor>
    <xdr:from>
      <xdr:col>8</xdr:col>
      <xdr:colOff>1428750</xdr:colOff>
      <xdr:row>28</xdr:row>
      <xdr:rowOff>118577</xdr:rowOff>
    </xdr:from>
    <xdr:to>
      <xdr:col>9</xdr:col>
      <xdr:colOff>3878036</xdr:colOff>
      <xdr:row>33</xdr:row>
      <xdr:rowOff>196331</xdr:rowOff>
    </xdr:to>
    <xdr:sp macro="" textlink="">
      <xdr:nvSpPr>
        <xdr:cNvPr id="10" name="テキスト ボックス 9"/>
        <xdr:cNvSpPr txBox="1"/>
      </xdr:nvSpPr>
      <xdr:spPr>
        <a:xfrm>
          <a:off x="6667500" y="7779398"/>
          <a:ext cx="7225393" cy="143846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1">
              <a:solidFill>
                <a:schemeClr val="dk1"/>
              </a:solidFill>
              <a:effectLst/>
              <a:latin typeface="+mn-lt"/>
              <a:ea typeface="+mn-ea"/>
              <a:cs typeface="+mn-cs"/>
            </a:rPr>
            <a:t>・委託外注の場合は、仕様書や設計図等の委託内容を示した書類の名称と、委託先が納品前に実施した</a:t>
          </a:r>
          <a:endParaRPr lang="ja-JP" altLang="ja-JP" b="1">
            <a:effectLst/>
          </a:endParaRPr>
        </a:p>
        <a:p>
          <a:r>
            <a:rPr kumimoji="1" lang="ja-JP" altLang="ja-JP" sz="1100" b="1">
              <a:solidFill>
                <a:schemeClr val="dk1"/>
              </a:solidFill>
              <a:effectLst/>
              <a:latin typeface="+mn-lt"/>
              <a:ea typeface="+mn-ea"/>
              <a:cs typeface="+mn-cs"/>
            </a:rPr>
            <a:t>　検査成績書等を記入してください。</a:t>
          </a:r>
          <a:endParaRPr lang="ja-JP" altLang="ja-JP" b="1">
            <a:effectLst/>
          </a:endParaRPr>
        </a:p>
        <a:p>
          <a:r>
            <a:rPr kumimoji="1" lang="ja-JP" altLang="ja-JP" sz="1100" b="1">
              <a:solidFill>
                <a:schemeClr val="dk1"/>
              </a:solidFill>
              <a:effectLst/>
              <a:latin typeface="+mn-lt"/>
              <a:ea typeface="+mn-ea"/>
              <a:cs typeface="+mn-cs"/>
            </a:rPr>
            <a:t>・専門家指導の場合は、指導報告書のタイトルと、指導回数を記入してください。</a:t>
          </a:r>
          <a:endParaRPr lang="ja-JP" altLang="ja-JP" b="1">
            <a:effectLst/>
          </a:endParaRPr>
        </a:p>
        <a:p>
          <a:r>
            <a:rPr kumimoji="1" lang="ja-JP" altLang="ja-JP" sz="1100" b="1">
              <a:solidFill>
                <a:schemeClr val="dk1"/>
              </a:solidFill>
              <a:effectLst/>
              <a:latin typeface="+mn-lt"/>
              <a:ea typeface="+mn-ea"/>
              <a:cs typeface="+mn-cs"/>
            </a:rPr>
            <a:t>・人件費の場合は、作業者名を担当者の欄に記入し、作業時間を証明する成果物の資料名を記入してくだ</a:t>
          </a:r>
          <a:endParaRPr lang="ja-JP" altLang="ja-JP" b="1">
            <a:effectLst/>
          </a:endParaRPr>
        </a:p>
        <a:p>
          <a:r>
            <a:rPr kumimoji="1" lang="ja-JP" altLang="ja-JP" sz="1100" b="1">
              <a:solidFill>
                <a:schemeClr val="dk1"/>
              </a:solidFill>
              <a:effectLst/>
              <a:latin typeface="+mn-lt"/>
              <a:ea typeface="+mn-ea"/>
              <a:cs typeface="+mn-cs"/>
            </a:rPr>
            <a:t>　さい。</a:t>
          </a:r>
          <a:endParaRPr kumimoji="1" lang="en-US" altLang="ja-JP" sz="1100" b="1">
            <a:solidFill>
              <a:schemeClr val="dk1"/>
            </a:solidFill>
            <a:effectLst/>
            <a:latin typeface="+mn-lt"/>
            <a:ea typeface="+mn-ea"/>
            <a:cs typeface="+mn-cs"/>
          </a:endParaRPr>
        </a:p>
        <a:p>
          <a:r>
            <a:rPr kumimoji="1" lang="ja-JP" altLang="ja-JP" sz="1100" b="1">
              <a:solidFill>
                <a:schemeClr val="dk1"/>
              </a:solidFill>
              <a:effectLst/>
              <a:latin typeface="+mn-lt"/>
              <a:ea typeface="+mn-ea"/>
              <a:cs typeface="+mn-cs"/>
            </a:rPr>
            <a:t>・担当者や外注先に情報を補足したい場合は、備考欄に記入してください。</a:t>
          </a:r>
          <a:endParaRPr lang="ja-JP" altLang="ja-JP" b="1">
            <a:effectLst/>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59999389629810485"/>
    <pageSetUpPr fitToPage="1"/>
  </sheetPr>
  <dimension ref="A1:CO36"/>
  <sheetViews>
    <sheetView showGridLines="0" zoomScale="70" zoomScaleNormal="70" workbookViewId="0">
      <selection activeCell="C6" sqref="C6"/>
    </sheetView>
  </sheetViews>
  <sheetFormatPr defaultRowHeight="13.5" x14ac:dyDescent="0.15"/>
  <cols>
    <col min="1" max="1" width="4.5" style="29" customWidth="1"/>
    <col min="2" max="2" width="34.75" customWidth="1"/>
    <col min="3" max="3" width="10.25" customWidth="1"/>
    <col min="4" max="5" width="5.125" hidden="1" customWidth="1"/>
    <col min="6" max="6" width="6.375" customWidth="1"/>
    <col min="7" max="10" width="10.75" customWidth="1"/>
    <col min="11" max="45" width="1.75" customWidth="1"/>
    <col min="46" max="46" width="2" customWidth="1"/>
    <col min="47" max="47" width="5.5" hidden="1" customWidth="1"/>
    <col min="48" max="48" width="1.5" hidden="1" customWidth="1"/>
    <col min="49" max="49" width="6.375" bestFit="1" customWidth="1"/>
    <col min="50" max="86" width="1.75" customWidth="1"/>
    <col min="87" max="87" width="0.75" customWidth="1"/>
    <col min="88" max="93" width="6.25" customWidth="1"/>
  </cols>
  <sheetData>
    <row r="1" spans="1:93" s="1" customFormat="1" ht="37.5" customHeight="1" x14ac:dyDescent="0.15">
      <c r="A1" s="32" t="s">
        <v>25</v>
      </c>
      <c r="B1" s="3"/>
      <c r="C1" s="3"/>
      <c r="D1" s="3"/>
      <c r="E1" s="3"/>
      <c r="F1" s="3"/>
      <c r="G1" s="3"/>
      <c r="H1" s="3"/>
      <c r="I1" s="3"/>
      <c r="J1" s="3"/>
      <c r="K1" s="3"/>
      <c r="L1" s="3"/>
      <c r="M1" s="3"/>
      <c r="N1" s="3"/>
      <c r="O1" s="3"/>
      <c r="P1" s="3"/>
      <c r="Q1" s="57" t="s">
        <v>0</v>
      </c>
      <c r="R1" s="57"/>
      <c r="S1" s="57"/>
      <c r="T1" s="57"/>
      <c r="U1" s="57"/>
      <c r="V1" s="57"/>
      <c r="W1" s="57"/>
      <c r="X1" s="57"/>
      <c r="Y1" s="57"/>
      <c r="Z1" s="57"/>
      <c r="AA1" s="57"/>
      <c r="AB1" s="57"/>
      <c r="AC1" s="57"/>
      <c r="AD1" s="57"/>
      <c r="AE1" s="57"/>
      <c r="AF1" s="57"/>
      <c r="AG1" s="57"/>
      <c r="AH1" s="57"/>
      <c r="AI1" s="57"/>
      <c r="AJ1" s="57"/>
      <c r="AK1" s="57"/>
      <c r="AL1" s="57"/>
      <c r="AM1" s="57"/>
      <c r="AN1" s="3"/>
      <c r="AO1" s="3"/>
      <c r="AP1" s="3"/>
      <c r="AQ1" s="3"/>
      <c r="AR1" s="3"/>
      <c r="AS1" s="3"/>
      <c r="AT1" s="3"/>
      <c r="AU1" s="3"/>
      <c r="AV1" s="3"/>
      <c r="AW1" s="3"/>
      <c r="AX1" s="3"/>
      <c r="AY1" s="3"/>
      <c r="AZ1" s="3"/>
      <c r="BA1" s="3"/>
      <c r="BB1" s="3"/>
      <c r="BC1" s="3"/>
      <c r="BD1" s="11" t="e">
        <f>DATE(#REF!,#REF!,1)</f>
        <v>#REF!</v>
      </c>
      <c r="BE1" s="11" t="e">
        <f>DATE(#REF!,#REF!,11)</f>
        <v>#REF!</v>
      </c>
      <c r="BF1" s="11" t="e">
        <f>DATE(#REF!,#REF!,21)</f>
        <v>#REF!</v>
      </c>
      <c r="BG1" s="11" t="e">
        <f>DATE(#REF!,#REF!,1)</f>
        <v>#REF!</v>
      </c>
      <c r="BH1" s="11" t="e">
        <f>DATE(#REF!,#REF!,11)</f>
        <v>#REF!</v>
      </c>
      <c r="BI1" s="11" t="e">
        <f>DATE(#REF!,#REF!,21)</f>
        <v>#REF!</v>
      </c>
      <c r="BJ1" s="11" t="e">
        <f>DATE(#REF!,#REF!,1)</f>
        <v>#REF!</v>
      </c>
      <c r="BK1" s="11" t="e">
        <f>DATE(#REF!,#REF!,11)</f>
        <v>#REF!</v>
      </c>
      <c r="BL1" s="11" t="e">
        <f>DATE(#REF!,#REF!,21)</f>
        <v>#REF!</v>
      </c>
      <c r="BM1" s="11" t="e">
        <f>DATE(#REF!,#REF!,1)</f>
        <v>#REF!</v>
      </c>
      <c r="BN1" s="11" t="e">
        <f>DATE(#REF!,#REF!,11)</f>
        <v>#REF!</v>
      </c>
      <c r="BO1" s="11" t="e">
        <f>DATE(#REF!,#REF!,21)</f>
        <v>#REF!</v>
      </c>
      <c r="BP1" s="11" t="e">
        <f>DATE(#REF!,#REF!,1)</f>
        <v>#REF!</v>
      </c>
      <c r="BQ1" s="11" t="e">
        <f>DATE(#REF!,#REF!,11)</f>
        <v>#REF!</v>
      </c>
      <c r="BR1" s="11" t="e">
        <f>DATE(#REF!,#REF!,21)</f>
        <v>#REF!</v>
      </c>
      <c r="BS1" s="11" t="e">
        <f>DATE(#REF!,#REF!,1)</f>
        <v>#REF!</v>
      </c>
      <c r="BT1" s="11" t="e">
        <f>DATE(#REF!,#REF!,11)</f>
        <v>#REF!</v>
      </c>
      <c r="BU1" s="11" t="e">
        <f>DATE(#REF!,#REF!,21)</f>
        <v>#REF!</v>
      </c>
      <c r="BV1" s="11" t="e">
        <f>DATE(#REF!,#REF!,1)</f>
        <v>#REF!</v>
      </c>
      <c r="BW1" s="11" t="e">
        <f>DATE(#REF!,#REF!,11)</f>
        <v>#REF!</v>
      </c>
      <c r="BX1" s="11" t="e">
        <f>DATE(#REF!,#REF!,21)</f>
        <v>#REF!</v>
      </c>
      <c r="BY1" s="11" t="e">
        <f>DATE(#REF!,#REF!,1)</f>
        <v>#REF!</v>
      </c>
      <c r="BZ1" s="11" t="e">
        <f>DATE(#REF!,#REF!,11)</f>
        <v>#REF!</v>
      </c>
      <c r="CA1" s="11" t="e">
        <f>DATE(#REF!,#REF!,21)</f>
        <v>#REF!</v>
      </c>
      <c r="CB1" s="11" t="e">
        <f>DATE(#REF!,#REF!,1)</f>
        <v>#REF!</v>
      </c>
      <c r="CC1" s="11" t="e">
        <f>DATE(#REF!,#REF!,11)</f>
        <v>#REF!</v>
      </c>
      <c r="CD1" s="11" t="e">
        <f>DATE(#REF!,#REF!,21)</f>
        <v>#REF!</v>
      </c>
      <c r="CE1" s="11" t="e">
        <f>DATE(#REF!,#REF!,1)</f>
        <v>#REF!</v>
      </c>
      <c r="CF1" s="11" t="e">
        <f>DATE(#REF!,#REF!,11)</f>
        <v>#REF!</v>
      </c>
      <c r="CG1" s="11" t="e">
        <f>DATE(#REF!,#REF!,21)</f>
        <v>#REF!</v>
      </c>
      <c r="CH1" s="4"/>
      <c r="CI1" s="4"/>
      <c r="CJ1" s="4"/>
      <c r="CK1" s="4"/>
      <c r="CL1" s="4"/>
      <c r="CM1" s="4"/>
      <c r="CN1" s="4"/>
      <c r="CO1" s="4"/>
    </row>
    <row r="2" spans="1:93" ht="18.75" customHeight="1" x14ac:dyDescent="0.2">
      <c r="A2" s="58"/>
      <c r="B2" s="58"/>
      <c r="C2" s="58"/>
      <c r="D2" s="58"/>
      <c r="E2" s="58"/>
      <c r="F2" s="26"/>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21"/>
      <c r="BE2" s="21"/>
      <c r="BF2" s="21"/>
      <c r="BG2" s="21"/>
      <c r="BH2" s="21"/>
      <c r="BI2" s="21"/>
      <c r="BJ2" s="21"/>
      <c r="BK2" s="21"/>
      <c r="BL2" s="21"/>
      <c r="BM2" s="21"/>
      <c r="BN2" s="21"/>
      <c r="BO2" s="21"/>
      <c r="BP2" s="21"/>
      <c r="BQ2" s="21"/>
      <c r="BR2" s="21"/>
      <c r="BS2" s="21"/>
      <c r="BT2" s="21"/>
      <c r="BU2" s="21"/>
      <c r="BV2" s="21"/>
      <c r="BW2" s="21"/>
      <c r="BX2" s="21"/>
      <c r="BY2" s="21"/>
      <c r="BZ2" s="21"/>
      <c r="CA2" s="21"/>
      <c r="CB2" s="21"/>
      <c r="CC2" s="21"/>
      <c r="CD2" s="21"/>
      <c r="CE2" s="21"/>
      <c r="CF2" s="21"/>
      <c r="CG2" s="21"/>
      <c r="CH2" s="6"/>
      <c r="CI2" s="6"/>
      <c r="CJ2" s="6"/>
      <c r="CK2" s="6"/>
      <c r="CL2" s="6"/>
      <c r="CM2" s="6"/>
      <c r="CN2" s="6"/>
      <c r="CO2" s="6"/>
    </row>
    <row r="3" spans="1:93" x14ac:dyDescent="0.15">
      <c r="A3" s="20"/>
      <c r="B3" s="6"/>
      <c r="C3" s="6"/>
      <c r="D3" s="6"/>
      <c r="E3" s="6"/>
      <c r="F3" s="6"/>
      <c r="G3" s="6"/>
      <c r="H3" s="6"/>
      <c r="I3" s="6"/>
      <c r="J3" s="6"/>
      <c r="K3" s="53" t="s">
        <v>1</v>
      </c>
      <c r="L3" s="54"/>
      <c r="M3" s="54"/>
      <c r="N3" s="54"/>
      <c r="O3" s="54"/>
      <c r="P3" s="54"/>
      <c r="Q3" s="54"/>
      <c r="R3" s="54"/>
      <c r="S3" s="54"/>
      <c r="T3" s="54"/>
      <c r="U3" s="54"/>
      <c r="V3" s="54"/>
      <c r="W3" s="54"/>
      <c r="X3" s="54"/>
      <c r="Y3" s="54"/>
      <c r="Z3" s="54"/>
      <c r="AA3" s="54"/>
      <c r="AB3" s="54"/>
      <c r="AC3" s="54"/>
      <c r="AD3" s="54"/>
      <c r="AE3" s="54"/>
      <c r="AF3" s="54"/>
      <c r="AG3" s="54"/>
      <c r="AH3" s="54"/>
      <c r="AI3" s="54"/>
      <c r="AJ3" s="54"/>
      <c r="AK3" s="54"/>
      <c r="AL3" s="54"/>
      <c r="AM3" s="54"/>
      <c r="AN3" s="54"/>
      <c r="AO3" s="54"/>
      <c r="AP3" s="54"/>
      <c r="AQ3" s="54"/>
      <c r="AR3" s="54"/>
      <c r="AS3" s="54"/>
      <c r="AT3" s="56"/>
      <c r="AU3" s="23"/>
      <c r="AV3" s="6"/>
      <c r="AW3" s="6"/>
      <c r="AX3" s="6"/>
      <c r="AY3" s="6"/>
      <c r="AZ3" s="6"/>
      <c r="BA3" s="6"/>
      <c r="BB3" s="6"/>
    </row>
    <row r="4" spans="1:93" s="2" customFormat="1" ht="28.5" customHeight="1" x14ac:dyDescent="0.15">
      <c r="A4" s="53" t="s">
        <v>2</v>
      </c>
      <c r="B4" s="54"/>
      <c r="C4" s="63" t="s">
        <v>18</v>
      </c>
      <c r="D4" s="64"/>
      <c r="E4" s="65"/>
      <c r="F4" s="59" t="s">
        <v>13</v>
      </c>
      <c r="G4" s="56" t="s">
        <v>3</v>
      </c>
      <c r="H4" s="61"/>
      <c r="I4" s="61" t="s">
        <v>4</v>
      </c>
      <c r="J4" s="53"/>
      <c r="K4" s="53">
        <v>2022</v>
      </c>
      <c r="L4" s="54"/>
      <c r="M4" s="54"/>
      <c r="N4" s="54"/>
      <c r="O4" s="54"/>
      <c r="P4" s="54"/>
      <c r="Q4" s="54"/>
      <c r="R4" s="54"/>
      <c r="S4" s="54"/>
      <c r="T4" s="54"/>
      <c r="U4" s="54"/>
      <c r="V4" s="54"/>
      <c r="W4" s="54"/>
      <c r="X4" s="54"/>
      <c r="Y4" s="55"/>
      <c r="Z4" s="54">
        <v>2023</v>
      </c>
      <c r="AA4" s="54"/>
      <c r="AB4" s="54"/>
      <c r="AC4" s="54"/>
      <c r="AD4" s="54"/>
      <c r="AE4" s="54"/>
      <c r="AF4" s="54"/>
      <c r="AG4" s="54"/>
      <c r="AH4" s="54"/>
      <c r="AI4" s="54"/>
      <c r="AJ4" s="54"/>
      <c r="AK4" s="54"/>
      <c r="AL4" s="54"/>
      <c r="AM4" s="54"/>
      <c r="AN4" s="54"/>
      <c r="AO4" s="54"/>
      <c r="AP4" s="54"/>
      <c r="AQ4" s="54"/>
      <c r="AR4" s="54"/>
      <c r="AS4" s="54"/>
      <c r="AT4" s="54"/>
      <c r="AU4" s="24"/>
      <c r="AV4" s="19"/>
      <c r="AW4" s="87" t="s">
        <v>23</v>
      </c>
      <c r="AX4" s="40"/>
      <c r="AY4" s="40"/>
      <c r="AZ4" s="40"/>
      <c r="BA4" s="40"/>
      <c r="BB4" s="40"/>
      <c r="BD4" s="37" t="s">
        <v>5</v>
      </c>
    </row>
    <row r="5" spans="1:93" s="2" customFormat="1" ht="19.5" customHeight="1" x14ac:dyDescent="0.15">
      <c r="A5" s="18" t="s">
        <v>6</v>
      </c>
      <c r="B5" s="45" t="s">
        <v>7</v>
      </c>
      <c r="C5" s="66"/>
      <c r="D5" s="67"/>
      <c r="E5" s="68"/>
      <c r="F5" s="60"/>
      <c r="G5" s="43" t="s">
        <v>8</v>
      </c>
      <c r="H5" s="44" t="s">
        <v>9</v>
      </c>
      <c r="I5" s="44" t="s">
        <v>8</v>
      </c>
      <c r="J5" s="43" t="s">
        <v>9</v>
      </c>
      <c r="K5" s="62">
        <v>8</v>
      </c>
      <c r="L5" s="51"/>
      <c r="M5" s="52"/>
      <c r="N5" s="50">
        <f>IF(K5=12,1,K5+1)</f>
        <v>9</v>
      </c>
      <c r="O5" s="51"/>
      <c r="P5" s="52"/>
      <c r="Q5" s="50">
        <f t="shared" ref="Q5" si="0">IF(N5=12,1,N5+1)</f>
        <v>10</v>
      </c>
      <c r="R5" s="51"/>
      <c r="S5" s="52"/>
      <c r="T5" s="50">
        <f t="shared" ref="T5" si="1">IF(Q5=12,1,Q5+1)</f>
        <v>11</v>
      </c>
      <c r="U5" s="51"/>
      <c r="V5" s="52"/>
      <c r="W5" s="50">
        <f>IF(T5=12,1,T5+1)</f>
        <v>12</v>
      </c>
      <c r="X5" s="51"/>
      <c r="Y5" s="52"/>
      <c r="Z5" s="50">
        <f t="shared" ref="Z5" si="2">IF(W5=12,1,W5+1)</f>
        <v>1</v>
      </c>
      <c r="AA5" s="51"/>
      <c r="AB5" s="52"/>
      <c r="AC5" s="50">
        <f t="shared" ref="AC5" si="3">IF(Z5=12,1,Z5+1)</f>
        <v>2</v>
      </c>
      <c r="AD5" s="51"/>
      <c r="AE5" s="52"/>
      <c r="AF5" s="50">
        <f t="shared" ref="AF5" si="4">IF(AC5=12,1,AC5+1)</f>
        <v>3</v>
      </c>
      <c r="AG5" s="51"/>
      <c r="AH5" s="52"/>
      <c r="AI5" s="50">
        <f t="shared" ref="AI5" si="5">IF(AF5=12,1,AF5+1)</f>
        <v>4</v>
      </c>
      <c r="AJ5" s="51"/>
      <c r="AK5" s="52"/>
      <c r="AL5" s="50">
        <f t="shared" ref="AL5" si="6">IF(AI5=12,1,AI5+1)</f>
        <v>5</v>
      </c>
      <c r="AM5" s="51"/>
      <c r="AN5" s="52"/>
      <c r="AO5" s="50">
        <f t="shared" ref="AO5" si="7">IF(AL5=12,1,AL5+1)</f>
        <v>6</v>
      </c>
      <c r="AP5" s="51"/>
      <c r="AQ5" s="52"/>
      <c r="AR5" s="51">
        <f t="shared" ref="AR5" si="8">IF(AO5=12,1,AO5+1)</f>
        <v>7</v>
      </c>
      <c r="AS5" s="51"/>
      <c r="AT5" s="52"/>
      <c r="AU5" s="46">
        <v>8</v>
      </c>
      <c r="AV5" s="16"/>
      <c r="AW5" s="88"/>
      <c r="AX5" s="40"/>
      <c r="AY5" s="40"/>
      <c r="AZ5" s="40"/>
      <c r="BA5" s="40"/>
      <c r="BB5" s="40"/>
    </row>
    <row r="6" spans="1:93" s="2" customFormat="1" ht="19.5" customHeight="1" x14ac:dyDescent="0.15">
      <c r="A6" s="8"/>
      <c r="B6" s="45"/>
      <c r="C6" s="9"/>
      <c r="D6" s="10"/>
      <c r="E6" s="22"/>
      <c r="F6" s="30"/>
      <c r="G6" s="43"/>
      <c r="H6" s="44"/>
      <c r="I6" s="44"/>
      <c r="J6" s="43"/>
      <c r="K6" s="12">
        <f>DATE($K$4,K5,1)</f>
        <v>44774</v>
      </c>
      <c r="L6" s="11">
        <f>DATE($K$4,K5,11)</f>
        <v>44784</v>
      </c>
      <c r="M6" s="11">
        <f>DATE($K$4,K5,21)</f>
        <v>44794</v>
      </c>
      <c r="N6" s="11">
        <f>DATE($K$4,N5,1)</f>
        <v>44805</v>
      </c>
      <c r="O6" s="11">
        <f>DATE($K$4,N5,11)</f>
        <v>44815</v>
      </c>
      <c r="P6" s="11">
        <f>DATE($K$4,N5,21)</f>
        <v>44825</v>
      </c>
      <c r="Q6" s="11">
        <f>DATE($K$4,Q5,1)</f>
        <v>44835</v>
      </c>
      <c r="R6" s="11">
        <f>DATE($K$4,Q5,11)</f>
        <v>44845</v>
      </c>
      <c r="S6" s="11">
        <f>DATE($K$4,Q5,21)</f>
        <v>44855</v>
      </c>
      <c r="T6" s="11">
        <f>DATE($K$4,T5,1)</f>
        <v>44866</v>
      </c>
      <c r="U6" s="11">
        <f>DATE($K$4,T5,11)</f>
        <v>44876</v>
      </c>
      <c r="V6" s="11">
        <f>DATE($K$4,T5,21)</f>
        <v>44886</v>
      </c>
      <c r="W6" s="11">
        <f>DATE($K$4,W5,1)</f>
        <v>44896</v>
      </c>
      <c r="X6" s="11">
        <f>DATE($K$4,W5,11)</f>
        <v>44906</v>
      </c>
      <c r="Y6" s="11">
        <f>DATE($K$4,W5,21)</f>
        <v>44916</v>
      </c>
      <c r="Z6" s="11">
        <f>DATE($Z$4,Z5,1)</f>
        <v>44927</v>
      </c>
      <c r="AA6" s="11">
        <f>DATE($Z$4,Z5,11)</f>
        <v>44937</v>
      </c>
      <c r="AB6" s="11">
        <f>DATE($Z$4,Z5,21)</f>
        <v>44947</v>
      </c>
      <c r="AC6" s="11">
        <f t="shared" ref="AC6" si="9">DATE($Z$4,AC5,1)</f>
        <v>44958</v>
      </c>
      <c r="AD6" s="11">
        <f t="shared" ref="AD6" si="10">DATE($Z$4,AC5,11)</f>
        <v>44968</v>
      </c>
      <c r="AE6" s="11">
        <f t="shared" ref="AE6" si="11">DATE($Z$4,AC5,21)</f>
        <v>44978</v>
      </c>
      <c r="AF6" s="11">
        <f t="shared" ref="AF6" si="12">DATE($Z$4,AF5,1)</f>
        <v>44986</v>
      </c>
      <c r="AG6" s="11">
        <f t="shared" ref="AG6" si="13">DATE($Z$4,AF5,11)</f>
        <v>44996</v>
      </c>
      <c r="AH6" s="11">
        <f t="shared" ref="AH6" si="14">DATE($Z$4,AF5,21)</f>
        <v>45006</v>
      </c>
      <c r="AI6" s="11">
        <f t="shared" ref="AI6" si="15">DATE($Z$4,AI5,1)</f>
        <v>45017</v>
      </c>
      <c r="AJ6" s="11">
        <f t="shared" ref="AJ6" si="16">DATE($Z$4,AI5,11)</f>
        <v>45027</v>
      </c>
      <c r="AK6" s="11">
        <f t="shared" ref="AK6" si="17">DATE($Z$4,AI5,21)</f>
        <v>45037</v>
      </c>
      <c r="AL6" s="11">
        <f t="shared" ref="AL6" si="18">DATE($Z$4,AL5,1)</f>
        <v>45047</v>
      </c>
      <c r="AM6" s="11">
        <f t="shared" ref="AM6" si="19">DATE($Z$4,AL5,11)</f>
        <v>45057</v>
      </c>
      <c r="AN6" s="11">
        <f t="shared" ref="AN6" si="20">DATE($Z$4,AL5,21)</f>
        <v>45067</v>
      </c>
      <c r="AO6" s="11">
        <f t="shared" ref="AO6" si="21">DATE($Z$4,AO5,1)</f>
        <v>45078</v>
      </c>
      <c r="AP6" s="11">
        <f t="shared" ref="AP6" si="22">DATE($Z$4,AO5,11)</f>
        <v>45088</v>
      </c>
      <c r="AQ6" s="11">
        <f t="shared" ref="AQ6" si="23">DATE($Z$4,AO5,21)</f>
        <v>45098</v>
      </c>
      <c r="AR6" s="11">
        <f t="shared" ref="AR6" si="24">DATE($Z$4,AR5,1)</f>
        <v>45108</v>
      </c>
      <c r="AS6" s="11">
        <f t="shared" ref="AS6" si="25">DATE($Z$4,AR5,11)</f>
        <v>45118</v>
      </c>
      <c r="AT6" s="11">
        <f t="shared" ref="AT6:AU6" si="26">DATE($Z$4,AR5,21)</f>
        <v>45128</v>
      </c>
      <c r="AU6" s="11">
        <f>DATE($Z$4,AU5,1)</f>
        <v>45139</v>
      </c>
      <c r="AV6" s="25"/>
      <c r="AW6" s="44"/>
      <c r="AX6" s="41"/>
      <c r="AY6" s="41"/>
      <c r="AZ6" s="41"/>
      <c r="BA6" s="41"/>
      <c r="BB6" s="41"/>
    </row>
    <row r="7" spans="1:93" s="2" customFormat="1" ht="19.5" customHeight="1" x14ac:dyDescent="0.15">
      <c r="A7" s="92">
        <v>1</v>
      </c>
      <c r="B7" s="91"/>
      <c r="C7" s="69"/>
      <c r="D7" s="71"/>
      <c r="E7" s="73"/>
      <c r="F7" s="75"/>
      <c r="G7" s="77"/>
      <c r="H7" s="79"/>
      <c r="I7" s="79"/>
      <c r="J7" s="81"/>
      <c r="K7" s="17" t="str">
        <f>IF(AND($H7&gt;=K$6,$G7&lt;L$6-1),"━","")</f>
        <v/>
      </c>
      <c r="L7" s="13" t="str">
        <f>IF(AND($H7&gt;=L$6,$G7&lt;M$6-1),"━","")</f>
        <v/>
      </c>
      <c r="M7" s="27" t="str">
        <f>IF(AND($H7&gt;=M$6,$G7&lt;N$6-1),"━","")</f>
        <v/>
      </c>
      <c r="N7" s="13" t="str">
        <f>IF(AND($H7&gt;=N$6,$G7&lt;O$6-1),"━","")</f>
        <v/>
      </c>
      <c r="O7" s="13" t="str">
        <f>IF(AND($H7&gt;=O$6,$G7&lt;P$6-1),"━","")</f>
        <v/>
      </c>
      <c r="P7" s="27" t="str">
        <f t="shared" ref="P7:AT7" si="27">IF(AND($H7&gt;=P$6,$G7&lt;Q$6-1),"━","")</f>
        <v/>
      </c>
      <c r="Q7" s="13" t="str">
        <f>IF(AND($H7&gt;=Q$6,$G7&lt;R$6-1),"━","")</f>
        <v/>
      </c>
      <c r="R7" s="13" t="str">
        <f t="shared" si="27"/>
        <v/>
      </c>
      <c r="S7" s="27" t="str">
        <f t="shared" si="27"/>
        <v/>
      </c>
      <c r="T7" s="13" t="str">
        <f t="shared" si="27"/>
        <v/>
      </c>
      <c r="U7" s="13" t="str">
        <f t="shared" si="27"/>
        <v/>
      </c>
      <c r="V7" s="27" t="str">
        <f t="shared" si="27"/>
        <v/>
      </c>
      <c r="W7" s="13" t="str">
        <f t="shared" si="27"/>
        <v/>
      </c>
      <c r="X7" s="13" t="str">
        <f t="shared" si="27"/>
        <v/>
      </c>
      <c r="Y7" s="27" t="str">
        <f t="shared" si="27"/>
        <v/>
      </c>
      <c r="Z7" s="13" t="str">
        <f t="shared" si="27"/>
        <v/>
      </c>
      <c r="AA7" s="13" t="str">
        <f t="shared" si="27"/>
        <v/>
      </c>
      <c r="AB7" s="27" t="str">
        <f t="shared" si="27"/>
        <v/>
      </c>
      <c r="AC7" s="13" t="str">
        <f t="shared" si="27"/>
        <v/>
      </c>
      <c r="AD7" s="13" t="str">
        <f t="shared" si="27"/>
        <v/>
      </c>
      <c r="AE7" s="27" t="str">
        <f t="shared" si="27"/>
        <v/>
      </c>
      <c r="AF7" s="13" t="str">
        <f t="shared" si="27"/>
        <v/>
      </c>
      <c r="AG7" s="13" t="str">
        <f t="shared" si="27"/>
        <v/>
      </c>
      <c r="AH7" s="27" t="str">
        <f t="shared" si="27"/>
        <v/>
      </c>
      <c r="AI7" s="13" t="str">
        <f t="shared" si="27"/>
        <v/>
      </c>
      <c r="AJ7" s="13" t="str">
        <f t="shared" si="27"/>
        <v/>
      </c>
      <c r="AK7" s="27" t="str">
        <f t="shared" si="27"/>
        <v/>
      </c>
      <c r="AL7" s="13" t="str">
        <f t="shared" si="27"/>
        <v/>
      </c>
      <c r="AM7" s="13" t="str">
        <f t="shared" si="27"/>
        <v/>
      </c>
      <c r="AN7" s="27" t="str">
        <f t="shared" si="27"/>
        <v/>
      </c>
      <c r="AO7" s="13" t="str">
        <f t="shared" si="27"/>
        <v/>
      </c>
      <c r="AP7" s="13" t="str">
        <f t="shared" si="27"/>
        <v/>
      </c>
      <c r="AQ7" s="27" t="str">
        <f t="shared" si="27"/>
        <v/>
      </c>
      <c r="AR7" s="13" t="str">
        <f t="shared" si="27"/>
        <v/>
      </c>
      <c r="AS7" s="13" t="str">
        <f t="shared" si="27"/>
        <v/>
      </c>
      <c r="AT7" s="13" t="str">
        <f t="shared" si="27"/>
        <v/>
      </c>
      <c r="AU7" s="31" t="s">
        <v>15</v>
      </c>
      <c r="AV7" s="7"/>
      <c r="AW7" s="34" t="str">
        <f>IF(OR(G7="",H7=""),"",H7-G7+1)</f>
        <v/>
      </c>
      <c r="AX7" s="42"/>
      <c r="AY7" s="42"/>
      <c r="AZ7" s="42"/>
      <c r="BA7" s="42"/>
      <c r="BB7" s="42"/>
    </row>
    <row r="8" spans="1:93" s="2" customFormat="1" ht="21.95" customHeight="1" x14ac:dyDescent="0.15">
      <c r="A8" s="93"/>
      <c r="B8" s="94"/>
      <c r="C8" s="70"/>
      <c r="D8" s="72"/>
      <c r="E8" s="74"/>
      <c r="F8" s="76"/>
      <c r="G8" s="78"/>
      <c r="H8" s="80"/>
      <c r="I8" s="80"/>
      <c r="J8" s="82"/>
      <c r="K8" s="14" t="str">
        <f t="shared" ref="K8:W8" si="28">IF(AND($J7&gt;=K$6,$I7&lt;L$6-1),"━","")</f>
        <v/>
      </c>
      <c r="L8" s="15" t="str">
        <f t="shared" si="28"/>
        <v/>
      </c>
      <c r="M8" s="28" t="str">
        <f t="shared" si="28"/>
        <v/>
      </c>
      <c r="N8" s="15" t="str">
        <f t="shared" si="28"/>
        <v/>
      </c>
      <c r="O8" s="15" t="str">
        <f t="shared" si="28"/>
        <v/>
      </c>
      <c r="P8" s="28" t="str">
        <f t="shared" si="28"/>
        <v/>
      </c>
      <c r="Q8" s="15" t="str">
        <f t="shared" si="28"/>
        <v/>
      </c>
      <c r="R8" s="15" t="str">
        <f t="shared" si="28"/>
        <v/>
      </c>
      <c r="S8" s="28" t="str">
        <f t="shared" si="28"/>
        <v/>
      </c>
      <c r="T8" s="15" t="str">
        <f t="shared" si="28"/>
        <v/>
      </c>
      <c r="U8" s="15" t="str">
        <f t="shared" si="28"/>
        <v/>
      </c>
      <c r="V8" s="28" t="str">
        <f t="shared" si="28"/>
        <v/>
      </c>
      <c r="W8" s="15" t="str">
        <f t="shared" si="28"/>
        <v/>
      </c>
      <c r="X8" s="15" t="str">
        <f t="shared" ref="X8:AT8" si="29">IF(AND($J7&gt;=X$6,$I7&lt;Y$6-1),"━","")</f>
        <v/>
      </c>
      <c r="Y8" s="28" t="str">
        <f t="shared" si="29"/>
        <v/>
      </c>
      <c r="Z8" s="15" t="str">
        <f>IF(AND($J7&gt;=Z$6,$I7&lt;AA$6-1),"━","")</f>
        <v/>
      </c>
      <c r="AA8" s="15" t="str">
        <f>IF(AND($J7&gt;=AA$6,$I7&lt;AB$6-1),"━","")</f>
        <v/>
      </c>
      <c r="AB8" s="28" t="str">
        <f t="shared" si="29"/>
        <v/>
      </c>
      <c r="AC8" s="15" t="str">
        <f t="shared" si="29"/>
        <v/>
      </c>
      <c r="AD8" s="15" t="str">
        <f t="shared" si="29"/>
        <v/>
      </c>
      <c r="AE8" s="28" t="str">
        <f t="shared" si="29"/>
        <v/>
      </c>
      <c r="AF8" s="15" t="str">
        <f t="shared" si="29"/>
        <v/>
      </c>
      <c r="AG8" s="15" t="str">
        <f t="shared" si="29"/>
        <v/>
      </c>
      <c r="AH8" s="28" t="str">
        <f t="shared" si="29"/>
        <v/>
      </c>
      <c r="AI8" s="15" t="str">
        <f t="shared" si="29"/>
        <v/>
      </c>
      <c r="AJ8" s="15" t="str">
        <f t="shared" si="29"/>
        <v/>
      </c>
      <c r="AK8" s="28" t="str">
        <f t="shared" si="29"/>
        <v/>
      </c>
      <c r="AL8" s="15" t="str">
        <f t="shared" si="29"/>
        <v/>
      </c>
      <c r="AM8" s="15" t="str">
        <f t="shared" si="29"/>
        <v/>
      </c>
      <c r="AN8" s="28" t="str">
        <f t="shared" si="29"/>
        <v/>
      </c>
      <c r="AO8" s="15" t="str">
        <f t="shared" si="29"/>
        <v/>
      </c>
      <c r="AP8" s="15" t="str">
        <f t="shared" si="29"/>
        <v/>
      </c>
      <c r="AQ8" s="28" t="str">
        <f t="shared" si="29"/>
        <v/>
      </c>
      <c r="AR8" s="15" t="str">
        <f t="shared" si="29"/>
        <v/>
      </c>
      <c r="AS8" s="15" t="str">
        <f t="shared" si="29"/>
        <v/>
      </c>
      <c r="AT8" s="15" t="str">
        <f t="shared" si="29"/>
        <v/>
      </c>
      <c r="AU8" s="31" t="s">
        <v>15</v>
      </c>
      <c r="AV8" s="7"/>
      <c r="AW8" s="33" t="str">
        <f>IF(OR(I7="",J7=""),"",J7-I7+1)</f>
        <v/>
      </c>
      <c r="AX8" s="42"/>
      <c r="AY8" s="42"/>
      <c r="AZ8" s="42"/>
      <c r="BA8" s="42"/>
      <c r="BB8" s="42"/>
    </row>
    <row r="9" spans="1:93" s="2" customFormat="1" ht="21.95" customHeight="1" x14ac:dyDescent="0.15">
      <c r="A9" s="92">
        <v>2</v>
      </c>
      <c r="B9" s="91"/>
      <c r="C9" s="69"/>
      <c r="D9" s="71"/>
      <c r="E9" s="73"/>
      <c r="F9" s="75"/>
      <c r="G9" s="77"/>
      <c r="H9" s="79"/>
      <c r="I9" s="79"/>
      <c r="J9" s="81"/>
      <c r="K9" s="17" t="str">
        <f>IF(AND($H9&gt;=K$6,$G9&lt;L$6-1),"━","")</f>
        <v/>
      </c>
      <c r="L9" s="13" t="str">
        <f>IF(AND($H9&gt;=L$6,$G9&lt;M$6-1),"━","")</f>
        <v/>
      </c>
      <c r="M9" s="27" t="str">
        <f>IF(AND($H9&gt;=M$6,$G9&lt;N$6-1),"━","")</f>
        <v/>
      </c>
      <c r="N9" s="13" t="str">
        <f>IF(AND($H9&gt;=N$6,$G9&lt;O$6-1),"━","")</f>
        <v/>
      </c>
      <c r="O9" s="13" t="str">
        <f>IF(AND($H9&gt;=O$6,$G9&lt;P$6-1),"━","")</f>
        <v/>
      </c>
      <c r="P9" s="27" t="str">
        <f t="shared" ref="P9" si="30">IF(AND($H9&gt;=P$6,$G9&lt;Q$6-1),"━","")</f>
        <v/>
      </c>
      <c r="Q9" s="13" t="str">
        <f>IF(AND($H9&gt;=Q$6,$G9&lt;R$6-1),"━","")</f>
        <v/>
      </c>
      <c r="R9" s="13" t="str">
        <f t="shared" ref="R9:AT9" si="31">IF(AND($H9&gt;=R$6,$G9&lt;S$6-1),"━","")</f>
        <v/>
      </c>
      <c r="S9" s="27" t="str">
        <f t="shared" si="31"/>
        <v/>
      </c>
      <c r="T9" s="13" t="str">
        <f t="shared" si="31"/>
        <v/>
      </c>
      <c r="U9" s="13" t="str">
        <f t="shared" si="31"/>
        <v/>
      </c>
      <c r="V9" s="27" t="str">
        <f t="shared" si="31"/>
        <v/>
      </c>
      <c r="W9" s="13" t="str">
        <f t="shared" si="31"/>
        <v/>
      </c>
      <c r="X9" s="13" t="str">
        <f t="shared" si="31"/>
        <v/>
      </c>
      <c r="Y9" s="27" t="str">
        <f t="shared" si="31"/>
        <v/>
      </c>
      <c r="Z9" s="13" t="str">
        <f t="shared" si="31"/>
        <v/>
      </c>
      <c r="AA9" s="13" t="str">
        <f t="shared" si="31"/>
        <v/>
      </c>
      <c r="AB9" s="27" t="str">
        <f t="shared" si="31"/>
        <v/>
      </c>
      <c r="AC9" s="13" t="str">
        <f t="shared" si="31"/>
        <v/>
      </c>
      <c r="AD9" s="13" t="str">
        <f t="shared" si="31"/>
        <v/>
      </c>
      <c r="AE9" s="27" t="str">
        <f t="shared" si="31"/>
        <v/>
      </c>
      <c r="AF9" s="13" t="str">
        <f t="shared" si="31"/>
        <v/>
      </c>
      <c r="AG9" s="13" t="str">
        <f t="shared" si="31"/>
        <v/>
      </c>
      <c r="AH9" s="27" t="str">
        <f t="shared" si="31"/>
        <v/>
      </c>
      <c r="AI9" s="13" t="str">
        <f t="shared" si="31"/>
        <v/>
      </c>
      <c r="AJ9" s="13" t="str">
        <f t="shared" si="31"/>
        <v/>
      </c>
      <c r="AK9" s="27" t="str">
        <f t="shared" si="31"/>
        <v/>
      </c>
      <c r="AL9" s="13" t="str">
        <f t="shared" si="31"/>
        <v/>
      </c>
      <c r="AM9" s="13" t="str">
        <f t="shared" si="31"/>
        <v/>
      </c>
      <c r="AN9" s="27" t="str">
        <f t="shared" si="31"/>
        <v/>
      </c>
      <c r="AO9" s="13" t="str">
        <f t="shared" si="31"/>
        <v/>
      </c>
      <c r="AP9" s="13" t="str">
        <f t="shared" si="31"/>
        <v/>
      </c>
      <c r="AQ9" s="27" t="str">
        <f t="shared" si="31"/>
        <v/>
      </c>
      <c r="AR9" s="13" t="str">
        <f t="shared" si="31"/>
        <v/>
      </c>
      <c r="AS9" s="13" t="str">
        <f t="shared" si="31"/>
        <v/>
      </c>
      <c r="AT9" s="13" t="str">
        <f t="shared" si="31"/>
        <v/>
      </c>
      <c r="AU9" s="31" t="s">
        <v>15</v>
      </c>
      <c r="AV9" s="7"/>
      <c r="AW9" s="34" t="str">
        <f>IF(OR(G9="",H9=""),"",H9-G9+1)</f>
        <v/>
      </c>
      <c r="AX9" s="42"/>
      <c r="AY9" s="42"/>
      <c r="AZ9" s="42"/>
      <c r="BA9" s="42"/>
      <c r="BB9" s="42"/>
    </row>
    <row r="10" spans="1:93" s="2" customFormat="1" ht="21.95" customHeight="1" x14ac:dyDescent="0.15">
      <c r="A10" s="93"/>
      <c r="B10" s="94"/>
      <c r="C10" s="70"/>
      <c r="D10" s="72"/>
      <c r="E10" s="74"/>
      <c r="F10" s="76"/>
      <c r="G10" s="78"/>
      <c r="H10" s="80"/>
      <c r="I10" s="80"/>
      <c r="J10" s="82"/>
      <c r="K10" s="14" t="str">
        <f>IF(AND($J9&gt;=K$6,$I9&lt;L$6-1),"━","")</f>
        <v/>
      </c>
      <c r="L10" s="15" t="str">
        <f t="shared" ref="L10:AT10" si="32">IF(AND($J9&gt;=L$6,$I9&lt;M$6-1),"━","")</f>
        <v/>
      </c>
      <c r="M10" s="28" t="str">
        <f t="shared" si="32"/>
        <v/>
      </c>
      <c r="N10" s="15" t="str">
        <f t="shared" si="32"/>
        <v/>
      </c>
      <c r="O10" s="15" t="str">
        <f t="shared" si="32"/>
        <v/>
      </c>
      <c r="P10" s="28" t="str">
        <f t="shared" si="32"/>
        <v/>
      </c>
      <c r="Q10" s="15" t="str">
        <f t="shared" si="32"/>
        <v/>
      </c>
      <c r="R10" s="15" t="str">
        <f t="shared" si="32"/>
        <v/>
      </c>
      <c r="S10" s="28" t="str">
        <f t="shared" si="32"/>
        <v/>
      </c>
      <c r="T10" s="15" t="str">
        <f t="shared" si="32"/>
        <v/>
      </c>
      <c r="U10" s="15" t="str">
        <f t="shared" si="32"/>
        <v/>
      </c>
      <c r="V10" s="28" t="str">
        <f t="shared" si="32"/>
        <v/>
      </c>
      <c r="W10" s="15" t="str">
        <f t="shared" si="32"/>
        <v/>
      </c>
      <c r="X10" s="15" t="str">
        <f t="shared" si="32"/>
        <v/>
      </c>
      <c r="Y10" s="28" t="str">
        <f t="shared" si="32"/>
        <v/>
      </c>
      <c r="Z10" s="15" t="str">
        <f t="shared" si="32"/>
        <v/>
      </c>
      <c r="AA10" s="15" t="str">
        <f t="shared" si="32"/>
        <v/>
      </c>
      <c r="AB10" s="28" t="str">
        <f t="shared" si="32"/>
        <v/>
      </c>
      <c r="AC10" s="15" t="str">
        <f t="shared" si="32"/>
        <v/>
      </c>
      <c r="AD10" s="15" t="str">
        <f t="shared" si="32"/>
        <v/>
      </c>
      <c r="AE10" s="28" t="str">
        <f t="shared" si="32"/>
        <v/>
      </c>
      <c r="AF10" s="15" t="str">
        <f t="shared" si="32"/>
        <v/>
      </c>
      <c r="AG10" s="15" t="str">
        <f t="shared" si="32"/>
        <v/>
      </c>
      <c r="AH10" s="28" t="str">
        <f t="shared" si="32"/>
        <v/>
      </c>
      <c r="AI10" s="15" t="str">
        <f t="shared" si="32"/>
        <v/>
      </c>
      <c r="AJ10" s="15" t="str">
        <f t="shared" si="32"/>
        <v/>
      </c>
      <c r="AK10" s="28" t="str">
        <f t="shared" si="32"/>
        <v/>
      </c>
      <c r="AL10" s="15" t="str">
        <f t="shared" si="32"/>
        <v/>
      </c>
      <c r="AM10" s="15" t="str">
        <f t="shared" si="32"/>
        <v/>
      </c>
      <c r="AN10" s="28" t="str">
        <f t="shared" si="32"/>
        <v/>
      </c>
      <c r="AO10" s="15" t="str">
        <f t="shared" si="32"/>
        <v/>
      </c>
      <c r="AP10" s="15" t="str">
        <f t="shared" si="32"/>
        <v/>
      </c>
      <c r="AQ10" s="28" t="str">
        <f t="shared" si="32"/>
        <v/>
      </c>
      <c r="AR10" s="15" t="str">
        <f t="shared" si="32"/>
        <v/>
      </c>
      <c r="AS10" s="15" t="str">
        <f t="shared" si="32"/>
        <v/>
      </c>
      <c r="AT10" s="15" t="str">
        <f t="shared" si="32"/>
        <v/>
      </c>
      <c r="AU10" s="31" t="s">
        <v>15</v>
      </c>
      <c r="AV10" s="7"/>
      <c r="AW10" s="33" t="str">
        <f>IF(OR(I9="",J9=""),"",J9-I9+1)</f>
        <v/>
      </c>
      <c r="AX10" s="42"/>
      <c r="AY10" s="42"/>
      <c r="AZ10" s="42"/>
      <c r="BA10" s="42"/>
      <c r="BB10" s="42"/>
    </row>
    <row r="11" spans="1:93" s="2" customFormat="1" ht="21.95" customHeight="1" x14ac:dyDescent="0.15">
      <c r="A11" s="92">
        <v>3</v>
      </c>
      <c r="B11" s="91"/>
      <c r="C11" s="69"/>
      <c r="D11" s="71"/>
      <c r="E11" s="73"/>
      <c r="F11" s="75"/>
      <c r="G11" s="77"/>
      <c r="H11" s="79"/>
      <c r="I11" s="79"/>
      <c r="J11" s="81"/>
      <c r="K11" s="17" t="str">
        <f>IF(AND($H11&gt;=K$6,$G11&lt;L$6-1),"━","")</f>
        <v/>
      </c>
      <c r="L11" s="13" t="str">
        <f>IF(AND($H11&gt;=L$6,$G11&lt;M$6-1),"━","")</f>
        <v/>
      </c>
      <c r="M11" s="27" t="str">
        <f>IF(AND($H11&gt;=M$6,$G11&lt;N$6-1),"━","")</f>
        <v/>
      </c>
      <c r="N11" s="13" t="str">
        <f>IF(AND($H11&gt;=N$6,$G11&lt;O$6-1),"━","")</f>
        <v/>
      </c>
      <c r="O11" s="13" t="str">
        <f>IF(AND($H11&gt;=O$6,$G11&lt;P$6-1),"━","")</f>
        <v/>
      </c>
      <c r="P11" s="27" t="str">
        <f t="shared" ref="P11" si="33">IF(AND($H11&gt;=P$6,$G11&lt;Q$6-1),"━","")</f>
        <v/>
      </c>
      <c r="Q11" s="13" t="str">
        <f>IF(AND($H11&gt;=Q$6,$G11&lt;R$6-1),"━","")</f>
        <v/>
      </c>
      <c r="R11" s="13" t="str">
        <f t="shared" ref="R11:AT11" si="34">IF(AND($H11&gt;=R$6,$G11&lt;S$6-1),"━","")</f>
        <v/>
      </c>
      <c r="S11" s="27" t="str">
        <f t="shared" si="34"/>
        <v/>
      </c>
      <c r="T11" s="13" t="str">
        <f t="shared" si="34"/>
        <v/>
      </c>
      <c r="U11" s="13" t="str">
        <f t="shared" si="34"/>
        <v/>
      </c>
      <c r="V11" s="27" t="str">
        <f t="shared" si="34"/>
        <v/>
      </c>
      <c r="W11" s="13" t="str">
        <f t="shared" si="34"/>
        <v/>
      </c>
      <c r="X11" s="13" t="str">
        <f t="shared" si="34"/>
        <v/>
      </c>
      <c r="Y11" s="27" t="str">
        <f t="shared" si="34"/>
        <v/>
      </c>
      <c r="Z11" s="13" t="str">
        <f t="shared" si="34"/>
        <v/>
      </c>
      <c r="AA11" s="13" t="str">
        <f t="shared" si="34"/>
        <v/>
      </c>
      <c r="AB11" s="27" t="str">
        <f t="shared" si="34"/>
        <v/>
      </c>
      <c r="AC11" s="13" t="str">
        <f t="shared" si="34"/>
        <v/>
      </c>
      <c r="AD11" s="13" t="str">
        <f t="shared" si="34"/>
        <v/>
      </c>
      <c r="AE11" s="27" t="str">
        <f t="shared" si="34"/>
        <v/>
      </c>
      <c r="AF11" s="13" t="str">
        <f t="shared" si="34"/>
        <v/>
      </c>
      <c r="AG11" s="13" t="str">
        <f t="shared" si="34"/>
        <v/>
      </c>
      <c r="AH11" s="27" t="str">
        <f t="shared" si="34"/>
        <v/>
      </c>
      <c r="AI11" s="13" t="str">
        <f t="shared" si="34"/>
        <v/>
      </c>
      <c r="AJ11" s="13" t="str">
        <f t="shared" si="34"/>
        <v/>
      </c>
      <c r="AK11" s="27" t="str">
        <f t="shared" si="34"/>
        <v/>
      </c>
      <c r="AL11" s="13" t="str">
        <f t="shared" si="34"/>
        <v/>
      </c>
      <c r="AM11" s="13" t="str">
        <f t="shared" si="34"/>
        <v/>
      </c>
      <c r="AN11" s="27" t="str">
        <f t="shared" si="34"/>
        <v/>
      </c>
      <c r="AO11" s="13" t="str">
        <f t="shared" si="34"/>
        <v/>
      </c>
      <c r="AP11" s="13" t="str">
        <f t="shared" si="34"/>
        <v/>
      </c>
      <c r="AQ11" s="27" t="str">
        <f t="shared" si="34"/>
        <v/>
      </c>
      <c r="AR11" s="13" t="str">
        <f t="shared" si="34"/>
        <v/>
      </c>
      <c r="AS11" s="13" t="str">
        <f t="shared" si="34"/>
        <v/>
      </c>
      <c r="AT11" s="13" t="str">
        <f t="shared" si="34"/>
        <v/>
      </c>
      <c r="AU11" s="31" t="s">
        <v>15</v>
      </c>
      <c r="AV11" s="7"/>
      <c r="AW11" s="34" t="str">
        <f>IF(OR(G11="",H11=""),"",H11-G11+1)</f>
        <v/>
      </c>
      <c r="AX11" s="42"/>
      <c r="AY11" s="42"/>
      <c r="AZ11" s="42"/>
      <c r="BA11" s="42"/>
      <c r="BB11" s="42"/>
    </row>
    <row r="12" spans="1:93" s="2" customFormat="1" ht="21.95" customHeight="1" x14ac:dyDescent="0.15">
      <c r="A12" s="93"/>
      <c r="B12" s="94"/>
      <c r="C12" s="70"/>
      <c r="D12" s="72"/>
      <c r="E12" s="74"/>
      <c r="F12" s="76"/>
      <c r="G12" s="78"/>
      <c r="H12" s="80"/>
      <c r="I12" s="80"/>
      <c r="J12" s="82"/>
      <c r="K12" s="14" t="str">
        <f>IF(AND($J11&gt;=K$6,$I11&lt;L$6-1),"━","")</f>
        <v/>
      </c>
      <c r="L12" s="15" t="str">
        <f t="shared" ref="L12:AT12" si="35">IF(AND($J11&gt;=L$6,$I11&lt;M$6-1),"━","")</f>
        <v/>
      </c>
      <c r="M12" s="28" t="str">
        <f t="shared" si="35"/>
        <v/>
      </c>
      <c r="N12" s="15" t="str">
        <f t="shared" si="35"/>
        <v/>
      </c>
      <c r="O12" s="15" t="str">
        <f t="shared" si="35"/>
        <v/>
      </c>
      <c r="P12" s="28" t="str">
        <f t="shared" si="35"/>
        <v/>
      </c>
      <c r="Q12" s="15" t="str">
        <f t="shared" si="35"/>
        <v/>
      </c>
      <c r="R12" s="15" t="str">
        <f t="shared" si="35"/>
        <v/>
      </c>
      <c r="S12" s="28" t="str">
        <f t="shared" si="35"/>
        <v/>
      </c>
      <c r="T12" s="15" t="str">
        <f t="shared" si="35"/>
        <v/>
      </c>
      <c r="U12" s="15" t="str">
        <f t="shared" si="35"/>
        <v/>
      </c>
      <c r="V12" s="28" t="str">
        <f t="shared" si="35"/>
        <v/>
      </c>
      <c r="W12" s="15" t="str">
        <f t="shared" si="35"/>
        <v/>
      </c>
      <c r="X12" s="15" t="str">
        <f t="shared" si="35"/>
        <v/>
      </c>
      <c r="Y12" s="28" t="str">
        <f t="shared" si="35"/>
        <v/>
      </c>
      <c r="Z12" s="15" t="str">
        <f t="shared" si="35"/>
        <v/>
      </c>
      <c r="AA12" s="15" t="str">
        <f t="shared" si="35"/>
        <v/>
      </c>
      <c r="AB12" s="28" t="str">
        <f t="shared" si="35"/>
        <v/>
      </c>
      <c r="AC12" s="15" t="str">
        <f t="shared" si="35"/>
        <v/>
      </c>
      <c r="AD12" s="15" t="str">
        <f t="shared" si="35"/>
        <v/>
      </c>
      <c r="AE12" s="28" t="str">
        <f t="shared" si="35"/>
        <v/>
      </c>
      <c r="AF12" s="15" t="str">
        <f t="shared" si="35"/>
        <v/>
      </c>
      <c r="AG12" s="15" t="str">
        <f t="shared" si="35"/>
        <v/>
      </c>
      <c r="AH12" s="28" t="str">
        <f t="shared" si="35"/>
        <v/>
      </c>
      <c r="AI12" s="15" t="str">
        <f t="shared" si="35"/>
        <v/>
      </c>
      <c r="AJ12" s="15" t="str">
        <f t="shared" si="35"/>
        <v/>
      </c>
      <c r="AK12" s="28" t="str">
        <f t="shared" si="35"/>
        <v/>
      </c>
      <c r="AL12" s="15" t="str">
        <f t="shared" si="35"/>
        <v/>
      </c>
      <c r="AM12" s="15" t="str">
        <f t="shared" si="35"/>
        <v/>
      </c>
      <c r="AN12" s="28" t="str">
        <f t="shared" si="35"/>
        <v/>
      </c>
      <c r="AO12" s="15" t="str">
        <f t="shared" si="35"/>
        <v/>
      </c>
      <c r="AP12" s="15" t="str">
        <f t="shared" si="35"/>
        <v/>
      </c>
      <c r="AQ12" s="28" t="str">
        <f t="shared" si="35"/>
        <v/>
      </c>
      <c r="AR12" s="15" t="str">
        <f t="shared" si="35"/>
        <v/>
      </c>
      <c r="AS12" s="15" t="str">
        <f t="shared" si="35"/>
        <v/>
      </c>
      <c r="AT12" s="15" t="str">
        <f t="shared" si="35"/>
        <v/>
      </c>
      <c r="AU12" s="31" t="s">
        <v>15</v>
      </c>
      <c r="AV12" s="7"/>
      <c r="AW12" s="33" t="str">
        <f>IF(OR(I11="",J11=""),"",J11-I11+1)</f>
        <v/>
      </c>
      <c r="AX12" s="42"/>
      <c r="AY12" s="42"/>
      <c r="AZ12" s="42"/>
      <c r="BA12" s="42"/>
      <c r="BB12" s="42"/>
    </row>
    <row r="13" spans="1:93" s="2" customFormat="1" ht="21.95" customHeight="1" x14ac:dyDescent="0.15">
      <c r="A13" s="92">
        <v>4</v>
      </c>
      <c r="B13" s="91"/>
      <c r="C13" s="69"/>
      <c r="D13" s="71"/>
      <c r="E13" s="89"/>
      <c r="F13" s="75"/>
      <c r="G13" s="77"/>
      <c r="H13" s="79"/>
      <c r="I13" s="79"/>
      <c r="J13" s="79"/>
      <c r="K13" s="17" t="str">
        <f>IF(AND($H13&gt;=K$6,$G13&lt;L$6-1),"━","")</f>
        <v/>
      </c>
      <c r="L13" s="13" t="str">
        <f>IF(AND($H13&gt;=L$6,$G13&lt;M$6-1),"━","")</f>
        <v/>
      </c>
      <c r="M13" s="27" t="str">
        <f>IF(AND($H13&gt;=M$6,$G13&lt;N$6-1),"━","")</f>
        <v/>
      </c>
      <c r="N13" s="13" t="str">
        <f>IF(AND($H13&gt;=N$6,$G13&lt;O$6-1),"━","")</f>
        <v/>
      </c>
      <c r="O13" s="13" t="str">
        <f>IF(AND($H13&gt;=O$6,$G13&lt;P$6-1),"━","")</f>
        <v/>
      </c>
      <c r="P13" s="27" t="str">
        <f t="shared" ref="P13" si="36">IF(AND($H13&gt;=P$6,$G13&lt;Q$6-1),"━","")</f>
        <v/>
      </c>
      <c r="Q13" s="13" t="str">
        <f>IF(AND($H13&gt;=Q$6,$G13&lt;R$6-1),"━","")</f>
        <v/>
      </c>
      <c r="R13" s="13" t="str">
        <f t="shared" ref="R13:AT13" si="37">IF(AND($H13&gt;=R$6,$G13&lt;S$6-1),"━","")</f>
        <v/>
      </c>
      <c r="S13" s="27" t="str">
        <f t="shared" si="37"/>
        <v/>
      </c>
      <c r="T13" s="13" t="str">
        <f t="shared" si="37"/>
        <v/>
      </c>
      <c r="U13" s="13" t="str">
        <f t="shared" si="37"/>
        <v/>
      </c>
      <c r="V13" s="27" t="str">
        <f t="shared" si="37"/>
        <v/>
      </c>
      <c r="W13" s="13" t="str">
        <f t="shared" si="37"/>
        <v/>
      </c>
      <c r="X13" s="13" t="str">
        <f t="shared" si="37"/>
        <v/>
      </c>
      <c r="Y13" s="27" t="str">
        <f t="shared" si="37"/>
        <v/>
      </c>
      <c r="Z13" s="13" t="str">
        <f t="shared" si="37"/>
        <v/>
      </c>
      <c r="AA13" s="13" t="str">
        <f t="shared" si="37"/>
        <v/>
      </c>
      <c r="AB13" s="27" t="str">
        <f t="shared" si="37"/>
        <v/>
      </c>
      <c r="AC13" s="13" t="str">
        <f t="shared" si="37"/>
        <v/>
      </c>
      <c r="AD13" s="13" t="str">
        <f t="shared" si="37"/>
        <v/>
      </c>
      <c r="AE13" s="27" t="str">
        <f t="shared" si="37"/>
        <v/>
      </c>
      <c r="AF13" s="13" t="str">
        <f t="shared" si="37"/>
        <v/>
      </c>
      <c r="AG13" s="13" t="str">
        <f t="shared" si="37"/>
        <v/>
      </c>
      <c r="AH13" s="27" t="str">
        <f t="shared" si="37"/>
        <v/>
      </c>
      <c r="AI13" s="13" t="str">
        <f t="shared" si="37"/>
        <v/>
      </c>
      <c r="AJ13" s="13" t="str">
        <f t="shared" si="37"/>
        <v/>
      </c>
      <c r="AK13" s="27" t="str">
        <f t="shared" si="37"/>
        <v/>
      </c>
      <c r="AL13" s="13" t="str">
        <f t="shared" si="37"/>
        <v/>
      </c>
      <c r="AM13" s="13" t="str">
        <f t="shared" si="37"/>
        <v/>
      </c>
      <c r="AN13" s="27" t="str">
        <f t="shared" si="37"/>
        <v/>
      </c>
      <c r="AO13" s="13" t="str">
        <f t="shared" si="37"/>
        <v/>
      </c>
      <c r="AP13" s="13" t="str">
        <f t="shared" si="37"/>
        <v/>
      </c>
      <c r="AQ13" s="27" t="str">
        <f t="shared" si="37"/>
        <v/>
      </c>
      <c r="AR13" s="13" t="str">
        <f t="shared" si="37"/>
        <v/>
      </c>
      <c r="AS13" s="13" t="str">
        <f t="shared" si="37"/>
        <v/>
      </c>
      <c r="AT13" s="13" t="str">
        <f t="shared" si="37"/>
        <v/>
      </c>
      <c r="AU13" s="31" t="s">
        <v>15</v>
      </c>
      <c r="AV13" s="7"/>
      <c r="AW13" s="34" t="str">
        <f>IF(OR(G13="",H13=""),"",H13-G13+1)</f>
        <v/>
      </c>
      <c r="AX13" s="42"/>
      <c r="AY13" s="42"/>
      <c r="AZ13" s="42"/>
      <c r="BA13" s="42"/>
      <c r="BB13" s="42"/>
    </row>
    <row r="14" spans="1:93" s="2" customFormat="1" ht="21.95" customHeight="1" x14ac:dyDescent="0.15">
      <c r="A14" s="93"/>
      <c r="B14" s="94"/>
      <c r="C14" s="70"/>
      <c r="D14" s="72"/>
      <c r="E14" s="90"/>
      <c r="F14" s="76"/>
      <c r="G14" s="78"/>
      <c r="H14" s="80"/>
      <c r="I14" s="80"/>
      <c r="J14" s="80"/>
      <c r="K14" s="14" t="str">
        <f>IF(AND($J13&gt;=K$6,$I13&lt;L$6-1),"━","")</f>
        <v/>
      </c>
      <c r="L14" s="15" t="str">
        <f t="shared" ref="L14:AT14" si="38">IF(AND($J13&gt;=L$6,$I13&lt;M$6-1),"━","")</f>
        <v/>
      </c>
      <c r="M14" s="28" t="str">
        <f t="shared" si="38"/>
        <v/>
      </c>
      <c r="N14" s="15" t="str">
        <f t="shared" si="38"/>
        <v/>
      </c>
      <c r="O14" s="15" t="str">
        <f t="shared" si="38"/>
        <v/>
      </c>
      <c r="P14" s="28" t="str">
        <f t="shared" si="38"/>
        <v/>
      </c>
      <c r="Q14" s="15" t="str">
        <f t="shared" si="38"/>
        <v/>
      </c>
      <c r="R14" s="15" t="str">
        <f t="shared" si="38"/>
        <v/>
      </c>
      <c r="S14" s="28" t="str">
        <f t="shared" si="38"/>
        <v/>
      </c>
      <c r="T14" s="15" t="str">
        <f t="shared" si="38"/>
        <v/>
      </c>
      <c r="U14" s="15" t="str">
        <f t="shared" si="38"/>
        <v/>
      </c>
      <c r="V14" s="28" t="str">
        <f t="shared" si="38"/>
        <v/>
      </c>
      <c r="W14" s="15" t="str">
        <f t="shared" si="38"/>
        <v/>
      </c>
      <c r="X14" s="15" t="str">
        <f t="shared" si="38"/>
        <v/>
      </c>
      <c r="Y14" s="28" t="str">
        <f t="shared" si="38"/>
        <v/>
      </c>
      <c r="Z14" s="15" t="str">
        <f t="shared" si="38"/>
        <v/>
      </c>
      <c r="AA14" s="15" t="str">
        <f t="shared" si="38"/>
        <v/>
      </c>
      <c r="AB14" s="28" t="str">
        <f t="shared" si="38"/>
        <v/>
      </c>
      <c r="AC14" s="15" t="str">
        <f t="shared" si="38"/>
        <v/>
      </c>
      <c r="AD14" s="15" t="str">
        <f t="shared" si="38"/>
        <v/>
      </c>
      <c r="AE14" s="28" t="str">
        <f t="shared" si="38"/>
        <v/>
      </c>
      <c r="AF14" s="15" t="str">
        <f t="shared" si="38"/>
        <v/>
      </c>
      <c r="AG14" s="15" t="str">
        <f t="shared" si="38"/>
        <v/>
      </c>
      <c r="AH14" s="28" t="str">
        <f t="shared" si="38"/>
        <v/>
      </c>
      <c r="AI14" s="15" t="str">
        <f t="shared" si="38"/>
        <v/>
      </c>
      <c r="AJ14" s="15" t="str">
        <f t="shared" si="38"/>
        <v/>
      </c>
      <c r="AK14" s="28" t="str">
        <f t="shared" si="38"/>
        <v/>
      </c>
      <c r="AL14" s="15" t="str">
        <f t="shared" si="38"/>
        <v/>
      </c>
      <c r="AM14" s="15" t="str">
        <f t="shared" si="38"/>
        <v/>
      </c>
      <c r="AN14" s="28" t="str">
        <f t="shared" si="38"/>
        <v/>
      </c>
      <c r="AO14" s="15" t="str">
        <f t="shared" si="38"/>
        <v/>
      </c>
      <c r="AP14" s="15" t="str">
        <f t="shared" si="38"/>
        <v/>
      </c>
      <c r="AQ14" s="28" t="str">
        <f t="shared" si="38"/>
        <v/>
      </c>
      <c r="AR14" s="15" t="str">
        <f t="shared" si="38"/>
        <v/>
      </c>
      <c r="AS14" s="15" t="str">
        <f t="shared" si="38"/>
        <v/>
      </c>
      <c r="AT14" s="15" t="str">
        <f t="shared" si="38"/>
        <v/>
      </c>
      <c r="AU14" s="31" t="s">
        <v>15</v>
      </c>
      <c r="AV14" s="7"/>
      <c r="AW14" s="33" t="str">
        <f>IF(OR(I13="",J13=""),"",J13-I13+1)</f>
        <v/>
      </c>
      <c r="AX14" s="42"/>
      <c r="AY14" s="42"/>
      <c r="AZ14" s="42"/>
      <c r="BA14" s="42"/>
      <c r="BB14" s="42"/>
    </row>
    <row r="15" spans="1:93" s="2" customFormat="1" ht="21.95" customHeight="1" x14ac:dyDescent="0.15">
      <c r="A15" s="92">
        <v>5</v>
      </c>
      <c r="B15" s="91"/>
      <c r="C15" s="69"/>
      <c r="D15" s="83" t="s">
        <v>10</v>
      </c>
      <c r="E15" s="89"/>
      <c r="F15" s="75"/>
      <c r="G15" s="77"/>
      <c r="H15" s="79"/>
      <c r="I15" s="79"/>
      <c r="J15" s="79"/>
      <c r="K15" s="17" t="str">
        <f>IF(AND($H15&gt;=K$6,$G15&lt;L$6-1),"━","")</f>
        <v/>
      </c>
      <c r="L15" s="13" t="str">
        <f>IF(AND($H15&gt;=L$6,$G15&lt;M$6-1),"━","")</f>
        <v/>
      </c>
      <c r="M15" s="27" t="str">
        <f>IF(AND($H15&gt;=M$6,$G15&lt;N$6-1),"━","")</f>
        <v/>
      </c>
      <c r="N15" s="13" t="str">
        <f>IF(AND($H15&gt;=N$6,$G15&lt;O$6-1),"━","")</f>
        <v/>
      </c>
      <c r="O15" s="13" t="str">
        <f>IF(AND($H15&gt;=O$6,$G15&lt;P$6-1),"━","")</f>
        <v/>
      </c>
      <c r="P15" s="27" t="str">
        <f t="shared" ref="P15" si="39">IF(AND($H15&gt;=P$6,$G15&lt;Q$6-1),"━","")</f>
        <v/>
      </c>
      <c r="Q15" s="13" t="str">
        <f>IF(AND($H15&gt;=Q$6,$G15&lt;R$6-1),"━","")</f>
        <v/>
      </c>
      <c r="R15" s="13" t="str">
        <f t="shared" ref="R15:AT15" si="40">IF(AND($H15&gt;=R$6,$G15&lt;S$6-1),"━","")</f>
        <v/>
      </c>
      <c r="S15" s="27" t="str">
        <f t="shared" si="40"/>
        <v/>
      </c>
      <c r="T15" s="13" t="str">
        <f t="shared" si="40"/>
        <v/>
      </c>
      <c r="U15" s="13" t="str">
        <f t="shared" si="40"/>
        <v/>
      </c>
      <c r="V15" s="27" t="str">
        <f t="shared" si="40"/>
        <v/>
      </c>
      <c r="W15" s="13" t="str">
        <f t="shared" si="40"/>
        <v/>
      </c>
      <c r="X15" s="13" t="str">
        <f t="shared" si="40"/>
        <v/>
      </c>
      <c r="Y15" s="27" t="str">
        <f t="shared" si="40"/>
        <v/>
      </c>
      <c r="Z15" s="13" t="str">
        <f t="shared" si="40"/>
        <v/>
      </c>
      <c r="AA15" s="13" t="str">
        <f t="shared" si="40"/>
        <v/>
      </c>
      <c r="AB15" s="27" t="str">
        <f t="shared" si="40"/>
        <v/>
      </c>
      <c r="AC15" s="13" t="str">
        <f t="shared" si="40"/>
        <v/>
      </c>
      <c r="AD15" s="13" t="str">
        <f t="shared" si="40"/>
        <v/>
      </c>
      <c r="AE15" s="27" t="str">
        <f t="shared" si="40"/>
        <v/>
      </c>
      <c r="AF15" s="13" t="str">
        <f t="shared" si="40"/>
        <v/>
      </c>
      <c r="AG15" s="13" t="str">
        <f t="shared" si="40"/>
        <v/>
      </c>
      <c r="AH15" s="27" t="str">
        <f t="shared" si="40"/>
        <v/>
      </c>
      <c r="AI15" s="13" t="str">
        <f t="shared" si="40"/>
        <v/>
      </c>
      <c r="AJ15" s="13" t="str">
        <f t="shared" si="40"/>
        <v/>
      </c>
      <c r="AK15" s="27" t="str">
        <f t="shared" si="40"/>
        <v/>
      </c>
      <c r="AL15" s="13" t="str">
        <f t="shared" si="40"/>
        <v/>
      </c>
      <c r="AM15" s="13" t="str">
        <f t="shared" si="40"/>
        <v/>
      </c>
      <c r="AN15" s="27" t="str">
        <f t="shared" si="40"/>
        <v/>
      </c>
      <c r="AO15" s="13" t="str">
        <f t="shared" si="40"/>
        <v/>
      </c>
      <c r="AP15" s="13" t="str">
        <f t="shared" si="40"/>
        <v/>
      </c>
      <c r="AQ15" s="27" t="str">
        <f t="shared" si="40"/>
        <v/>
      </c>
      <c r="AR15" s="13" t="str">
        <f t="shared" si="40"/>
        <v/>
      </c>
      <c r="AS15" s="13" t="str">
        <f t="shared" si="40"/>
        <v/>
      </c>
      <c r="AT15" s="13" t="str">
        <f t="shared" si="40"/>
        <v/>
      </c>
      <c r="AU15" s="31" t="s">
        <v>15</v>
      </c>
      <c r="AV15" s="7"/>
      <c r="AW15" s="34" t="str">
        <f>IF(OR(G15="",H15=""),"",H15-G15+1)</f>
        <v/>
      </c>
      <c r="AX15" s="42"/>
      <c r="AY15" s="42"/>
      <c r="AZ15" s="42"/>
      <c r="BA15" s="42"/>
      <c r="BB15" s="42"/>
    </row>
    <row r="16" spans="1:93" s="2" customFormat="1" ht="21.95" customHeight="1" x14ac:dyDescent="0.15">
      <c r="A16" s="93"/>
      <c r="B16" s="94"/>
      <c r="C16" s="70"/>
      <c r="D16" s="84"/>
      <c r="E16" s="90"/>
      <c r="F16" s="76"/>
      <c r="G16" s="78"/>
      <c r="H16" s="80"/>
      <c r="I16" s="80"/>
      <c r="J16" s="80"/>
      <c r="K16" s="14" t="str">
        <f>IF(AND($J15&gt;=K$6,$I15&lt;L$6-1),"━","")</f>
        <v/>
      </c>
      <c r="L16" s="15" t="str">
        <f t="shared" ref="L16:AT16" si="41">IF(AND($J15&gt;=L$6,$I15&lt;M$6-1),"━","")</f>
        <v/>
      </c>
      <c r="M16" s="28" t="str">
        <f t="shared" si="41"/>
        <v/>
      </c>
      <c r="N16" s="15" t="str">
        <f t="shared" si="41"/>
        <v/>
      </c>
      <c r="O16" s="15" t="str">
        <f t="shared" si="41"/>
        <v/>
      </c>
      <c r="P16" s="28" t="str">
        <f t="shared" si="41"/>
        <v/>
      </c>
      <c r="Q16" s="15" t="str">
        <f t="shared" si="41"/>
        <v/>
      </c>
      <c r="R16" s="15" t="str">
        <f t="shared" si="41"/>
        <v/>
      </c>
      <c r="S16" s="28" t="str">
        <f t="shared" si="41"/>
        <v/>
      </c>
      <c r="T16" s="15" t="str">
        <f t="shared" si="41"/>
        <v/>
      </c>
      <c r="U16" s="15" t="str">
        <f t="shared" si="41"/>
        <v/>
      </c>
      <c r="V16" s="28" t="str">
        <f t="shared" si="41"/>
        <v/>
      </c>
      <c r="W16" s="15" t="str">
        <f t="shared" si="41"/>
        <v/>
      </c>
      <c r="X16" s="15" t="str">
        <f t="shared" si="41"/>
        <v/>
      </c>
      <c r="Y16" s="28" t="str">
        <f t="shared" si="41"/>
        <v/>
      </c>
      <c r="Z16" s="15" t="str">
        <f t="shared" si="41"/>
        <v/>
      </c>
      <c r="AA16" s="15" t="str">
        <f t="shared" si="41"/>
        <v/>
      </c>
      <c r="AB16" s="28" t="str">
        <f t="shared" si="41"/>
        <v/>
      </c>
      <c r="AC16" s="15" t="str">
        <f t="shared" si="41"/>
        <v/>
      </c>
      <c r="AD16" s="15" t="str">
        <f t="shared" si="41"/>
        <v/>
      </c>
      <c r="AE16" s="28" t="str">
        <f t="shared" si="41"/>
        <v/>
      </c>
      <c r="AF16" s="15" t="str">
        <f t="shared" si="41"/>
        <v/>
      </c>
      <c r="AG16" s="15" t="str">
        <f t="shared" si="41"/>
        <v/>
      </c>
      <c r="AH16" s="28" t="str">
        <f t="shared" si="41"/>
        <v/>
      </c>
      <c r="AI16" s="15" t="str">
        <f t="shared" si="41"/>
        <v/>
      </c>
      <c r="AJ16" s="15" t="str">
        <f t="shared" si="41"/>
        <v/>
      </c>
      <c r="AK16" s="28" t="str">
        <f t="shared" si="41"/>
        <v/>
      </c>
      <c r="AL16" s="15" t="str">
        <f t="shared" si="41"/>
        <v/>
      </c>
      <c r="AM16" s="15" t="str">
        <f t="shared" si="41"/>
        <v/>
      </c>
      <c r="AN16" s="28" t="str">
        <f t="shared" si="41"/>
        <v/>
      </c>
      <c r="AO16" s="15" t="str">
        <f t="shared" si="41"/>
        <v/>
      </c>
      <c r="AP16" s="15" t="str">
        <f t="shared" si="41"/>
        <v/>
      </c>
      <c r="AQ16" s="28" t="str">
        <f t="shared" si="41"/>
        <v/>
      </c>
      <c r="AR16" s="15" t="str">
        <f t="shared" si="41"/>
        <v/>
      </c>
      <c r="AS16" s="15" t="str">
        <f t="shared" si="41"/>
        <v/>
      </c>
      <c r="AT16" s="15" t="str">
        <f t="shared" si="41"/>
        <v/>
      </c>
      <c r="AU16" s="31" t="s">
        <v>15</v>
      </c>
      <c r="AV16" s="7"/>
      <c r="AW16" s="33" t="str">
        <f>IF(OR(I15="",J15=""),"",J15-I15+1)</f>
        <v/>
      </c>
      <c r="AX16" s="42"/>
      <c r="AY16" s="42"/>
      <c r="AZ16" s="42"/>
      <c r="BA16" s="42"/>
      <c r="BB16" s="42"/>
    </row>
    <row r="17" spans="1:54" s="2" customFormat="1" ht="21.95" customHeight="1" x14ac:dyDescent="0.15">
      <c r="A17" s="92">
        <v>6</v>
      </c>
      <c r="B17" s="91"/>
      <c r="C17" s="69"/>
      <c r="D17" s="83" t="s">
        <v>10</v>
      </c>
      <c r="E17" s="89"/>
      <c r="F17" s="75"/>
      <c r="G17" s="77"/>
      <c r="H17" s="79"/>
      <c r="I17" s="79"/>
      <c r="J17" s="79"/>
      <c r="K17" s="17" t="str">
        <f>IF(AND($H17&gt;=K$6,$G17&lt;L$6-1),"━","")</f>
        <v/>
      </c>
      <c r="L17" s="13" t="str">
        <f>IF(AND($H17&gt;=L$6,$G17&lt;M$6-1),"━","")</f>
        <v/>
      </c>
      <c r="M17" s="27" t="str">
        <f>IF(AND($H17&gt;=M$6,$G17&lt;N$6-1),"━","")</f>
        <v/>
      </c>
      <c r="N17" s="13" t="str">
        <f>IF(AND($H17&gt;=N$6,$G17&lt;O$6-1),"━","")</f>
        <v/>
      </c>
      <c r="O17" s="13" t="str">
        <f>IF(AND($H17&gt;=O$6,$G17&lt;P$6-1),"━","")</f>
        <v/>
      </c>
      <c r="P17" s="27" t="str">
        <f t="shared" ref="P17" si="42">IF(AND($H17&gt;=P$6,$G17&lt;Q$6-1),"━","")</f>
        <v/>
      </c>
      <c r="Q17" s="13" t="str">
        <f>IF(AND($H17&gt;=Q$6,$G17&lt;R$6-1),"━","")</f>
        <v/>
      </c>
      <c r="R17" s="13" t="str">
        <f t="shared" ref="R17:AT17" si="43">IF(AND($H17&gt;=R$6,$G17&lt;S$6-1),"━","")</f>
        <v/>
      </c>
      <c r="S17" s="27" t="str">
        <f t="shared" si="43"/>
        <v/>
      </c>
      <c r="T17" s="13" t="str">
        <f t="shared" si="43"/>
        <v/>
      </c>
      <c r="U17" s="13" t="str">
        <f t="shared" si="43"/>
        <v/>
      </c>
      <c r="V17" s="27" t="str">
        <f t="shared" si="43"/>
        <v/>
      </c>
      <c r="W17" s="13" t="str">
        <f t="shared" si="43"/>
        <v/>
      </c>
      <c r="X17" s="13" t="str">
        <f t="shared" si="43"/>
        <v/>
      </c>
      <c r="Y17" s="27" t="str">
        <f t="shared" si="43"/>
        <v/>
      </c>
      <c r="Z17" s="13" t="str">
        <f t="shared" si="43"/>
        <v/>
      </c>
      <c r="AA17" s="13" t="str">
        <f t="shared" si="43"/>
        <v/>
      </c>
      <c r="AB17" s="27" t="str">
        <f t="shared" si="43"/>
        <v/>
      </c>
      <c r="AC17" s="13" t="str">
        <f t="shared" si="43"/>
        <v/>
      </c>
      <c r="AD17" s="13" t="str">
        <f t="shared" si="43"/>
        <v/>
      </c>
      <c r="AE17" s="27" t="str">
        <f t="shared" si="43"/>
        <v/>
      </c>
      <c r="AF17" s="13" t="str">
        <f t="shared" si="43"/>
        <v/>
      </c>
      <c r="AG17" s="13" t="str">
        <f t="shared" si="43"/>
        <v/>
      </c>
      <c r="AH17" s="27" t="str">
        <f t="shared" si="43"/>
        <v/>
      </c>
      <c r="AI17" s="13" t="str">
        <f t="shared" si="43"/>
        <v/>
      </c>
      <c r="AJ17" s="13" t="str">
        <f t="shared" si="43"/>
        <v/>
      </c>
      <c r="AK17" s="27" t="str">
        <f t="shared" si="43"/>
        <v/>
      </c>
      <c r="AL17" s="13" t="str">
        <f t="shared" si="43"/>
        <v/>
      </c>
      <c r="AM17" s="13" t="str">
        <f t="shared" si="43"/>
        <v/>
      </c>
      <c r="AN17" s="27" t="str">
        <f t="shared" si="43"/>
        <v/>
      </c>
      <c r="AO17" s="13" t="str">
        <f t="shared" si="43"/>
        <v/>
      </c>
      <c r="AP17" s="13" t="str">
        <f t="shared" si="43"/>
        <v/>
      </c>
      <c r="AQ17" s="27" t="str">
        <f t="shared" si="43"/>
        <v/>
      </c>
      <c r="AR17" s="13" t="str">
        <f t="shared" si="43"/>
        <v/>
      </c>
      <c r="AS17" s="13" t="str">
        <f t="shared" si="43"/>
        <v/>
      </c>
      <c r="AT17" s="13" t="str">
        <f t="shared" si="43"/>
        <v/>
      </c>
      <c r="AU17" s="31" t="s">
        <v>15</v>
      </c>
      <c r="AV17" s="7"/>
      <c r="AW17" s="34" t="str">
        <f>IF(OR(G17="",H17=""),"",H17-G17+1)</f>
        <v/>
      </c>
      <c r="AX17" s="42"/>
      <c r="AY17" s="42"/>
      <c r="AZ17" s="42"/>
      <c r="BA17" s="42"/>
      <c r="BB17" s="42"/>
    </row>
    <row r="18" spans="1:54" s="2" customFormat="1" ht="21.95" customHeight="1" x14ac:dyDescent="0.15">
      <c r="A18" s="93"/>
      <c r="B18" s="94"/>
      <c r="C18" s="70"/>
      <c r="D18" s="84"/>
      <c r="E18" s="90"/>
      <c r="F18" s="76"/>
      <c r="G18" s="78"/>
      <c r="H18" s="80"/>
      <c r="I18" s="80"/>
      <c r="J18" s="80"/>
      <c r="K18" s="14" t="str">
        <f>IF(AND($J17&gt;=K$6,$I17&lt;L$6-1),"━","")</f>
        <v/>
      </c>
      <c r="L18" s="15" t="str">
        <f t="shared" ref="L18:AT18" si="44">IF(AND($J17&gt;=L$6,$I17&lt;M$6-1),"━","")</f>
        <v/>
      </c>
      <c r="M18" s="28" t="str">
        <f t="shared" si="44"/>
        <v/>
      </c>
      <c r="N18" s="15" t="str">
        <f t="shared" si="44"/>
        <v/>
      </c>
      <c r="O18" s="15" t="str">
        <f t="shared" si="44"/>
        <v/>
      </c>
      <c r="P18" s="28" t="str">
        <f t="shared" si="44"/>
        <v/>
      </c>
      <c r="Q18" s="15" t="str">
        <f t="shared" si="44"/>
        <v/>
      </c>
      <c r="R18" s="15" t="str">
        <f t="shared" si="44"/>
        <v/>
      </c>
      <c r="S18" s="28" t="str">
        <f t="shared" si="44"/>
        <v/>
      </c>
      <c r="T18" s="15" t="str">
        <f t="shared" si="44"/>
        <v/>
      </c>
      <c r="U18" s="15" t="str">
        <f t="shared" si="44"/>
        <v/>
      </c>
      <c r="V18" s="28" t="str">
        <f t="shared" si="44"/>
        <v/>
      </c>
      <c r="W18" s="15" t="str">
        <f t="shared" si="44"/>
        <v/>
      </c>
      <c r="X18" s="15" t="str">
        <f t="shared" si="44"/>
        <v/>
      </c>
      <c r="Y18" s="28" t="str">
        <f t="shared" si="44"/>
        <v/>
      </c>
      <c r="Z18" s="15" t="str">
        <f t="shared" si="44"/>
        <v/>
      </c>
      <c r="AA18" s="15" t="str">
        <f t="shared" si="44"/>
        <v/>
      </c>
      <c r="AB18" s="28" t="str">
        <f t="shared" si="44"/>
        <v/>
      </c>
      <c r="AC18" s="15" t="str">
        <f t="shared" si="44"/>
        <v/>
      </c>
      <c r="AD18" s="15" t="str">
        <f t="shared" si="44"/>
        <v/>
      </c>
      <c r="AE18" s="28" t="str">
        <f t="shared" si="44"/>
        <v/>
      </c>
      <c r="AF18" s="15" t="str">
        <f t="shared" si="44"/>
        <v/>
      </c>
      <c r="AG18" s="15" t="str">
        <f t="shared" si="44"/>
        <v/>
      </c>
      <c r="AH18" s="28" t="str">
        <f t="shared" si="44"/>
        <v/>
      </c>
      <c r="AI18" s="15" t="str">
        <f t="shared" si="44"/>
        <v/>
      </c>
      <c r="AJ18" s="15" t="str">
        <f t="shared" si="44"/>
        <v/>
      </c>
      <c r="AK18" s="28" t="str">
        <f t="shared" si="44"/>
        <v/>
      </c>
      <c r="AL18" s="15" t="str">
        <f t="shared" si="44"/>
        <v/>
      </c>
      <c r="AM18" s="15" t="str">
        <f t="shared" si="44"/>
        <v/>
      </c>
      <c r="AN18" s="28" t="str">
        <f t="shared" si="44"/>
        <v/>
      </c>
      <c r="AO18" s="15" t="str">
        <f t="shared" si="44"/>
        <v/>
      </c>
      <c r="AP18" s="15" t="str">
        <f t="shared" si="44"/>
        <v/>
      </c>
      <c r="AQ18" s="28" t="str">
        <f t="shared" si="44"/>
        <v/>
      </c>
      <c r="AR18" s="15" t="str">
        <f t="shared" si="44"/>
        <v/>
      </c>
      <c r="AS18" s="15" t="str">
        <f t="shared" si="44"/>
        <v/>
      </c>
      <c r="AT18" s="15" t="str">
        <f t="shared" si="44"/>
        <v/>
      </c>
      <c r="AU18" s="31" t="s">
        <v>15</v>
      </c>
      <c r="AV18" s="7"/>
      <c r="AW18" s="33" t="str">
        <f>IF(OR(I17="",J17=""),"",J17-I17+1)</f>
        <v/>
      </c>
      <c r="AX18" s="42"/>
      <c r="AY18" s="42"/>
      <c r="AZ18" s="42"/>
      <c r="BA18" s="42"/>
      <c r="BB18" s="42"/>
    </row>
    <row r="19" spans="1:54" s="2" customFormat="1" ht="21.95" customHeight="1" x14ac:dyDescent="0.15">
      <c r="A19" s="92">
        <v>7</v>
      </c>
      <c r="B19" s="91"/>
      <c r="C19" s="69"/>
      <c r="D19" s="83" t="s">
        <v>10</v>
      </c>
      <c r="E19" s="89"/>
      <c r="F19" s="75"/>
      <c r="G19" s="77"/>
      <c r="H19" s="79"/>
      <c r="I19" s="79"/>
      <c r="J19" s="79"/>
      <c r="K19" s="17" t="str">
        <f>IF(AND($H19&gt;=K$6,$G19&lt;L$6-1),"━","")</f>
        <v/>
      </c>
      <c r="L19" s="13" t="str">
        <f>IF(AND($H19&gt;=L$6,$G19&lt;M$6-1),"━","")</f>
        <v/>
      </c>
      <c r="M19" s="27" t="str">
        <f>IF(AND($H19&gt;=M$6,$G19&lt;N$6-1),"━","")</f>
        <v/>
      </c>
      <c r="N19" s="13" t="str">
        <f>IF(AND($H19&gt;=N$6,$G19&lt;O$6-1),"━","")</f>
        <v/>
      </c>
      <c r="O19" s="13" t="str">
        <f>IF(AND($H19&gt;=O$6,$G19&lt;P$6-1),"━","")</f>
        <v/>
      </c>
      <c r="P19" s="27" t="str">
        <f t="shared" ref="P19" si="45">IF(AND($H19&gt;=P$6,$G19&lt;Q$6-1),"━","")</f>
        <v/>
      </c>
      <c r="Q19" s="13" t="str">
        <f>IF(AND($H19&gt;=Q$6,$G19&lt;R$6-1),"━","")</f>
        <v/>
      </c>
      <c r="R19" s="13" t="str">
        <f t="shared" ref="R19:AT19" si="46">IF(AND($H19&gt;=R$6,$G19&lt;S$6-1),"━","")</f>
        <v/>
      </c>
      <c r="S19" s="27" t="str">
        <f t="shared" si="46"/>
        <v/>
      </c>
      <c r="T19" s="13" t="str">
        <f t="shared" si="46"/>
        <v/>
      </c>
      <c r="U19" s="13" t="str">
        <f t="shared" si="46"/>
        <v/>
      </c>
      <c r="V19" s="27" t="str">
        <f t="shared" si="46"/>
        <v/>
      </c>
      <c r="W19" s="13" t="str">
        <f t="shared" si="46"/>
        <v/>
      </c>
      <c r="X19" s="13" t="str">
        <f t="shared" si="46"/>
        <v/>
      </c>
      <c r="Y19" s="27" t="str">
        <f t="shared" si="46"/>
        <v/>
      </c>
      <c r="Z19" s="13" t="str">
        <f t="shared" si="46"/>
        <v/>
      </c>
      <c r="AA19" s="13" t="str">
        <f t="shared" si="46"/>
        <v/>
      </c>
      <c r="AB19" s="27" t="str">
        <f t="shared" si="46"/>
        <v/>
      </c>
      <c r="AC19" s="13" t="str">
        <f t="shared" si="46"/>
        <v/>
      </c>
      <c r="AD19" s="13" t="str">
        <f t="shared" si="46"/>
        <v/>
      </c>
      <c r="AE19" s="27" t="str">
        <f t="shared" si="46"/>
        <v/>
      </c>
      <c r="AF19" s="13" t="str">
        <f t="shared" si="46"/>
        <v/>
      </c>
      <c r="AG19" s="13" t="str">
        <f t="shared" si="46"/>
        <v/>
      </c>
      <c r="AH19" s="27" t="str">
        <f t="shared" si="46"/>
        <v/>
      </c>
      <c r="AI19" s="13" t="str">
        <f t="shared" si="46"/>
        <v/>
      </c>
      <c r="AJ19" s="13" t="str">
        <f t="shared" si="46"/>
        <v/>
      </c>
      <c r="AK19" s="27" t="str">
        <f t="shared" si="46"/>
        <v/>
      </c>
      <c r="AL19" s="13" t="str">
        <f t="shared" si="46"/>
        <v/>
      </c>
      <c r="AM19" s="13" t="str">
        <f t="shared" si="46"/>
        <v/>
      </c>
      <c r="AN19" s="27" t="str">
        <f t="shared" si="46"/>
        <v/>
      </c>
      <c r="AO19" s="13" t="str">
        <f t="shared" si="46"/>
        <v/>
      </c>
      <c r="AP19" s="13" t="str">
        <f t="shared" si="46"/>
        <v/>
      </c>
      <c r="AQ19" s="27" t="str">
        <f t="shared" si="46"/>
        <v/>
      </c>
      <c r="AR19" s="13" t="str">
        <f t="shared" si="46"/>
        <v/>
      </c>
      <c r="AS19" s="13" t="str">
        <f t="shared" si="46"/>
        <v/>
      </c>
      <c r="AT19" s="13" t="str">
        <f t="shared" si="46"/>
        <v/>
      </c>
      <c r="AU19" s="31" t="s">
        <v>15</v>
      </c>
      <c r="AV19" s="7"/>
      <c r="AW19" s="34" t="str">
        <f>IF(OR(G19="",H19=""),"",H19-G19+1)</f>
        <v/>
      </c>
      <c r="AX19" s="42"/>
      <c r="AY19" s="42"/>
      <c r="AZ19" s="42"/>
      <c r="BA19" s="42"/>
      <c r="BB19" s="42"/>
    </row>
    <row r="20" spans="1:54" s="2" customFormat="1" ht="21.95" customHeight="1" x14ac:dyDescent="0.15">
      <c r="A20" s="93"/>
      <c r="B20" s="94"/>
      <c r="C20" s="70"/>
      <c r="D20" s="84"/>
      <c r="E20" s="90"/>
      <c r="F20" s="76"/>
      <c r="G20" s="78"/>
      <c r="H20" s="80"/>
      <c r="I20" s="80"/>
      <c r="J20" s="80"/>
      <c r="K20" s="14" t="str">
        <f>IF(AND($J19&gt;=K$6,$I19&lt;L$6-1),"━","")</f>
        <v/>
      </c>
      <c r="L20" s="15" t="str">
        <f t="shared" ref="L20:AT20" si="47">IF(AND($J19&gt;=L$6,$I19&lt;M$6-1),"━","")</f>
        <v/>
      </c>
      <c r="M20" s="28" t="str">
        <f t="shared" si="47"/>
        <v/>
      </c>
      <c r="N20" s="15" t="str">
        <f t="shared" si="47"/>
        <v/>
      </c>
      <c r="O20" s="15" t="str">
        <f t="shared" si="47"/>
        <v/>
      </c>
      <c r="P20" s="28" t="str">
        <f t="shared" si="47"/>
        <v/>
      </c>
      <c r="Q20" s="15" t="str">
        <f t="shared" si="47"/>
        <v/>
      </c>
      <c r="R20" s="15" t="str">
        <f t="shared" si="47"/>
        <v/>
      </c>
      <c r="S20" s="28" t="str">
        <f t="shared" si="47"/>
        <v/>
      </c>
      <c r="T20" s="15" t="str">
        <f t="shared" si="47"/>
        <v/>
      </c>
      <c r="U20" s="15" t="str">
        <f t="shared" si="47"/>
        <v/>
      </c>
      <c r="V20" s="28" t="str">
        <f t="shared" si="47"/>
        <v/>
      </c>
      <c r="W20" s="15" t="str">
        <f t="shared" si="47"/>
        <v/>
      </c>
      <c r="X20" s="15" t="str">
        <f t="shared" si="47"/>
        <v/>
      </c>
      <c r="Y20" s="28" t="str">
        <f t="shared" si="47"/>
        <v/>
      </c>
      <c r="Z20" s="15" t="str">
        <f t="shared" si="47"/>
        <v/>
      </c>
      <c r="AA20" s="15" t="str">
        <f t="shared" si="47"/>
        <v/>
      </c>
      <c r="AB20" s="28" t="str">
        <f t="shared" si="47"/>
        <v/>
      </c>
      <c r="AC20" s="15" t="str">
        <f t="shared" si="47"/>
        <v/>
      </c>
      <c r="AD20" s="15" t="str">
        <f t="shared" si="47"/>
        <v/>
      </c>
      <c r="AE20" s="28" t="str">
        <f t="shared" si="47"/>
        <v/>
      </c>
      <c r="AF20" s="15" t="str">
        <f t="shared" si="47"/>
        <v/>
      </c>
      <c r="AG20" s="15" t="str">
        <f t="shared" si="47"/>
        <v/>
      </c>
      <c r="AH20" s="28" t="str">
        <f t="shared" si="47"/>
        <v/>
      </c>
      <c r="AI20" s="15" t="str">
        <f t="shared" si="47"/>
        <v/>
      </c>
      <c r="AJ20" s="15" t="str">
        <f t="shared" si="47"/>
        <v/>
      </c>
      <c r="AK20" s="28" t="str">
        <f t="shared" si="47"/>
        <v/>
      </c>
      <c r="AL20" s="15" t="str">
        <f t="shared" si="47"/>
        <v/>
      </c>
      <c r="AM20" s="15" t="str">
        <f t="shared" si="47"/>
        <v/>
      </c>
      <c r="AN20" s="28" t="str">
        <f t="shared" si="47"/>
        <v/>
      </c>
      <c r="AO20" s="15" t="str">
        <f t="shared" si="47"/>
        <v/>
      </c>
      <c r="AP20" s="15" t="str">
        <f t="shared" si="47"/>
        <v/>
      </c>
      <c r="AQ20" s="28" t="str">
        <f t="shared" si="47"/>
        <v/>
      </c>
      <c r="AR20" s="15" t="str">
        <f t="shared" si="47"/>
        <v/>
      </c>
      <c r="AS20" s="15" t="str">
        <f t="shared" si="47"/>
        <v/>
      </c>
      <c r="AT20" s="15" t="str">
        <f t="shared" si="47"/>
        <v/>
      </c>
      <c r="AU20" s="31" t="s">
        <v>15</v>
      </c>
      <c r="AV20" s="7"/>
      <c r="AW20" s="33" t="str">
        <f>IF(OR(I19="",J19=""),"",J19-I19+1)</f>
        <v/>
      </c>
      <c r="AX20" s="42"/>
      <c r="AY20" s="42"/>
      <c r="AZ20" s="42"/>
      <c r="BA20" s="42"/>
      <c r="BB20" s="42"/>
    </row>
    <row r="21" spans="1:54" s="2" customFormat="1" ht="21.95" customHeight="1" x14ac:dyDescent="0.15">
      <c r="A21" s="92">
        <v>8</v>
      </c>
      <c r="B21" s="91"/>
      <c r="C21" s="69"/>
      <c r="D21" s="83" t="s">
        <v>10</v>
      </c>
      <c r="E21" s="89"/>
      <c r="F21" s="75"/>
      <c r="G21" s="77"/>
      <c r="H21" s="79"/>
      <c r="I21" s="79"/>
      <c r="J21" s="79"/>
      <c r="K21" s="17" t="str">
        <f>IF(AND($H21&gt;=K$6,$G21&lt;L$6-1),"━","")</f>
        <v/>
      </c>
      <c r="L21" s="13" t="str">
        <f>IF(AND($H21&gt;=L$6,$G21&lt;M$6-1),"━","")</f>
        <v/>
      </c>
      <c r="M21" s="27" t="str">
        <f>IF(AND($H21&gt;=M$6,$G21&lt;N$6-1),"━","")</f>
        <v/>
      </c>
      <c r="N21" s="13" t="str">
        <f>IF(AND($H21&gt;=N$6,$G21&lt;O$6-1),"━","")</f>
        <v/>
      </c>
      <c r="O21" s="13" t="str">
        <f>IF(AND($H21&gt;=O$6,$G21&lt;P$6-1),"━","")</f>
        <v/>
      </c>
      <c r="P21" s="27" t="str">
        <f t="shared" ref="P21" si="48">IF(AND($H21&gt;=P$6,$G21&lt;Q$6-1),"━","")</f>
        <v/>
      </c>
      <c r="Q21" s="13" t="str">
        <f>IF(AND($H21&gt;=Q$6,$G21&lt;R$6-1),"━","")</f>
        <v/>
      </c>
      <c r="R21" s="13" t="str">
        <f t="shared" ref="R21:AT21" si="49">IF(AND($H21&gt;=R$6,$G21&lt;S$6-1),"━","")</f>
        <v/>
      </c>
      <c r="S21" s="27" t="str">
        <f t="shared" si="49"/>
        <v/>
      </c>
      <c r="T21" s="13" t="str">
        <f t="shared" si="49"/>
        <v/>
      </c>
      <c r="U21" s="13" t="str">
        <f t="shared" si="49"/>
        <v/>
      </c>
      <c r="V21" s="27" t="str">
        <f t="shared" si="49"/>
        <v/>
      </c>
      <c r="W21" s="13" t="str">
        <f t="shared" si="49"/>
        <v/>
      </c>
      <c r="X21" s="13" t="str">
        <f t="shared" si="49"/>
        <v/>
      </c>
      <c r="Y21" s="27" t="str">
        <f t="shared" si="49"/>
        <v/>
      </c>
      <c r="Z21" s="13" t="str">
        <f t="shared" si="49"/>
        <v/>
      </c>
      <c r="AA21" s="13" t="str">
        <f t="shared" si="49"/>
        <v/>
      </c>
      <c r="AB21" s="27" t="str">
        <f t="shared" si="49"/>
        <v/>
      </c>
      <c r="AC21" s="13" t="str">
        <f t="shared" si="49"/>
        <v/>
      </c>
      <c r="AD21" s="13" t="str">
        <f t="shared" si="49"/>
        <v/>
      </c>
      <c r="AE21" s="27" t="str">
        <f t="shared" si="49"/>
        <v/>
      </c>
      <c r="AF21" s="13" t="str">
        <f t="shared" si="49"/>
        <v/>
      </c>
      <c r="AG21" s="13" t="str">
        <f t="shared" si="49"/>
        <v/>
      </c>
      <c r="AH21" s="27" t="str">
        <f t="shared" si="49"/>
        <v/>
      </c>
      <c r="AI21" s="13" t="str">
        <f t="shared" si="49"/>
        <v/>
      </c>
      <c r="AJ21" s="13" t="str">
        <f t="shared" si="49"/>
        <v/>
      </c>
      <c r="AK21" s="27" t="str">
        <f t="shared" si="49"/>
        <v/>
      </c>
      <c r="AL21" s="13" t="str">
        <f t="shared" si="49"/>
        <v/>
      </c>
      <c r="AM21" s="13" t="str">
        <f t="shared" si="49"/>
        <v/>
      </c>
      <c r="AN21" s="27" t="str">
        <f t="shared" si="49"/>
        <v/>
      </c>
      <c r="AO21" s="13" t="str">
        <f t="shared" si="49"/>
        <v/>
      </c>
      <c r="AP21" s="13" t="str">
        <f t="shared" si="49"/>
        <v/>
      </c>
      <c r="AQ21" s="27" t="str">
        <f t="shared" si="49"/>
        <v/>
      </c>
      <c r="AR21" s="13" t="str">
        <f t="shared" si="49"/>
        <v/>
      </c>
      <c r="AS21" s="13" t="str">
        <f t="shared" si="49"/>
        <v/>
      </c>
      <c r="AT21" s="13" t="str">
        <f t="shared" si="49"/>
        <v/>
      </c>
      <c r="AU21" s="31" t="s">
        <v>15</v>
      </c>
      <c r="AV21" s="7"/>
      <c r="AW21" s="34" t="str">
        <f>IF(OR(G21="",H21=""),"",H21-G21+1)</f>
        <v/>
      </c>
      <c r="AX21" s="42"/>
      <c r="AY21" s="42"/>
      <c r="AZ21" s="42"/>
      <c r="BA21" s="42"/>
      <c r="BB21" s="42"/>
    </row>
    <row r="22" spans="1:54" s="2" customFormat="1" ht="21.95" customHeight="1" x14ac:dyDescent="0.15">
      <c r="A22" s="93"/>
      <c r="B22" s="94"/>
      <c r="C22" s="70"/>
      <c r="D22" s="84"/>
      <c r="E22" s="90"/>
      <c r="F22" s="76"/>
      <c r="G22" s="78"/>
      <c r="H22" s="80"/>
      <c r="I22" s="80"/>
      <c r="J22" s="80"/>
      <c r="K22" s="14" t="str">
        <f>IF(AND($J21&gt;=K$6,$I21&lt;L$6-1),"━","")</f>
        <v/>
      </c>
      <c r="L22" s="15" t="str">
        <f t="shared" ref="L22:AT22" si="50">IF(AND($J21&gt;=L$6,$I21&lt;M$6-1),"━","")</f>
        <v/>
      </c>
      <c r="M22" s="28" t="str">
        <f t="shared" si="50"/>
        <v/>
      </c>
      <c r="N22" s="15" t="str">
        <f t="shared" si="50"/>
        <v/>
      </c>
      <c r="O22" s="15" t="str">
        <f t="shared" si="50"/>
        <v/>
      </c>
      <c r="P22" s="28" t="str">
        <f t="shared" si="50"/>
        <v/>
      </c>
      <c r="Q22" s="15" t="str">
        <f t="shared" si="50"/>
        <v/>
      </c>
      <c r="R22" s="15" t="str">
        <f t="shared" si="50"/>
        <v/>
      </c>
      <c r="S22" s="28" t="str">
        <f t="shared" si="50"/>
        <v/>
      </c>
      <c r="T22" s="15" t="str">
        <f t="shared" si="50"/>
        <v/>
      </c>
      <c r="U22" s="15" t="str">
        <f t="shared" si="50"/>
        <v/>
      </c>
      <c r="V22" s="28" t="str">
        <f t="shared" si="50"/>
        <v/>
      </c>
      <c r="W22" s="15" t="str">
        <f t="shared" si="50"/>
        <v/>
      </c>
      <c r="X22" s="15" t="str">
        <f t="shared" si="50"/>
        <v/>
      </c>
      <c r="Y22" s="28" t="str">
        <f t="shared" si="50"/>
        <v/>
      </c>
      <c r="Z22" s="15" t="str">
        <f t="shared" si="50"/>
        <v/>
      </c>
      <c r="AA22" s="15" t="str">
        <f t="shared" si="50"/>
        <v/>
      </c>
      <c r="AB22" s="28" t="str">
        <f t="shared" si="50"/>
        <v/>
      </c>
      <c r="AC22" s="15" t="str">
        <f t="shared" si="50"/>
        <v/>
      </c>
      <c r="AD22" s="15" t="str">
        <f t="shared" si="50"/>
        <v/>
      </c>
      <c r="AE22" s="28" t="str">
        <f t="shared" si="50"/>
        <v/>
      </c>
      <c r="AF22" s="15" t="str">
        <f t="shared" si="50"/>
        <v/>
      </c>
      <c r="AG22" s="15" t="str">
        <f t="shared" si="50"/>
        <v/>
      </c>
      <c r="AH22" s="28" t="str">
        <f t="shared" si="50"/>
        <v/>
      </c>
      <c r="AI22" s="15" t="str">
        <f t="shared" si="50"/>
        <v/>
      </c>
      <c r="AJ22" s="15" t="str">
        <f t="shared" si="50"/>
        <v/>
      </c>
      <c r="AK22" s="28" t="str">
        <f t="shared" si="50"/>
        <v/>
      </c>
      <c r="AL22" s="15" t="str">
        <f t="shared" si="50"/>
        <v/>
      </c>
      <c r="AM22" s="15" t="str">
        <f t="shared" si="50"/>
        <v/>
      </c>
      <c r="AN22" s="28" t="str">
        <f t="shared" si="50"/>
        <v/>
      </c>
      <c r="AO22" s="15" t="str">
        <f t="shared" si="50"/>
        <v/>
      </c>
      <c r="AP22" s="15" t="str">
        <f t="shared" si="50"/>
        <v/>
      </c>
      <c r="AQ22" s="28" t="str">
        <f t="shared" si="50"/>
        <v/>
      </c>
      <c r="AR22" s="15" t="str">
        <f t="shared" si="50"/>
        <v/>
      </c>
      <c r="AS22" s="15" t="str">
        <f t="shared" si="50"/>
        <v/>
      </c>
      <c r="AT22" s="15" t="str">
        <f t="shared" si="50"/>
        <v/>
      </c>
      <c r="AU22" s="31" t="s">
        <v>15</v>
      </c>
      <c r="AV22" s="7"/>
      <c r="AW22" s="33" t="str">
        <f>IF(OR(I21="",J21=""),"",J21-I21+1)</f>
        <v/>
      </c>
      <c r="AX22" s="42"/>
      <c r="AY22" s="42"/>
      <c r="AZ22" s="42"/>
      <c r="BA22" s="42"/>
      <c r="BB22" s="42"/>
    </row>
    <row r="23" spans="1:54" s="2" customFormat="1" ht="21.95" customHeight="1" x14ac:dyDescent="0.15">
      <c r="A23" s="92">
        <v>9</v>
      </c>
      <c r="B23" s="91"/>
      <c r="C23" s="69"/>
      <c r="D23" s="71"/>
      <c r="E23" s="73" t="s">
        <v>10</v>
      </c>
      <c r="F23" s="85"/>
      <c r="G23" s="77"/>
      <c r="H23" s="79"/>
      <c r="I23" s="79"/>
      <c r="J23" s="79"/>
      <c r="K23" s="17" t="str">
        <f>IF(AND($H23&gt;=K$6,$G23&lt;L$6-1),"━","")</f>
        <v/>
      </c>
      <c r="L23" s="13" t="str">
        <f>IF(AND($H23&gt;=L$6,$G23&lt;M$6-1),"━","")</f>
        <v/>
      </c>
      <c r="M23" s="27" t="str">
        <f>IF(AND($H23&gt;=M$6,$G23&lt;N$6-1),"━","")</f>
        <v/>
      </c>
      <c r="N23" s="13" t="str">
        <f>IF(AND($H23&gt;=N$6,$G23&lt;O$6-1),"━","")</f>
        <v/>
      </c>
      <c r="O23" s="13" t="str">
        <f>IF(AND($H23&gt;=O$6,$G23&lt;P$6-1),"━","")</f>
        <v/>
      </c>
      <c r="P23" s="27" t="str">
        <f t="shared" ref="P23" si="51">IF(AND($H23&gt;=P$6,$G23&lt;Q$6-1),"━","")</f>
        <v/>
      </c>
      <c r="Q23" s="13" t="str">
        <f>IF(AND($H23&gt;=Q$6,$G23&lt;R$6-1),"━","")</f>
        <v/>
      </c>
      <c r="R23" s="13" t="str">
        <f t="shared" ref="R23:AT23" si="52">IF(AND($H23&gt;=R$6,$G23&lt;S$6-1),"━","")</f>
        <v/>
      </c>
      <c r="S23" s="27" t="str">
        <f t="shared" si="52"/>
        <v/>
      </c>
      <c r="T23" s="13" t="str">
        <f t="shared" si="52"/>
        <v/>
      </c>
      <c r="U23" s="13" t="str">
        <f t="shared" si="52"/>
        <v/>
      </c>
      <c r="V23" s="27" t="str">
        <f t="shared" si="52"/>
        <v/>
      </c>
      <c r="W23" s="13" t="str">
        <f t="shared" si="52"/>
        <v/>
      </c>
      <c r="X23" s="13" t="str">
        <f t="shared" si="52"/>
        <v/>
      </c>
      <c r="Y23" s="27" t="str">
        <f t="shared" si="52"/>
        <v/>
      </c>
      <c r="Z23" s="13" t="str">
        <f t="shared" si="52"/>
        <v/>
      </c>
      <c r="AA23" s="13" t="str">
        <f t="shared" si="52"/>
        <v/>
      </c>
      <c r="AB23" s="27" t="str">
        <f t="shared" si="52"/>
        <v/>
      </c>
      <c r="AC23" s="13" t="str">
        <f t="shared" si="52"/>
        <v/>
      </c>
      <c r="AD23" s="13" t="str">
        <f t="shared" si="52"/>
        <v/>
      </c>
      <c r="AE23" s="27" t="str">
        <f t="shared" si="52"/>
        <v/>
      </c>
      <c r="AF23" s="13" t="str">
        <f t="shared" si="52"/>
        <v/>
      </c>
      <c r="AG23" s="13" t="str">
        <f t="shared" si="52"/>
        <v/>
      </c>
      <c r="AH23" s="27" t="str">
        <f t="shared" si="52"/>
        <v/>
      </c>
      <c r="AI23" s="13" t="str">
        <f t="shared" si="52"/>
        <v/>
      </c>
      <c r="AJ23" s="13" t="str">
        <f t="shared" si="52"/>
        <v/>
      </c>
      <c r="AK23" s="27" t="str">
        <f t="shared" si="52"/>
        <v/>
      </c>
      <c r="AL23" s="13" t="str">
        <f t="shared" si="52"/>
        <v/>
      </c>
      <c r="AM23" s="13" t="str">
        <f t="shared" si="52"/>
        <v/>
      </c>
      <c r="AN23" s="27" t="str">
        <f t="shared" si="52"/>
        <v/>
      </c>
      <c r="AO23" s="13" t="str">
        <f t="shared" si="52"/>
        <v/>
      </c>
      <c r="AP23" s="13" t="str">
        <f t="shared" si="52"/>
        <v/>
      </c>
      <c r="AQ23" s="27" t="str">
        <f t="shared" si="52"/>
        <v/>
      </c>
      <c r="AR23" s="13" t="str">
        <f t="shared" si="52"/>
        <v/>
      </c>
      <c r="AS23" s="13" t="str">
        <f t="shared" si="52"/>
        <v/>
      </c>
      <c r="AT23" s="13" t="str">
        <f t="shared" si="52"/>
        <v/>
      </c>
      <c r="AU23" s="31" t="s">
        <v>15</v>
      </c>
      <c r="AV23" s="7"/>
      <c r="AW23" s="34" t="str">
        <f>IF(OR(G23="",H23=""),"",H23-G23+1)</f>
        <v/>
      </c>
      <c r="AX23" s="42"/>
      <c r="AY23" s="42"/>
      <c r="AZ23" s="42"/>
      <c r="BA23" s="42"/>
      <c r="BB23" s="42"/>
    </row>
    <row r="24" spans="1:54" s="2" customFormat="1" ht="21.95" customHeight="1" x14ac:dyDescent="0.15">
      <c r="A24" s="93"/>
      <c r="B24" s="94"/>
      <c r="C24" s="70"/>
      <c r="D24" s="72"/>
      <c r="E24" s="74"/>
      <c r="F24" s="86"/>
      <c r="G24" s="78"/>
      <c r="H24" s="80"/>
      <c r="I24" s="80"/>
      <c r="J24" s="80"/>
      <c r="K24" s="14" t="str">
        <f>IF(AND($J23&gt;=K$6,$I23&lt;L$6-1),"━","")</f>
        <v/>
      </c>
      <c r="L24" s="15" t="str">
        <f t="shared" ref="L24:AT24" si="53">IF(AND($J23&gt;=L$6,$I23&lt;M$6-1),"━","")</f>
        <v/>
      </c>
      <c r="M24" s="28" t="str">
        <f t="shared" si="53"/>
        <v/>
      </c>
      <c r="N24" s="15" t="str">
        <f t="shared" si="53"/>
        <v/>
      </c>
      <c r="O24" s="15" t="str">
        <f t="shared" si="53"/>
        <v/>
      </c>
      <c r="P24" s="28" t="str">
        <f t="shared" si="53"/>
        <v/>
      </c>
      <c r="Q24" s="15" t="str">
        <f t="shared" si="53"/>
        <v/>
      </c>
      <c r="R24" s="15" t="str">
        <f t="shared" si="53"/>
        <v/>
      </c>
      <c r="S24" s="28" t="str">
        <f t="shared" si="53"/>
        <v/>
      </c>
      <c r="T24" s="15" t="str">
        <f t="shared" si="53"/>
        <v/>
      </c>
      <c r="U24" s="15" t="str">
        <f t="shared" si="53"/>
        <v/>
      </c>
      <c r="V24" s="28" t="str">
        <f t="shared" si="53"/>
        <v/>
      </c>
      <c r="W24" s="15" t="str">
        <f t="shared" si="53"/>
        <v/>
      </c>
      <c r="X24" s="15" t="str">
        <f t="shared" si="53"/>
        <v/>
      </c>
      <c r="Y24" s="28" t="str">
        <f t="shared" si="53"/>
        <v/>
      </c>
      <c r="Z24" s="15" t="str">
        <f t="shared" si="53"/>
        <v/>
      </c>
      <c r="AA24" s="15" t="str">
        <f t="shared" si="53"/>
        <v/>
      </c>
      <c r="AB24" s="28" t="str">
        <f t="shared" si="53"/>
        <v/>
      </c>
      <c r="AC24" s="15" t="str">
        <f t="shared" si="53"/>
        <v/>
      </c>
      <c r="AD24" s="15" t="str">
        <f t="shared" si="53"/>
        <v/>
      </c>
      <c r="AE24" s="28" t="str">
        <f t="shared" si="53"/>
        <v/>
      </c>
      <c r="AF24" s="15" t="str">
        <f t="shared" si="53"/>
        <v/>
      </c>
      <c r="AG24" s="15" t="str">
        <f t="shared" si="53"/>
        <v/>
      </c>
      <c r="AH24" s="28" t="str">
        <f t="shared" si="53"/>
        <v/>
      </c>
      <c r="AI24" s="15" t="str">
        <f t="shared" si="53"/>
        <v/>
      </c>
      <c r="AJ24" s="15" t="str">
        <f t="shared" si="53"/>
        <v/>
      </c>
      <c r="AK24" s="28" t="str">
        <f t="shared" si="53"/>
        <v/>
      </c>
      <c r="AL24" s="15" t="str">
        <f t="shared" si="53"/>
        <v/>
      </c>
      <c r="AM24" s="15" t="str">
        <f t="shared" si="53"/>
        <v/>
      </c>
      <c r="AN24" s="28" t="str">
        <f t="shared" si="53"/>
        <v/>
      </c>
      <c r="AO24" s="15" t="str">
        <f t="shared" si="53"/>
        <v/>
      </c>
      <c r="AP24" s="15" t="str">
        <f t="shared" si="53"/>
        <v/>
      </c>
      <c r="AQ24" s="28" t="str">
        <f t="shared" si="53"/>
        <v/>
      </c>
      <c r="AR24" s="15" t="str">
        <f t="shared" si="53"/>
        <v/>
      </c>
      <c r="AS24" s="15" t="str">
        <f t="shared" si="53"/>
        <v/>
      </c>
      <c r="AT24" s="15" t="str">
        <f t="shared" si="53"/>
        <v/>
      </c>
      <c r="AU24" s="31" t="s">
        <v>15</v>
      </c>
      <c r="AV24" s="7"/>
      <c r="AW24" s="33" t="str">
        <f>IF(OR(I23="",J23=""),"",J23-I23+1)</f>
        <v/>
      </c>
      <c r="AX24" s="42"/>
      <c r="AY24" s="42"/>
      <c r="AZ24" s="42"/>
      <c r="BA24" s="42"/>
      <c r="BB24" s="42"/>
    </row>
    <row r="25" spans="1:54" s="2" customFormat="1" ht="21.95" customHeight="1" x14ac:dyDescent="0.15">
      <c r="A25" s="92">
        <v>10</v>
      </c>
      <c r="B25" s="91"/>
      <c r="C25" s="69"/>
      <c r="D25" s="71"/>
      <c r="E25" s="73" t="s">
        <v>10</v>
      </c>
      <c r="F25" s="85"/>
      <c r="G25" s="77"/>
      <c r="H25" s="77"/>
      <c r="I25" s="79"/>
      <c r="J25" s="79"/>
      <c r="K25" s="17" t="str">
        <f>IF(AND($H25&gt;=K$6,$G25&lt;L$6-1),"━","")</f>
        <v/>
      </c>
      <c r="L25" s="13" t="str">
        <f>IF(AND($H25&gt;=L$6,$G25&lt;M$6-1),"━","")</f>
        <v/>
      </c>
      <c r="M25" s="27" t="str">
        <f>IF(AND($H25&gt;=M$6,$G25&lt;N$6-1),"━","")</f>
        <v/>
      </c>
      <c r="N25" s="13" t="str">
        <f>IF(AND($H25&gt;=N$6,$G25&lt;O$6-1),"━","")</f>
        <v/>
      </c>
      <c r="O25" s="13" t="str">
        <f>IF(AND($H25&gt;=O$6,$G25&lt;P$6-1),"━","")</f>
        <v/>
      </c>
      <c r="P25" s="27" t="str">
        <f t="shared" ref="P25" si="54">IF(AND($H25&gt;=P$6,$G25&lt;Q$6-1),"━","")</f>
        <v/>
      </c>
      <c r="Q25" s="13" t="str">
        <f>IF(AND($H25&gt;=Q$6,$G25&lt;R$6-1),"━","")</f>
        <v/>
      </c>
      <c r="R25" s="13" t="str">
        <f t="shared" ref="R25:AT25" si="55">IF(AND($H25&gt;=R$6,$G25&lt;S$6-1),"━","")</f>
        <v/>
      </c>
      <c r="S25" s="27" t="str">
        <f t="shared" si="55"/>
        <v/>
      </c>
      <c r="T25" s="13" t="str">
        <f t="shared" si="55"/>
        <v/>
      </c>
      <c r="U25" s="13" t="str">
        <f t="shared" si="55"/>
        <v/>
      </c>
      <c r="V25" s="27" t="str">
        <f t="shared" si="55"/>
        <v/>
      </c>
      <c r="W25" s="13" t="str">
        <f t="shared" si="55"/>
        <v/>
      </c>
      <c r="X25" s="13" t="str">
        <f t="shared" si="55"/>
        <v/>
      </c>
      <c r="Y25" s="27" t="str">
        <f t="shared" si="55"/>
        <v/>
      </c>
      <c r="Z25" s="13" t="str">
        <f t="shared" si="55"/>
        <v/>
      </c>
      <c r="AA25" s="13" t="str">
        <f t="shared" si="55"/>
        <v/>
      </c>
      <c r="AB25" s="27" t="str">
        <f t="shared" si="55"/>
        <v/>
      </c>
      <c r="AC25" s="13" t="str">
        <f t="shared" si="55"/>
        <v/>
      </c>
      <c r="AD25" s="13" t="str">
        <f t="shared" si="55"/>
        <v/>
      </c>
      <c r="AE25" s="27" t="str">
        <f t="shared" si="55"/>
        <v/>
      </c>
      <c r="AF25" s="13" t="str">
        <f t="shared" si="55"/>
        <v/>
      </c>
      <c r="AG25" s="13" t="str">
        <f t="shared" si="55"/>
        <v/>
      </c>
      <c r="AH25" s="27" t="str">
        <f t="shared" si="55"/>
        <v/>
      </c>
      <c r="AI25" s="13" t="str">
        <f t="shared" si="55"/>
        <v/>
      </c>
      <c r="AJ25" s="13" t="str">
        <f t="shared" si="55"/>
        <v/>
      </c>
      <c r="AK25" s="27" t="str">
        <f t="shared" si="55"/>
        <v/>
      </c>
      <c r="AL25" s="13" t="str">
        <f t="shared" si="55"/>
        <v/>
      </c>
      <c r="AM25" s="13" t="str">
        <f t="shared" si="55"/>
        <v/>
      </c>
      <c r="AN25" s="27" t="str">
        <f t="shared" si="55"/>
        <v/>
      </c>
      <c r="AO25" s="13" t="str">
        <f t="shared" si="55"/>
        <v/>
      </c>
      <c r="AP25" s="13" t="str">
        <f t="shared" si="55"/>
        <v/>
      </c>
      <c r="AQ25" s="27" t="str">
        <f t="shared" si="55"/>
        <v/>
      </c>
      <c r="AR25" s="13" t="str">
        <f t="shared" si="55"/>
        <v/>
      </c>
      <c r="AS25" s="13" t="str">
        <f t="shared" si="55"/>
        <v/>
      </c>
      <c r="AT25" s="13" t="str">
        <f t="shared" si="55"/>
        <v/>
      </c>
      <c r="AU25" s="31" t="s">
        <v>15</v>
      </c>
      <c r="AV25" s="7"/>
      <c r="AW25" s="34" t="str">
        <f>IF(OR(G25="",H25=""),"",H25-G25+1)</f>
        <v/>
      </c>
      <c r="AX25" s="42"/>
      <c r="AY25" s="42"/>
      <c r="AZ25" s="42"/>
      <c r="BA25" s="42"/>
      <c r="BB25" s="42"/>
    </row>
    <row r="26" spans="1:54" s="2" customFormat="1" ht="21.95" customHeight="1" x14ac:dyDescent="0.15">
      <c r="A26" s="93"/>
      <c r="B26" s="94"/>
      <c r="C26" s="70"/>
      <c r="D26" s="72"/>
      <c r="E26" s="74"/>
      <c r="F26" s="86"/>
      <c r="G26" s="78"/>
      <c r="H26" s="78"/>
      <c r="I26" s="80"/>
      <c r="J26" s="80"/>
      <c r="K26" s="14" t="str">
        <f>IF(AND($J25&gt;=K$6,$I25&lt;L$6-1),"━","")</f>
        <v/>
      </c>
      <c r="L26" s="15" t="str">
        <f t="shared" ref="L26:AT26" si="56">IF(AND($J25&gt;=L$6,$I25&lt;M$6-1),"━","")</f>
        <v/>
      </c>
      <c r="M26" s="28" t="str">
        <f t="shared" si="56"/>
        <v/>
      </c>
      <c r="N26" s="15" t="str">
        <f t="shared" si="56"/>
        <v/>
      </c>
      <c r="O26" s="15" t="str">
        <f t="shared" si="56"/>
        <v/>
      </c>
      <c r="P26" s="28" t="str">
        <f t="shared" si="56"/>
        <v/>
      </c>
      <c r="Q26" s="15" t="str">
        <f t="shared" si="56"/>
        <v/>
      </c>
      <c r="R26" s="15" t="str">
        <f t="shared" si="56"/>
        <v/>
      </c>
      <c r="S26" s="28" t="str">
        <f t="shared" si="56"/>
        <v/>
      </c>
      <c r="T26" s="15" t="str">
        <f t="shared" si="56"/>
        <v/>
      </c>
      <c r="U26" s="15" t="str">
        <f t="shared" si="56"/>
        <v/>
      </c>
      <c r="V26" s="28" t="str">
        <f t="shared" si="56"/>
        <v/>
      </c>
      <c r="W26" s="15" t="str">
        <f t="shared" si="56"/>
        <v/>
      </c>
      <c r="X26" s="15" t="str">
        <f t="shared" si="56"/>
        <v/>
      </c>
      <c r="Y26" s="28" t="str">
        <f t="shared" si="56"/>
        <v/>
      </c>
      <c r="Z26" s="15" t="str">
        <f t="shared" si="56"/>
        <v/>
      </c>
      <c r="AA26" s="15" t="str">
        <f t="shared" si="56"/>
        <v/>
      </c>
      <c r="AB26" s="28" t="str">
        <f t="shared" si="56"/>
        <v/>
      </c>
      <c r="AC26" s="15" t="str">
        <f t="shared" si="56"/>
        <v/>
      </c>
      <c r="AD26" s="15" t="str">
        <f t="shared" si="56"/>
        <v/>
      </c>
      <c r="AE26" s="28" t="str">
        <f t="shared" si="56"/>
        <v/>
      </c>
      <c r="AF26" s="15" t="str">
        <f t="shared" si="56"/>
        <v/>
      </c>
      <c r="AG26" s="15" t="str">
        <f t="shared" si="56"/>
        <v/>
      </c>
      <c r="AH26" s="28" t="str">
        <f t="shared" si="56"/>
        <v/>
      </c>
      <c r="AI26" s="15" t="str">
        <f t="shared" si="56"/>
        <v/>
      </c>
      <c r="AJ26" s="15" t="str">
        <f t="shared" si="56"/>
        <v/>
      </c>
      <c r="AK26" s="28" t="str">
        <f t="shared" si="56"/>
        <v/>
      </c>
      <c r="AL26" s="15" t="str">
        <f t="shared" si="56"/>
        <v/>
      </c>
      <c r="AM26" s="15" t="str">
        <f t="shared" si="56"/>
        <v/>
      </c>
      <c r="AN26" s="28" t="str">
        <f t="shared" si="56"/>
        <v/>
      </c>
      <c r="AO26" s="15" t="str">
        <f t="shared" si="56"/>
        <v/>
      </c>
      <c r="AP26" s="15" t="str">
        <f t="shared" si="56"/>
        <v/>
      </c>
      <c r="AQ26" s="28" t="str">
        <f t="shared" si="56"/>
        <v/>
      </c>
      <c r="AR26" s="15" t="str">
        <f t="shared" si="56"/>
        <v/>
      </c>
      <c r="AS26" s="15" t="str">
        <f t="shared" si="56"/>
        <v/>
      </c>
      <c r="AT26" s="15" t="str">
        <f t="shared" si="56"/>
        <v/>
      </c>
      <c r="AU26" s="31" t="s">
        <v>15</v>
      </c>
      <c r="AV26" s="7"/>
      <c r="AW26" s="33" t="str">
        <f>IF(OR(I25="",J25=""),"",J25-I25+1)</f>
        <v/>
      </c>
      <c r="AX26" s="42"/>
      <c r="AY26" s="42"/>
      <c r="AZ26" s="42"/>
      <c r="BA26" s="42"/>
      <c r="BB26" s="42"/>
    </row>
    <row r="27" spans="1:54" s="2" customFormat="1" ht="21.95" customHeight="1" x14ac:dyDescent="0.15">
      <c r="A27" s="92">
        <v>11</v>
      </c>
      <c r="B27" s="91"/>
      <c r="C27" s="69"/>
      <c r="D27" s="71"/>
      <c r="E27" s="73" t="s">
        <v>10</v>
      </c>
      <c r="F27" s="75"/>
      <c r="G27" s="77"/>
      <c r="H27" s="77"/>
      <c r="I27" s="79"/>
      <c r="J27" s="79"/>
      <c r="K27" s="17" t="str">
        <f>IF(AND($H27&gt;=K$6,$G27&lt;L$6-1),"━","")</f>
        <v/>
      </c>
      <c r="L27" s="13" t="str">
        <f>IF(AND($H27&gt;=L$6,$G27&lt;M$6-1),"━","")</f>
        <v/>
      </c>
      <c r="M27" s="27" t="str">
        <f>IF(AND($H27&gt;=M$6,$G27&lt;N$6-1),"━","")</f>
        <v/>
      </c>
      <c r="N27" s="13" t="str">
        <f>IF(AND($H27&gt;=N$6,$G27&lt;O$6-1),"━","")</f>
        <v/>
      </c>
      <c r="O27" s="13" t="str">
        <f>IF(AND($H27&gt;=O$6,$G27&lt;P$6-1),"━","")</f>
        <v/>
      </c>
      <c r="P27" s="27" t="str">
        <f t="shared" ref="P27" si="57">IF(AND($H27&gt;=P$6,$G27&lt;Q$6-1),"━","")</f>
        <v/>
      </c>
      <c r="Q27" s="13" t="str">
        <f>IF(AND($H27&gt;=Q$6,$G27&lt;R$6-1),"━","")</f>
        <v/>
      </c>
      <c r="R27" s="13" t="str">
        <f t="shared" ref="R27:AT27" si="58">IF(AND($H27&gt;=R$6,$G27&lt;S$6-1),"━","")</f>
        <v/>
      </c>
      <c r="S27" s="27" t="str">
        <f t="shared" si="58"/>
        <v/>
      </c>
      <c r="T27" s="13" t="str">
        <f t="shared" si="58"/>
        <v/>
      </c>
      <c r="U27" s="13" t="str">
        <f t="shared" si="58"/>
        <v/>
      </c>
      <c r="V27" s="27" t="str">
        <f t="shared" si="58"/>
        <v/>
      </c>
      <c r="W27" s="13" t="str">
        <f t="shared" si="58"/>
        <v/>
      </c>
      <c r="X27" s="13" t="str">
        <f t="shared" si="58"/>
        <v/>
      </c>
      <c r="Y27" s="27" t="str">
        <f t="shared" si="58"/>
        <v/>
      </c>
      <c r="Z27" s="13" t="str">
        <f t="shared" si="58"/>
        <v/>
      </c>
      <c r="AA27" s="13" t="str">
        <f t="shared" si="58"/>
        <v/>
      </c>
      <c r="AB27" s="27" t="str">
        <f t="shared" si="58"/>
        <v/>
      </c>
      <c r="AC27" s="13" t="str">
        <f t="shared" si="58"/>
        <v/>
      </c>
      <c r="AD27" s="13" t="str">
        <f t="shared" si="58"/>
        <v/>
      </c>
      <c r="AE27" s="27" t="str">
        <f t="shared" si="58"/>
        <v/>
      </c>
      <c r="AF27" s="13" t="str">
        <f t="shared" si="58"/>
        <v/>
      </c>
      <c r="AG27" s="13" t="str">
        <f t="shared" si="58"/>
        <v/>
      </c>
      <c r="AH27" s="27" t="str">
        <f t="shared" si="58"/>
        <v/>
      </c>
      <c r="AI27" s="13" t="str">
        <f t="shared" si="58"/>
        <v/>
      </c>
      <c r="AJ27" s="13" t="str">
        <f t="shared" si="58"/>
        <v/>
      </c>
      <c r="AK27" s="27" t="str">
        <f t="shared" si="58"/>
        <v/>
      </c>
      <c r="AL27" s="13" t="str">
        <f t="shared" si="58"/>
        <v/>
      </c>
      <c r="AM27" s="13" t="str">
        <f t="shared" si="58"/>
        <v/>
      </c>
      <c r="AN27" s="27" t="str">
        <f t="shared" si="58"/>
        <v/>
      </c>
      <c r="AO27" s="13" t="str">
        <f t="shared" si="58"/>
        <v/>
      </c>
      <c r="AP27" s="13" t="str">
        <f t="shared" si="58"/>
        <v/>
      </c>
      <c r="AQ27" s="27" t="str">
        <f t="shared" si="58"/>
        <v/>
      </c>
      <c r="AR27" s="13" t="str">
        <f t="shared" si="58"/>
        <v/>
      </c>
      <c r="AS27" s="13" t="str">
        <f t="shared" si="58"/>
        <v/>
      </c>
      <c r="AT27" s="13" t="str">
        <f t="shared" si="58"/>
        <v/>
      </c>
      <c r="AU27" s="31" t="s">
        <v>15</v>
      </c>
      <c r="AV27" s="7"/>
      <c r="AW27" s="34" t="str">
        <f>IF(OR(G27="",H27=""),"",H27-G27+1)</f>
        <v/>
      </c>
      <c r="AX27" s="42"/>
      <c r="AY27" s="42"/>
      <c r="AZ27" s="42"/>
      <c r="BA27" s="42"/>
      <c r="BB27" s="42"/>
    </row>
    <row r="28" spans="1:54" s="2" customFormat="1" ht="21.95" customHeight="1" x14ac:dyDescent="0.15">
      <c r="A28" s="93"/>
      <c r="B28" s="94"/>
      <c r="C28" s="70"/>
      <c r="D28" s="72"/>
      <c r="E28" s="74"/>
      <c r="F28" s="76"/>
      <c r="G28" s="78"/>
      <c r="H28" s="78"/>
      <c r="I28" s="80"/>
      <c r="J28" s="80"/>
      <c r="K28" s="14" t="str">
        <f>IF(AND($J27&gt;=K$6,$I27&lt;L$6-1),"━","")</f>
        <v/>
      </c>
      <c r="L28" s="15" t="str">
        <f t="shared" ref="L28:AT28" si="59">IF(AND($J27&gt;=L$6,$I27&lt;M$6-1),"━","")</f>
        <v/>
      </c>
      <c r="M28" s="28" t="str">
        <f t="shared" si="59"/>
        <v/>
      </c>
      <c r="N28" s="15" t="str">
        <f t="shared" si="59"/>
        <v/>
      </c>
      <c r="O28" s="15" t="str">
        <f t="shared" si="59"/>
        <v/>
      </c>
      <c r="P28" s="28" t="str">
        <f t="shared" si="59"/>
        <v/>
      </c>
      <c r="Q28" s="15" t="str">
        <f t="shared" si="59"/>
        <v/>
      </c>
      <c r="R28" s="15" t="str">
        <f t="shared" si="59"/>
        <v/>
      </c>
      <c r="S28" s="28" t="str">
        <f t="shared" si="59"/>
        <v/>
      </c>
      <c r="T28" s="15" t="str">
        <f t="shared" si="59"/>
        <v/>
      </c>
      <c r="U28" s="15" t="str">
        <f t="shared" si="59"/>
        <v/>
      </c>
      <c r="V28" s="28" t="str">
        <f t="shared" si="59"/>
        <v/>
      </c>
      <c r="W28" s="15" t="str">
        <f t="shared" si="59"/>
        <v/>
      </c>
      <c r="X28" s="15" t="str">
        <f t="shared" si="59"/>
        <v/>
      </c>
      <c r="Y28" s="28" t="str">
        <f t="shared" si="59"/>
        <v/>
      </c>
      <c r="Z28" s="15" t="str">
        <f t="shared" si="59"/>
        <v/>
      </c>
      <c r="AA28" s="15" t="str">
        <f t="shared" si="59"/>
        <v/>
      </c>
      <c r="AB28" s="28" t="str">
        <f t="shared" si="59"/>
        <v/>
      </c>
      <c r="AC28" s="15" t="str">
        <f t="shared" si="59"/>
        <v/>
      </c>
      <c r="AD28" s="15" t="str">
        <f t="shared" si="59"/>
        <v/>
      </c>
      <c r="AE28" s="28" t="str">
        <f t="shared" si="59"/>
        <v/>
      </c>
      <c r="AF28" s="15" t="str">
        <f t="shared" si="59"/>
        <v/>
      </c>
      <c r="AG28" s="15" t="str">
        <f t="shared" si="59"/>
        <v/>
      </c>
      <c r="AH28" s="28" t="str">
        <f t="shared" si="59"/>
        <v/>
      </c>
      <c r="AI28" s="15" t="str">
        <f t="shared" si="59"/>
        <v/>
      </c>
      <c r="AJ28" s="15" t="str">
        <f t="shared" si="59"/>
        <v/>
      </c>
      <c r="AK28" s="28" t="str">
        <f t="shared" si="59"/>
        <v/>
      </c>
      <c r="AL28" s="15" t="str">
        <f t="shared" si="59"/>
        <v/>
      </c>
      <c r="AM28" s="15" t="str">
        <f t="shared" si="59"/>
        <v/>
      </c>
      <c r="AN28" s="28" t="str">
        <f t="shared" si="59"/>
        <v/>
      </c>
      <c r="AO28" s="15" t="str">
        <f t="shared" si="59"/>
        <v/>
      </c>
      <c r="AP28" s="15" t="str">
        <f t="shared" si="59"/>
        <v/>
      </c>
      <c r="AQ28" s="28" t="str">
        <f t="shared" si="59"/>
        <v/>
      </c>
      <c r="AR28" s="15" t="str">
        <f t="shared" si="59"/>
        <v/>
      </c>
      <c r="AS28" s="15" t="str">
        <f t="shared" si="59"/>
        <v/>
      </c>
      <c r="AT28" s="15" t="str">
        <f t="shared" si="59"/>
        <v/>
      </c>
      <c r="AU28" s="31" t="s">
        <v>15</v>
      </c>
      <c r="AV28" s="7"/>
      <c r="AW28" s="33" t="str">
        <f>IF(OR(I27="",J27=""),"",J27-I27+1)</f>
        <v/>
      </c>
      <c r="AX28" s="42"/>
      <c r="AY28" s="42"/>
      <c r="AZ28" s="42"/>
      <c r="BA28" s="42"/>
      <c r="BB28" s="42"/>
    </row>
    <row r="29" spans="1:54" s="2" customFormat="1" ht="21.95" customHeight="1" x14ac:dyDescent="0.15">
      <c r="A29" s="92">
        <v>12</v>
      </c>
      <c r="B29" s="91"/>
      <c r="C29" s="69"/>
      <c r="D29" s="71"/>
      <c r="E29" s="73"/>
      <c r="F29" s="75"/>
      <c r="G29" s="77"/>
      <c r="H29" s="79"/>
      <c r="I29" s="79"/>
      <c r="J29" s="79"/>
      <c r="K29" s="17" t="str">
        <f>IF(AND($H29&gt;=K$6,$G29&lt;L$6-1),"━","")</f>
        <v/>
      </c>
      <c r="L29" s="13" t="str">
        <f>IF(AND($H29&gt;=L$6,$G29&lt;M$6-1),"━","")</f>
        <v/>
      </c>
      <c r="M29" s="27" t="str">
        <f>IF(AND($H29&gt;=M$6,$G29&lt;N$6-1),"━","")</f>
        <v/>
      </c>
      <c r="N29" s="13" t="str">
        <f>IF(AND($H29&gt;=N$6,$G29&lt;O$6-1),"━","")</f>
        <v/>
      </c>
      <c r="O29" s="13" t="str">
        <f>IF(AND($H29&gt;=O$6,$G29&lt;P$6-1),"━","")</f>
        <v/>
      </c>
      <c r="P29" s="27" t="str">
        <f t="shared" ref="P29" si="60">IF(AND($H29&gt;=P$6,$G29&lt;Q$6-1),"━","")</f>
        <v/>
      </c>
      <c r="Q29" s="13" t="str">
        <f>IF(AND($H29&gt;=Q$6,$G29&lt;R$6-1),"━","")</f>
        <v/>
      </c>
      <c r="R29" s="13" t="str">
        <f t="shared" ref="R29:AT29" si="61">IF(AND($H29&gt;=R$6,$G29&lt;S$6-1),"━","")</f>
        <v/>
      </c>
      <c r="S29" s="27" t="str">
        <f t="shared" si="61"/>
        <v/>
      </c>
      <c r="T29" s="13" t="str">
        <f t="shared" si="61"/>
        <v/>
      </c>
      <c r="U29" s="13" t="str">
        <f t="shared" si="61"/>
        <v/>
      </c>
      <c r="V29" s="27" t="str">
        <f t="shared" si="61"/>
        <v/>
      </c>
      <c r="W29" s="13" t="str">
        <f t="shared" si="61"/>
        <v/>
      </c>
      <c r="X29" s="13" t="str">
        <f t="shared" si="61"/>
        <v/>
      </c>
      <c r="Y29" s="27" t="str">
        <f t="shared" si="61"/>
        <v/>
      </c>
      <c r="Z29" s="13" t="str">
        <f t="shared" si="61"/>
        <v/>
      </c>
      <c r="AA29" s="13" t="str">
        <f t="shared" si="61"/>
        <v/>
      </c>
      <c r="AB29" s="27" t="str">
        <f t="shared" si="61"/>
        <v/>
      </c>
      <c r="AC29" s="13" t="str">
        <f t="shared" si="61"/>
        <v/>
      </c>
      <c r="AD29" s="13" t="str">
        <f t="shared" si="61"/>
        <v/>
      </c>
      <c r="AE29" s="27" t="str">
        <f t="shared" si="61"/>
        <v/>
      </c>
      <c r="AF29" s="13" t="str">
        <f t="shared" si="61"/>
        <v/>
      </c>
      <c r="AG29" s="13" t="str">
        <f t="shared" si="61"/>
        <v/>
      </c>
      <c r="AH29" s="27" t="str">
        <f t="shared" si="61"/>
        <v/>
      </c>
      <c r="AI29" s="13" t="str">
        <f t="shared" si="61"/>
        <v/>
      </c>
      <c r="AJ29" s="13" t="str">
        <f t="shared" si="61"/>
        <v/>
      </c>
      <c r="AK29" s="27" t="str">
        <f t="shared" si="61"/>
        <v/>
      </c>
      <c r="AL29" s="13" t="str">
        <f t="shared" si="61"/>
        <v/>
      </c>
      <c r="AM29" s="13" t="str">
        <f t="shared" si="61"/>
        <v/>
      </c>
      <c r="AN29" s="27" t="str">
        <f t="shared" si="61"/>
        <v/>
      </c>
      <c r="AO29" s="13" t="str">
        <f t="shared" si="61"/>
        <v/>
      </c>
      <c r="AP29" s="13" t="str">
        <f t="shared" si="61"/>
        <v/>
      </c>
      <c r="AQ29" s="27" t="str">
        <f t="shared" si="61"/>
        <v/>
      </c>
      <c r="AR29" s="13" t="str">
        <f t="shared" si="61"/>
        <v/>
      </c>
      <c r="AS29" s="13" t="str">
        <f t="shared" si="61"/>
        <v/>
      </c>
      <c r="AT29" s="13" t="str">
        <f t="shared" si="61"/>
        <v/>
      </c>
      <c r="AU29" s="31" t="s">
        <v>15</v>
      </c>
      <c r="AV29" s="7"/>
      <c r="AW29" s="34" t="str">
        <f>IF(OR(G29="",H29=""),"",H29-G29+1)</f>
        <v/>
      </c>
      <c r="AX29" s="42"/>
      <c r="AY29" s="42"/>
      <c r="AZ29" s="42"/>
      <c r="BA29" s="42"/>
      <c r="BB29" s="42"/>
    </row>
    <row r="30" spans="1:54" s="2" customFormat="1" ht="21.95" customHeight="1" x14ac:dyDescent="0.15">
      <c r="A30" s="93"/>
      <c r="B30" s="94"/>
      <c r="C30" s="70"/>
      <c r="D30" s="72"/>
      <c r="E30" s="74"/>
      <c r="F30" s="76"/>
      <c r="G30" s="78"/>
      <c r="H30" s="80"/>
      <c r="I30" s="80"/>
      <c r="J30" s="80"/>
      <c r="K30" s="14" t="str">
        <f>IF(AND($J29&gt;=K$6,$I29&lt;L$6-1),"━","")</f>
        <v/>
      </c>
      <c r="L30" s="15" t="str">
        <f t="shared" ref="L30:AT30" si="62">IF(AND($J29&gt;=L$6,$I29&lt;M$6-1),"━","")</f>
        <v/>
      </c>
      <c r="M30" s="28" t="str">
        <f t="shared" si="62"/>
        <v/>
      </c>
      <c r="N30" s="15" t="str">
        <f t="shared" si="62"/>
        <v/>
      </c>
      <c r="O30" s="15" t="str">
        <f t="shared" si="62"/>
        <v/>
      </c>
      <c r="P30" s="28" t="str">
        <f t="shared" si="62"/>
        <v/>
      </c>
      <c r="Q30" s="15" t="str">
        <f t="shared" si="62"/>
        <v/>
      </c>
      <c r="R30" s="15" t="str">
        <f t="shared" si="62"/>
        <v/>
      </c>
      <c r="S30" s="28" t="str">
        <f t="shared" si="62"/>
        <v/>
      </c>
      <c r="T30" s="15" t="str">
        <f t="shared" si="62"/>
        <v/>
      </c>
      <c r="U30" s="15" t="str">
        <f t="shared" si="62"/>
        <v/>
      </c>
      <c r="V30" s="28" t="str">
        <f t="shared" si="62"/>
        <v/>
      </c>
      <c r="W30" s="15" t="str">
        <f t="shared" si="62"/>
        <v/>
      </c>
      <c r="X30" s="15" t="str">
        <f t="shared" si="62"/>
        <v/>
      </c>
      <c r="Y30" s="28" t="str">
        <f t="shared" si="62"/>
        <v/>
      </c>
      <c r="Z30" s="15" t="str">
        <f t="shared" si="62"/>
        <v/>
      </c>
      <c r="AA30" s="15" t="str">
        <f t="shared" si="62"/>
        <v/>
      </c>
      <c r="AB30" s="28" t="str">
        <f t="shared" si="62"/>
        <v/>
      </c>
      <c r="AC30" s="15" t="str">
        <f t="shared" si="62"/>
        <v/>
      </c>
      <c r="AD30" s="15" t="str">
        <f t="shared" si="62"/>
        <v/>
      </c>
      <c r="AE30" s="28" t="str">
        <f t="shared" si="62"/>
        <v/>
      </c>
      <c r="AF30" s="15" t="str">
        <f t="shared" si="62"/>
        <v/>
      </c>
      <c r="AG30" s="15" t="str">
        <f t="shared" si="62"/>
        <v/>
      </c>
      <c r="AH30" s="28" t="str">
        <f t="shared" si="62"/>
        <v/>
      </c>
      <c r="AI30" s="15" t="str">
        <f t="shared" si="62"/>
        <v/>
      </c>
      <c r="AJ30" s="15" t="str">
        <f t="shared" si="62"/>
        <v/>
      </c>
      <c r="AK30" s="28" t="str">
        <f t="shared" si="62"/>
        <v/>
      </c>
      <c r="AL30" s="15" t="str">
        <f t="shared" si="62"/>
        <v/>
      </c>
      <c r="AM30" s="15" t="str">
        <f t="shared" si="62"/>
        <v/>
      </c>
      <c r="AN30" s="28" t="str">
        <f t="shared" si="62"/>
        <v/>
      </c>
      <c r="AO30" s="15" t="str">
        <f t="shared" si="62"/>
        <v/>
      </c>
      <c r="AP30" s="15" t="str">
        <f t="shared" si="62"/>
        <v/>
      </c>
      <c r="AQ30" s="28" t="str">
        <f t="shared" si="62"/>
        <v/>
      </c>
      <c r="AR30" s="15" t="str">
        <f t="shared" si="62"/>
        <v/>
      </c>
      <c r="AS30" s="15" t="str">
        <f t="shared" si="62"/>
        <v/>
      </c>
      <c r="AT30" s="15" t="str">
        <f t="shared" si="62"/>
        <v/>
      </c>
      <c r="AU30" s="31" t="s">
        <v>15</v>
      </c>
      <c r="AV30" s="7"/>
      <c r="AW30" s="33" t="str">
        <f>IF(OR(I29="",J29=""),"",J29-I29+1)</f>
        <v/>
      </c>
      <c r="AX30" s="42"/>
      <c r="AY30" s="42"/>
      <c r="AZ30" s="42"/>
      <c r="BA30" s="42"/>
      <c r="BB30" s="42"/>
    </row>
    <row r="31" spans="1:54" s="2" customFormat="1" ht="21.95" customHeight="1" x14ac:dyDescent="0.15">
      <c r="A31" s="92">
        <v>13</v>
      </c>
      <c r="B31" s="91"/>
      <c r="C31" s="69"/>
      <c r="D31" s="71"/>
      <c r="E31" s="73"/>
      <c r="F31" s="75"/>
      <c r="G31" s="77"/>
      <c r="H31" s="79"/>
      <c r="I31" s="79"/>
      <c r="J31" s="79"/>
      <c r="K31" s="17" t="str">
        <f>IF(AND($H31&gt;=K$6,$G31&lt;L$6-1),"━","")</f>
        <v/>
      </c>
      <c r="L31" s="13" t="str">
        <f>IF(AND($H31&gt;=L$6,$G31&lt;M$6-1),"━","")</f>
        <v/>
      </c>
      <c r="M31" s="27" t="str">
        <f>IF(AND($H31&gt;=M$6,$G31&lt;N$6-1),"━","")</f>
        <v/>
      </c>
      <c r="N31" s="13" t="str">
        <f>IF(AND($H31&gt;=N$6,$G31&lt;O$6-1),"━","")</f>
        <v/>
      </c>
      <c r="O31" s="13" t="str">
        <f>IF(AND($H31&gt;=O$6,$G31&lt;P$6-1),"━","")</f>
        <v/>
      </c>
      <c r="P31" s="27" t="str">
        <f t="shared" ref="P31" si="63">IF(AND($H31&gt;=P$6,$G31&lt;Q$6-1),"━","")</f>
        <v/>
      </c>
      <c r="Q31" s="13" t="str">
        <f>IF(AND($H31&gt;=Q$6,$G31&lt;R$6-1),"━","")</f>
        <v/>
      </c>
      <c r="R31" s="13" t="str">
        <f t="shared" ref="R31:AT31" si="64">IF(AND($H31&gt;=R$6,$G31&lt;S$6-1),"━","")</f>
        <v/>
      </c>
      <c r="S31" s="27" t="str">
        <f t="shared" si="64"/>
        <v/>
      </c>
      <c r="T31" s="13" t="str">
        <f t="shared" si="64"/>
        <v/>
      </c>
      <c r="U31" s="13" t="str">
        <f t="shared" si="64"/>
        <v/>
      </c>
      <c r="V31" s="27" t="str">
        <f t="shared" si="64"/>
        <v/>
      </c>
      <c r="W31" s="13" t="str">
        <f t="shared" si="64"/>
        <v/>
      </c>
      <c r="X31" s="13" t="str">
        <f t="shared" si="64"/>
        <v/>
      </c>
      <c r="Y31" s="27" t="str">
        <f t="shared" si="64"/>
        <v/>
      </c>
      <c r="Z31" s="13" t="str">
        <f t="shared" si="64"/>
        <v/>
      </c>
      <c r="AA31" s="13" t="str">
        <f t="shared" si="64"/>
        <v/>
      </c>
      <c r="AB31" s="27" t="str">
        <f t="shared" si="64"/>
        <v/>
      </c>
      <c r="AC31" s="13" t="str">
        <f t="shared" si="64"/>
        <v/>
      </c>
      <c r="AD31" s="13" t="str">
        <f t="shared" si="64"/>
        <v/>
      </c>
      <c r="AE31" s="27" t="str">
        <f t="shared" si="64"/>
        <v/>
      </c>
      <c r="AF31" s="13" t="str">
        <f t="shared" si="64"/>
        <v/>
      </c>
      <c r="AG31" s="13" t="str">
        <f t="shared" si="64"/>
        <v/>
      </c>
      <c r="AH31" s="27" t="str">
        <f t="shared" si="64"/>
        <v/>
      </c>
      <c r="AI31" s="13" t="str">
        <f t="shared" si="64"/>
        <v/>
      </c>
      <c r="AJ31" s="13" t="str">
        <f t="shared" si="64"/>
        <v/>
      </c>
      <c r="AK31" s="27" t="str">
        <f t="shared" si="64"/>
        <v/>
      </c>
      <c r="AL31" s="13" t="str">
        <f t="shared" si="64"/>
        <v/>
      </c>
      <c r="AM31" s="13" t="str">
        <f t="shared" si="64"/>
        <v/>
      </c>
      <c r="AN31" s="27" t="str">
        <f t="shared" si="64"/>
        <v/>
      </c>
      <c r="AO31" s="13" t="str">
        <f t="shared" si="64"/>
        <v/>
      </c>
      <c r="AP31" s="13" t="str">
        <f t="shared" si="64"/>
        <v/>
      </c>
      <c r="AQ31" s="27" t="str">
        <f t="shared" si="64"/>
        <v/>
      </c>
      <c r="AR31" s="13" t="str">
        <f t="shared" si="64"/>
        <v/>
      </c>
      <c r="AS31" s="13" t="str">
        <f t="shared" si="64"/>
        <v/>
      </c>
      <c r="AT31" s="13" t="str">
        <f t="shared" si="64"/>
        <v/>
      </c>
      <c r="AU31" s="31" t="s">
        <v>15</v>
      </c>
      <c r="AV31" s="7"/>
      <c r="AW31" s="34" t="str">
        <f>IF(OR(G31="",H31=""),"",H31-G31+1)</f>
        <v/>
      </c>
      <c r="AX31" s="42"/>
      <c r="AY31" s="42"/>
      <c r="AZ31" s="42"/>
      <c r="BA31" s="42"/>
      <c r="BB31" s="42"/>
    </row>
    <row r="32" spans="1:54" s="2" customFormat="1" ht="21.95" customHeight="1" x14ac:dyDescent="0.15">
      <c r="A32" s="93"/>
      <c r="B32" s="94"/>
      <c r="C32" s="70"/>
      <c r="D32" s="72"/>
      <c r="E32" s="74"/>
      <c r="F32" s="76"/>
      <c r="G32" s="78"/>
      <c r="H32" s="80"/>
      <c r="I32" s="80"/>
      <c r="J32" s="80"/>
      <c r="K32" s="14" t="str">
        <f>IF(AND($J31&gt;=K$6,$I31&lt;L$6-1),"━","")</f>
        <v/>
      </c>
      <c r="L32" s="15" t="str">
        <f t="shared" ref="L32:AT32" si="65">IF(AND($J31&gt;=L$6,$I31&lt;M$6-1),"━","")</f>
        <v/>
      </c>
      <c r="M32" s="28" t="str">
        <f t="shared" si="65"/>
        <v/>
      </c>
      <c r="N32" s="15" t="str">
        <f t="shared" si="65"/>
        <v/>
      </c>
      <c r="O32" s="15" t="str">
        <f t="shared" si="65"/>
        <v/>
      </c>
      <c r="P32" s="28" t="str">
        <f t="shared" si="65"/>
        <v/>
      </c>
      <c r="Q32" s="15" t="str">
        <f t="shared" si="65"/>
        <v/>
      </c>
      <c r="R32" s="15" t="str">
        <f t="shared" si="65"/>
        <v/>
      </c>
      <c r="S32" s="28" t="str">
        <f t="shared" si="65"/>
        <v/>
      </c>
      <c r="T32" s="15" t="str">
        <f t="shared" si="65"/>
        <v/>
      </c>
      <c r="U32" s="15" t="str">
        <f t="shared" si="65"/>
        <v/>
      </c>
      <c r="V32" s="28" t="str">
        <f t="shared" si="65"/>
        <v/>
      </c>
      <c r="W32" s="15" t="str">
        <f t="shared" si="65"/>
        <v/>
      </c>
      <c r="X32" s="15" t="str">
        <f t="shared" si="65"/>
        <v/>
      </c>
      <c r="Y32" s="28" t="str">
        <f t="shared" si="65"/>
        <v/>
      </c>
      <c r="Z32" s="15" t="str">
        <f t="shared" si="65"/>
        <v/>
      </c>
      <c r="AA32" s="15" t="str">
        <f t="shared" si="65"/>
        <v/>
      </c>
      <c r="AB32" s="28" t="str">
        <f t="shared" si="65"/>
        <v/>
      </c>
      <c r="AC32" s="15" t="str">
        <f t="shared" si="65"/>
        <v/>
      </c>
      <c r="AD32" s="15" t="str">
        <f t="shared" si="65"/>
        <v/>
      </c>
      <c r="AE32" s="28" t="str">
        <f t="shared" si="65"/>
        <v/>
      </c>
      <c r="AF32" s="15" t="str">
        <f t="shared" si="65"/>
        <v/>
      </c>
      <c r="AG32" s="15" t="str">
        <f t="shared" si="65"/>
        <v/>
      </c>
      <c r="AH32" s="28" t="str">
        <f t="shared" si="65"/>
        <v/>
      </c>
      <c r="AI32" s="15" t="str">
        <f t="shared" si="65"/>
        <v/>
      </c>
      <c r="AJ32" s="15" t="str">
        <f t="shared" si="65"/>
        <v/>
      </c>
      <c r="AK32" s="28" t="str">
        <f t="shared" si="65"/>
        <v/>
      </c>
      <c r="AL32" s="15" t="str">
        <f t="shared" si="65"/>
        <v/>
      </c>
      <c r="AM32" s="15" t="str">
        <f t="shared" si="65"/>
        <v/>
      </c>
      <c r="AN32" s="28" t="str">
        <f t="shared" si="65"/>
        <v/>
      </c>
      <c r="AO32" s="15" t="str">
        <f t="shared" si="65"/>
        <v/>
      </c>
      <c r="AP32" s="15" t="str">
        <f t="shared" si="65"/>
        <v/>
      </c>
      <c r="AQ32" s="28" t="str">
        <f t="shared" si="65"/>
        <v/>
      </c>
      <c r="AR32" s="15" t="str">
        <f t="shared" si="65"/>
        <v/>
      </c>
      <c r="AS32" s="15" t="str">
        <f t="shared" si="65"/>
        <v/>
      </c>
      <c r="AT32" s="15" t="str">
        <f t="shared" si="65"/>
        <v/>
      </c>
      <c r="AU32" s="31" t="s">
        <v>15</v>
      </c>
      <c r="AV32" s="7"/>
      <c r="AW32" s="33" t="str">
        <f>IF(OR(I31="",J31=""),"",J31-I31+1)</f>
        <v/>
      </c>
      <c r="AX32" s="42"/>
      <c r="AY32" s="42"/>
      <c r="AZ32" s="42"/>
      <c r="BA32" s="42"/>
      <c r="BB32" s="42"/>
    </row>
    <row r="33" spans="1:54" s="2" customFormat="1" ht="21.95" customHeight="1" x14ac:dyDescent="0.15">
      <c r="A33" s="92">
        <v>14</v>
      </c>
      <c r="B33" s="91"/>
      <c r="C33" s="69"/>
      <c r="D33" s="71"/>
      <c r="E33" s="73"/>
      <c r="F33" s="75"/>
      <c r="G33" s="77"/>
      <c r="H33" s="79"/>
      <c r="I33" s="79"/>
      <c r="J33" s="79"/>
      <c r="K33" s="17" t="str">
        <f>IF(AND($H33&gt;=K$6,$G33&lt;L$6-1),"━","")</f>
        <v/>
      </c>
      <c r="L33" s="13" t="str">
        <f>IF(AND($H33&gt;=L$6,$G33&lt;M$6-1),"━","")</f>
        <v/>
      </c>
      <c r="M33" s="27" t="str">
        <f>IF(AND($H33&gt;=M$6,$G33&lt;N$6-1),"━","")</f>
        <v/>
      </c>
      <c r="N33" s="13" t="str">
        <f>IF(AND($H33&gt;=N$6,$G33&lt;O$6-1),"━","")</f>
        <v/>
      </c>
      <c r="O33" s="13" t="str">
        <f>IF(AND($H33&gt;=O$6,$G33&lt;P$6-1),"━","")</f>
        <v/>
      </c>
      <c r="P33" s="27" t="str">
        <f t="shared" ref="P33" si="66">IF(AND($H33&gt;=P$6,$G33&lt;Q$6-1),"━","")</f>
        <v/>
      </c>
      <c r="Q33" s="13" t="str">
        <f>IF(AND($H33&gt;=Q$6,$G33&lt;R$6-1),"━","")</f>
        <v/>
      </c>
      <c r="R33" s="13" t="str">
        <f t="shared" ref="R33:AT33" si="67">IF(AND($H33&gt;=R$6,$G33&lt;S$6-1),"━","")</f>
        <v/>
      </c>
      <c r="S33" s="27" t="str">
        <f t="shared" si="67"/>
        <v/>
      </c>
      <c r="T33" s="13" t="str">
        <f t="shared" si="67"/>
        <v/>
      </c>
      <c r="U33" s="13" t="str">
        <f t="shared" si="67"/>
        <v/>
      </c>
      <c r="V33" s="27" t="str">
        <f t="shared" si="67"/>
        <v/>
      </c>
      <c r="W33" s="13" t="str">
        <f t="shared" si="67"/>
        <v/>
      </c>
      <c r="X33" s="13" t="str">
        <f t="shared" si="67"/>
        <v/>
      </c>
      <c r="Y33" s="27" t="str">
        <f t="shared" si="67"/>
        <v/>
      </c>
      <c r="Z33" s="13" t="str">
        <f t="shared" si="67"/>
        <v/>
      </c>
      <c r="AA33" s="13" t="str">
        <f t="shared" si="67"/>
        <v/>
      </c>
      <c r="AB33" s="27" t="str">
        <f t="shared" si="67"/>
        <v/>
      </c>
      <c r="AC33" s="13" t="str">
        <f t="shared" si="67"/>
        <v/>
      </c>
      <c r="AD33" s="13" t="str">
        <f t="shared" si="67"/>
        <v/>
      </c>
      <c r="AE33" s="27" t="str">
        <f t="shared" si="67"/>
        <v/>
      </c>
      <c r="AF33" s="13" t="str">
        <f t="shared" si="67"/>
        <v/>
      </c>
      <c r="AG33" s="13" t="str">
        <f t="shared" si="67"/>
        <v/>
      </c>
      <c r="AH33" s="27" t="str">
        <f t="shared" si="67"/>
        <v/>
      </c>
      <c r="AI33" s="13" t="str">
        <f t="shared" si="67"/>
        <v/>
      </c>
      <c r="AJ33" s="13" t="str">
        <f t="shared" si="67"/>
        <v/>
      </c>
      <c r="AK33" s="27" t="str">
        <f t="shared" si="67"/>
        <v/>
      </c>
      <c r="AL33" s="13" t="str">
        <f t="shared" si="67"/>
        <v/>
      </c>
      <c r="AM33" s="13" t="str">
        <f t="shared" si="67"/>
        <v/>
      </c>
      <c r="AN33" s="27" t="str">
        <f t="shared" si="67"/>
        <v/>
      </c>
      <c r="AO33" s="13" t="str">
        <f t="shared" si="67"/>
        <v/>
      </c>
      <c r="AP33" s="13" t="str">
        <f t="shared" si="67"/>
        <v/>
      </c>
      <c r="AQ33" s="27" t="str">
        <f t="shared" si="67"/>
        <v/>
      </c>
      <c r="AR33" s="13" t="str">
        <f t="shared" si="67"/>
        <v/>
      </c>
      <c r="AS33" s="13" t="str">
        <f t="shared" si="67"/>
        <v/>
      </c>
      <c r="AT33" s="13" t="str">
        <f t="shared" si="67"/>
        <v/>
      </c>
      <c r="AU33" s="31" t="s">
        <v>15</v>
      </c>
      <c r="AV33" s="7"/>
      <c r="AW33" s="34" t="str">
        <f>IF(OR(G33="",H33=""),"",H33-G33+1)</f>
        <v/>
      </c>
      <c r="AX33" s="42"/>
      <c r="AY33" s="42"/>
      <c r="AZ33" s="42"/>
      <c r="BA33" s="42"/>
      <c r="BB33" s="42"/>
    </row>
    <row r="34" spans="1:54" s="2" customFormat="1" ht="21.95" customHeight="1" x14ac:dyDescent="0.15">
      <c r="A34" s="93"/>
      <c r="B34" s="94"/>
      <c r="C34" s="70"/>
      <c r="D34" s="72"/>
      <c r="E34" s="74"/>
      <c r="F34" s="76"/>
      <c r="G34" s="78"/>
      <c r="H34" s="80"/>
      <c r="I34" s="80"/>
      <c r="J34" s="80"/>
      <c r="K34" s="14" t="str">
        <f>IF(AND($J33&gt;=K$6,$I33&lt;L$6-1),"━","")</f>
        <v/>
      </c>
      <c r="L34" s="15" t="str">
        <f t="shared" ref="L34:AT34" si="68">IF(AND($J33&gt;=L$6,$I33&lt;M$6-1),"━","")</f>
        <v/>
      </c>
      <c r="M34" s="28" t="str">
        <f t="shared" si="68"/>
        <v/>
      </c>
      <c r="N34" s="15" t="str">
        <f t="shared" si="68"/>
        <v/>
      </c>
      <c r="O34" s="15" t="str">
        <f t="shared" si="68"/>
        <v/>
      </c>
      <c r="P34" s="28" t="str">
        <f t="shared" si="68"/>
        <v/>
      </c>
      <c r="Q34" s="15" t="str">
        <f t="shared" si="68"/>
        <v/>
      </c>
      <c r="R34" s="15" t="str">
        <f t="shared" si="68"/>
        <v/>
      </c>
      <c r="S34" s="28" t="str">
        <f t="shared" si="68"/>
        <v/>
      </c>
      <c r="T34" s="15" t="str">
        <f t="shared" si="68"/>
        <v/>
      </c>
      <c r="U34" s="15" t="str">
        <f t="shared" si="68"/>
        <v/>
      </c>
      <c r="V34" s="28" t="str">
        <f t="shared" si="68"/>
        <v/>
      </c>
      <c r="W34" s="15" t="str">
        <f t="shared" si="68"/>
        <v/>
      </c>
      <c r="X34" s="15" t="str">
        <f t="shared" si="68"/>
        <v/>
      </c>
      <c r="Y34" s="28" t="str">
        <f t="shared" si="68"/>
        <v/>
      </c>
      <c r="Z34" s="15" t="str">
        <f t="shared" si="68"/>
        <v/>
      </c>
      <c r="AA34" s="15" t="str">
        <f t="shared" si="68"/>
        <v/>
      </c>
      <c r="AB34" s="28" t="str">
        <f t="shared" si="68"/>
        <v/>
      </c>
      <c r="AC34" s="15" t="str">
        <f t="shared" si="68"/>
        <v/>
      </c>
      <c r="AD34" s="15" t="str">
        <f t="shared" si="68"/>
        <v/>
      </c>
      <c r="AE34" s="28" t="str">
        <f t="shared" si="68"/>
        <v/>
      </c>
      <c r="AF34" s="15" t="str">
        <f t="shared" si="68"/>
        <v/>
      </c>
      <c r="AG34" s="15" t="str">
        <f t="shared" si="68"/>
        <v/>
      </c>
      <c r="AH34" s="28" t="str">
        <f t="shared" si="68"/>
        <v/>
      </c>
      <c r="AI34" s="15" t="str">
        <f t="shared" si="68"/>
        <v/>
      </c>
      <c r="AJ34" s="15" t="str">
        <f t="shared" si="68"/>
        <v/>
      </c>
      <c r="AK34" s="28" t="str">
        <f t="shared" si="68"/>
        <v/>
      </c>
      <c r="AL34" s="15" t="str">
        <f t="shared" si="68"/>
        <v/>
      </c>
      <c r="AM34" s="15" t="str">
        <f t="shared" si="68"/>
        <v/>
      </c>
      <c r="AN34" s="28" t="str">
        <f t="shared" si="68"/>
        <v/>
      </c>
      <c r="AO34" s="15" t="str">
        <f t="shared" si="68"/>
        <v/>
      </c>
      <c r="AP34" s="15" t="str">
        <f t="shared" si="68"/>
        <v/>
      </c>
      <c r="AQ34" s="28" t="str">
        <f t="shared" si="68"/>
        <v/>
      </c>
      <c r="AR34" s="15" t="str">
        <f t="shared" si="68"/>
        <v/>
      </c>
      <c r="AS34" s="15" t="str">
        <f t="shared" si="68"/>
        <v/>
      </c>
      <c r="AT34" s="15" t="str">
        <f t="shared" si="68"/>
        <v/>
      </c>
      <c r="AU34" s="31" t="s">
        <v>15</v>
      </c>
      <c r="AV34" s="7"/>
      <c r="AW34" s="33" t="str">
        <f>IF(OR(I33="",J33=""),"",J33-I33+1)</f>
        <v/>
      </c>
      <c r="AX34" s="42"/>
      <c r="AY34" s="42"/>
      <c r="AZ34" s="42"/>
      <c r="BA34" s="42"/>
      <c r="BB34" s="42"/>
    </row>
    <row r="35" spans="1:54" s="2" customFormat="1" ht="21.95" customHeight="1" x14ac:dyDescent="0.15">
      <c r="A35" s="92">
        <v>15</v>
      </c>
      <c r="B35" s="91"/>
      <c r="C35" s="69"/>
      <c r="D35" s="71"/>
      <c r="E35" s="73"/>
      <c r="F35" s="75"/>
      <c r="G35" s="77"/>
      <c r="H35" s="79"/>
      <c r="I35" s="79"/>
      <c r="J35" s="79"/>
      <c r="K35" s="17" t="str">
        <f>IF(AND($H35&gt;=K$6,$G35&lt;L$6-1),"━","")</f>
        <v/>
      </c>
      <c r="L35" s="13" t="str">
        <f>IF(AND($H35&gt;=L$6,$G35&lt;M$6-1),"━","")</f>
        <v/>
      </c>
      <c r="M35" s="27" t="str">
        <f>IF(AND($H35&gt;=M$6,$G35&lt;N$6-1),"━","")</f>
        <v/>
      </c>
      <c r="N35" s="13" t="str">
        <f>IF(AND($H35&gt;=N$6,$G35&lt;O$6-1),"━","")</f>
        <v/>
      </c>
      <c r="O35" s="13" t="str">
        <f>IF(AND($H35&gt;=O$6,$G35&lt;P$6-1),"━","")</f>
        <v/>
      </c>
      <c r="P35" s="27" t="str">
        <f t="shared" ref="P35" si="69">IF(AND($H35&gt;=P$6,$G35&lt;Q$6-1),"━","")</f>
        <v/>
      </c>
      <c r="Q35" s="13" t="str">
        <f>IF(AND($H35&gt;=Q$6,$G35&lt;R$6-1),"━","")</f>
        <v/>
      </c>
      <c r="R35" s="13" t="str">
        <f t="shared" ref="R35:Z35" si="70">IF(AND($H35&gt;=R$6,$G35&lt;S$6-1),"━","")</f>
        <v/>
      </c>
      <c r="S35" s="27" t="str">
        <f t="shared" si="70"/>
        <v/>
      </c>
      <c r="T35" s="13" t="str">
        <f t="shared" si="70"/>
        <v/>
      </c>
      <c r="U35" s="13" t="str">
        <f t="shared" si="70"/>
        <v/>
      </c>
      <c r="V35" s="27" t="str">
        <f t="shared" si="70"/>
        <v/>
      </c>
      <c r="W35" s="13" t="str">
        <f t="shared" si="70"/>
        <v/>
      </c>
      <c r="X35" s="13" t="str">
        <f t="shared" si="70"/>
        <v/>
      </c>
      <c r="Y35" s="27" t="str">
        <f t="shared" si="70"/>
        <v/>
      </c>
      <c r="Z35" s="13" t="str">
        <f t="shared" si="70"/>
        <v/>
      </c>
      <c r="AA35" s="13" t="str">
        <f>IF(AND($H35&gt;=AA$6,$G35&lt;AB$6-1),"━","")</f>
        <v/>
      </c>
      <c r="AB35" s="27" t="str">
        <f t="shared" ref="AB35:AT35" si="71">IF(AND($H35&gt;=AB$6,$G35&lt;AC$6-1),"━","")</f>
        <v/>
      </c>
      <c r="AC35" s="13" t="str">
        <f t="shared" si="71"/>
        <v/>
      </c>
      <c r="AD35" s="13" t="str">
        <f t="shared" si="71"/>
        <v/>
      </c>
      <c r="AE35" s="27" t="str">
        <f t="shared" si="71"/>
        <v/>
      </c>
      <c r="AF35" s="13" t="str">
        <f t="shared" si="71"/>
        <v/>
      </c>
      <c r="AG35" s="13" t="str">
        <f t="shared" si="71"/>
        <v/>
      </c>
      <c r="AH35" s="27" t="str">
        <f t="shared" si="71"/>
        <v/>
      </c>
      <c r="AI35" s="13" t="str">
        <f t="shared" si="71"/>
        <v/>
      </c>
      <c r="AJ35" s="13" t="str">
        <f t="shared" si="71"/>
        <v/>
      </c>
      <c r="AK35" s="27" t="str">
        <f t="shared" si="71"/>
        <v/>
      </c>
      <c r="AL35" s="13" t="str">
        <f t="shared" si="71"/>
        <v/>
      </c>
      <c r="AM35" s="13" t="str">
        <f t="shared" si="71"/>
        <v/>
      </c>
      <c r="AN35" s="27" t="str">
        <f t="shared" si="71"/>
        <v/>
      </c>
      <c r="AO35" s="13" t="str">
        <f t="shared" si="71"/>
        <v/>
      </c>
      <c r="AP35" s="13" t="str">
        <f t="shared" si="71"/>
        <v/>
      </c>
      <c r="AQ35" s="27" t="str">
        <f t="shared" si="71"/>
        <v/>
      </c>
      <c r="AR35" s="13" t="str">
        <f t="shared" si="71"/>
        <v/>
      </c>
      <c r="AS35" s="13" t="str">
        <f t="shared" si="71"/>
        <v/>
      </c>
      <c r="AT35" s="13" t="str">
        <f t="shared" si="71"/>
        <v/>
      </c>
      <c r="AU35" s="31" t="s">
        <v>15</v>
      </c>
      <c r="AV35" s="7"/>
      <c r="AW35" s="34" t="str">
        <f>IF(OR(G35="",H35=""),"",H35-G35+1)</f>
        <v/>
      </c>
      <c r="AX35" s="42"/>
      <c r="AY35" s="42"/>
      <c r="AZ35" s="42"/>
      <c r="BA35" s="42"/>
      <c r="BB35" s="42"/>
    </row>
    <row r="36" spans="1:54" s="2" customFormat="1" ht="21.95" customHeight="1" x14ac:dyDescent="0.15">
      <c r="A36" s="93"/>
      <c r="B36" s="94"/>
      <c r="C36" s="70"/>
      <c r="D36" s="72"/>
      <c r="E36" s="74"/>
      <c r="F36" s="76"/>
      <c r="G36" s="78"/>
      <c r="H36" s="80"/>
      <c r="I36" s="80"/>
      <c r="J36" s="80"/>
      <c r="K36" s="14" t="str">
        <f>IF(AND($J35&gt;=K$6,$I35&lt;L$6-1),"━","")</f>
        <v/>
      </c>
      <c r="L36" s="15" t="str">
        <f>IF(AND($J35&gt;=L$6,$I35&lt;M$6-1),"━","")</f>
        <v/>
      </c>
      <c r="M36" s="28" t="str">
        <f t="shared" ref="M36:AT36" si="72">IF(AND($J35&gt;=M$6,$I35&lt;N$6-1),"━","")</f>
        <v/>
      </c>
      <c r="N36" s="15" t="str">
        <f t="shared" si="72"/>
        <v/>
      </c>
      <c r="O36" s="15" t="str">
        <f t="shared" si="72"/>
        <v/>
      </c>
      <c r="P36" s="28" t="str">
        <f t="shared" si="72"/>
        <v/>
      </c>
      <c r="Q36" s="15" t="str">
        <f t="shared" si="72"/>
        <v/>
      </c>
      <c r="R36" s="15" t="str">
        <f t="shared" si="72"/>
        <v/>
      </c>
      <c r="S36" s="28" t="str">
        <f t="shared" si="72"/>
        <v/>
      </c>
      <c r="T36" s="15" t="str">
        <f t="shared" si="72"/>
        <v/>
      </c>
      <c r="U36" s="15" t="str">
        <f t="shared" si="72"/>
        <v/>
      </c>
      <c r="V36" s="28" t="str">
        <f t="shared" si="72"/>
        <v/>
      </c>
      <c r="W36" s="15" t="str">
        <f t="shared" si="72"/>
        <v/>
      </c>
      <c r="X36" s="15" t="str">
        <f t="shared" si="72"/>
        <v/>
      </c>
      <c r="Y36" s="28" t="str">
        <f t="shared" si="72"/>
        <v/>
      </c>
      <c r="Z36" s="15" t="str">
        <f t="shared" si="72"/>
        <v/>
      </c>
      <c r="AA36" s="15" t="str">
        <f t="shared" si="72"/>
        <v/>
      </c>
      <c r="AB36" s="28" t="str">
        <f t="shared" si="72"/>
        <v/>
      </c>
      <c r="AC36" s="15" t="str">
        <f t="shared" si="72"/>
        <v/>
      </c>
      <c r="AD36" s="15" t="str">
        <f t="shared" si="72"/>
        <v/>
      </c>
      <c r="AE36" s="28" t="str">
        <f t="shared" si="72"/>
        <v/>
      </c>
      <c r="AF36" s="15" t="str">
        <f t="shared" si="72"/>
        <v/>
      </c>
      <c r="AG36" s="15" t="str">
        <f t="shared" si="72"/>
        <v/>
      </c>
      <c r="AH36" s="28" t="str">
        <f t="shared" si="72"/>
        <v/>
      </c>
      <c r="AI36" s="15" t="str">
        <f t="shared" si="72"/>
        <v/>
      </c>
      <c r="AJ36" s="15" t="str">
        <f t="shared" si="72"/>
        <v/>
      </c>
      <c r="AK36" s="28" t="str">
        <f t="shared" si="72"/>
        <v/>
      </c>
      <c r="AL36" s="15" t="str">
        <f t="shared" si="72"/>
        <v/>
      </c>
      <c r="AM36" s="15" t="str">
        <f t="shared" si="72"/>
        <v/>
      </c>
      <c r="AN36" s="28" t="str">
        <f t="shared" si="72"/>
        <v/>
      </c>
      <c r="AO36" s="15" t="str">
        <f t="shared" si="72"/>
        <v/>
      </c>
      <c r="AP36" s="15" t="str">
        <f t="shared" si="72"/>
        <v/>
      </c>
      <c r="AQ36" s="28" t="str">
        <f t="shared" si="72"/>
        <v/>
      </c>
      <c r="AR36" s="15" t="str">
        <f t="shared" si="72"/>
        <v/>
      </c>
      <c r="AS36" s="15" t="str">
        <f t="shared" si="72"/>
        <v/>
      </c>
      <c r="AT36" s="15" t="str">
        <f t="shared" si="72"/>
        <v/>
      </c>
      <c r="AU36" s="31" t="s">
        <v>15</v>
      </c>
      <c r="AV36" s="7"/>
      <c r="AW36" s="33" t="str">
        <f>IF(OR(I35="",J35=""),"",J35-I35+1)</f>
        <v/>
      </c>
      <c r="AX36" s="42"/>
      <c r="AY36" s="42"/>
      <c r="AZ36" s="42"/>
      <c r="BA36" s="42"/>
      <c r="BB36" s="42"/>
    </row>
  </sheetData>
  <sheetProtection selectLockedCells="1"/>
  <mergeCells count="173">
    <mergeCell ref="Q1:AM1"/>
    <mergeCell ref="A2:E2"/>
    <mergeCell ref="A4:B4"/>
    <mergeCell ref="C4:E5"/>
    <mergeCell ref="F4:F5"/>
    <mergeCell ref="G4:H4"/>
    <mergeCell ref="I4:J4"/>
    <mergeCell ref="K4:Y4"/>
    <mergeCell ref="Z4:AT4"/>
    <mergeCell ref="K3:AT3"/>
    <mergeCell ref="AW4:AW5"/>
    <mergeCell ref="K5:M5"/>
    <mergeCell ref="N5:P5"/>
    <mergeCell ref="Q5:S5"/>
    <mergeCell ref="T5:V5"/>
    <mergeCell ref="W5:Y5"/>
    <mergeCell ref="Z5:AB5"/>
    <mergeCell ref="AC5:AE5"/>
    <mergeCell ref="AF5:AH5"/>
    <mergeCell ref="A7:A8"/>
    <mergeCell ref="B7:B8"/>
    <mergeCell ref="C7:C8"/>
    <mergeCell ref="D7:D8"/>
    <mergeCell ref="E7:E8"/>
    <mergeCell ref="AI5:AK5"/>
    <mergeCell ref="AL5:AN5"/>
    <mergeCell ref="AO5:AQ5"/>
    <mergeCell ref="AR5:AT5"/>
    <mergeCell ref="F7:F8"/>
    <mergeCell ref="G7:G8"/>
    <mergeCell ref="H7:H8"/>
    <mergeCell ref="I7:I8"/>
    <mergeCell ref="J7:J8"/>
    <mergeCell ref="J9:J10"/>
    <mergeCell ref="A11:A12"/>
    <mergeCell ref="B11:B12"/>
    <mergeCell ref="C11:C12"/>
    <mergeCell ref="D11:D12"/>
    <mergeCell ref="E11:E12"/>
    <mergeCell ref="F11:F12"/>
    <mergeCell ref="G11:G12"/>
    <mergeCell ref="H11:H12"/>
    <mergeCell ref="I11:I12"/>
    <mergeCell ref="J11:J12"/>
    <mergeCell ref="A9:A10"/>
    <mergeCell ref="B9:B10"/>
    <mergeCell ref="C9:C10"/>
    <mergeCell ref="D9:D10"/>
    <mergeCell ref="E9:E10"/>
    <mergeCell ref="F9:F10"/>
    <mergeCell ref="G9:G10"/>
    <mergeCell ref="H9:H10"/>
    <mergeCell ref="I9:I10"/>
    <mergeCell ref="J13:J14"/>
    <mergeCell ref="A15:A16"/>
    <mergeCell ref="B15:B16"/>
    <mergeCell ref="C15:C16"/>
    <mergeCell ref="D15:D16"/>
    <mergeCell ref="E15:E16"/>
    <mergeCell ref="F15:F16"/>
    <mergeCell ref="G15:G16"/>
    <mergeCell ref="H15:H16"/>
    <mergeCell ref="I15:I16"/>
    <mergeCell ref="J15:J16"/>
    <mergeCell ref="A13:A14"/>
    <mergeCell ref="B13:B14"/>
    <mergeCell ref="C13:C14"/>
    <mergeCell ref="D13:D14"/>
    <mergeCell ref="E13:E14"/>
    <mergeCell ref="F13:F14"/>
    <mergeCell ref="G13:G14"/>
    <mergeCell ref="H13:H14"/>
    <mergeCell ref="I13:I14"/>
    <mergeCell ref="J17:J18"/>
    <mergeCell ref="A19:A20"/>
    <mergeCell ref="B19:B20"/>
    <mergeCell ref="C19:C20"/>
    <mergeCell ref="D19:D20"/>
    <mergeCell ref="E19:E20"/>
    <mergeCell ref="F19:F20"/>
    <mergeCell ref="G19:G20"/>
    <mergeCell ref="H19:H20"/>
    <mergeCell ref="I19:I20"/>
    <mergeCell ref="J19:J20"/>
    <mergeCell ref="A17:A18"/>
    <mergeCell ref="B17:B18"/>
    <mergeCell ref="C17:C18"/>
    <mergeCell ref="D17:D18"/>
    <mergeCell ref="E17:E18"/>
    <mergeCell ref="F17:F18"/>
    <mergeCell ref="G17:G18"/>
    <mergeCell ref="H17:H18"/>
    <mergeCell ref="I17:I18"/>
    <mergeCell ref="J21:J22"/>
    <mergeCell ref="A23:A24"/>
    <mergeCell ref="B23:B24"/>
    <mergeCell ref="C23:C24"/>
    <mergeCell ref="D23:D24"/>
    <mergeCell ref="E23:E24"/>
    <mergeCell ref="F23:F24"/>
    <mergeCell ref="G23:G24"/>
    <mergeCell ref="H23:H24"/>
    <mergeCell ref="I23:I24"/>
    <mergeCell ref="J23:J24"/>
    <mergeCell ref="A21:A22"/>
    <mergeCell ref="B21:B22"/>
    <mergeCell ref="C21:C22"/>
    <mergeCell ref="D21:D22"/>
    <mergeCell ref="E21:E22"/>
    <mergeCell ref="F21:F22"/>
    <mergeCell ref="G21:G22"/>
    <mergeCell ref="H21:H22"/>
    <mergeCell ref="I21:I22"/>
    <mergeCell ref="I31:I32"/>
    <mergeCell ref="J25:J26"/>
    <mergeCell ref="A27:A28"/>
    <mergeCell ref="B27:B28"/>
    <mergeCell ref="C27:C28"/>
    <mergeCell ref="D27:D28"/>
    <mergeCell ref="E27:E28"/>
    <mergeCell ref="F27:F28"/>
    <mergeCell ref="G27:G28"/>
    <mergeCell ref="H27:H28"/>
    <mergeCell ref="I27:I28"/>
    <mergeCell ref="J27:J28"/>
    <mergeCell ref="A25:A26"/>
    <mergeCell ref="B25:B26"/>
    <mergeCell ref="C25:C26"/>
    <mergeCell ref="D25:D26"/>
    <mergeCell ref="E25:E26"/>
    <mergeCell ref="F25:F26"/>
    <mergeCell ref="G25:G26"/>
    <mergeCell ref="H25:H26"/>
    <mergeCell ref="I25:I26"/>
    <mergeCell ref="A29:A30"/>
    <mergeCell ref="B29:B30"/>
    <mergeCell ref="C29:C30"/>
    <mergeCell ref="D29:D30"/>
    <mergeCell ref="E29:E30"/>
    <mergeCell ref="J31:J32"/>
    <mergeCell ref="A33:A34"/>
    <mergeCell ref="B33:B34"/>
    <mergeCell ref="C33:C34"/>
    <mergeCell ref="D33:D34"/>
    <mergeCell ref="E33:E34"/>
    <mergeCell ref="F29:F30"/>
    <mergeCell ref="G29:G30"/>
    <mergeCell ref="H29:H30"/>
    <mergeCell ref="I29:I30"/>
    <mergeCell ref="J29:J30"/>
    <mergeCell ref="A31:A32"/>
    <mergeCell ref="B31:B32"/>
    <mergeCell ref="C31:C32"/>
    <mergeCell ref="D31:D32"/>
    <mergeCell ref="E31:E32"/>
    <mergeCell ref="F31:F32"/>
    <mergeCell ref="G31:G32"/>
    <mergeCell ref="H31:H32"/>
    <mergeCell ref="J35:J36"/>
    <mergeCell ref="F33:F34"/>
    <mergeCell ref="G33:G34"/>
    <mergeCell ref="H33:H34"/>
    <mergeCell ref="I33:I34"/>
    <mergeCell ref="J33:J34"/>
    <mergeCell ref="A35:A36"/>
    <mergeCell ref="B35:B36"/>
    <mergeCell ref="C35:C36"/>
    <mergeCell ref="D35:D36"/>
    <mergeCell ref="E35:E36"/>
    <mergeCell ref="F35:F36"/>
    <mergeCell ref="G35:G36"/>
    <mergeCell ref="H35:H36"/>
    <mergeCell ref="I35:I36"/>
  </mergeCells>
  <phoneticPr fontId="2"/>
  <dataValidations count="2">
    <dataValidation type="date" allowBlank="1" showInputMessage="1" showErrorMessage="1" sqref="G7:J36">
      <formula1>44530</formula1>
      <formula2>45259</formula2>
    </dataValidation>
    <dataValidation type="list" allowBlank="1" showInputMessage="1" showErrorMessage="1" sqref="D7:E7 D35:E35 D23:E23 D27:E27 D25:E25 D21:E21 D19:E19 D17:E17 D15:E15 D9:E9 D29:E29 D13:E13 D33:E33 D31:E31 D11:E11">
      <formula1>$BD$4</formula1>
    </dataValidation>
  </dataValidations>
  <pageMargins left="0.31496062992125984" right="0.31496062992125984" top="0.62992125984251968" bottom="0.15748031496062992" header="0.31496062992125984" footer="0.31496062992125984"/>
  <pageSetup paperSize="9" scale="58"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CO36"/>
  <sheetViews>
    <sheetView showGridLines="0" tabSelected="1" zoomScale="70" zoomScaleNormal="70" workbookViewId="0">
      <selection activeCell="CD27" sqref="CD27"/>
    </sheetView>
  </sheetViews>
  <sheetFormatPr defaultRowHeight="13.5" x14ac:dyDescent="0.15"/>
  <cols>
    <col min="1" max="1" width="4.5" style="29" customWidth="1"/>
    <col min="2" max="2" width="34.75" customWidth="1"/>
    <col min="3" max="3" width="10.25" customWidth="1"/>
    <col min="4" max="5" width="5.125" hidden="1" customWidth="1"/>
    <col min="6" max="6" width="6.375" customWidth="1"/>
    <col min="7" max="10" width="10.75" customWidth="1"/>
    <col min="11" max="45" width="1.75" customWidth="1"/>
    <col min="46" max="46" width="2" customWidth="1"/>
    <col min="47" max="47" width="5.5" hidden="1" customWidth="1"/>
    <col min="48" max="48" width="1.5" hidden="1" customWidth="1"/>
    <col min="49" max="49" width="6.375" bestFit="1" customWidth="1"/>
    <col min="50" max="86" width="1.75" customWidth="1"/>
    <col min="87" max="87" width="0.75" customWidth="1"/>
    <col min="88" max="93" width="6.25" customWidth="1"/>
  </cols>
  <sheetData>
    <row r="1" spans="1:93" s="1" customFormat="1" ht="37.5" customHeight="1" x14ac:dyDescent="0.15">
      <c r="A1" s="32" t="s">
        <v>25</v>
      </c>
      <c r="B1" s="3"/>
      <c r="C1" s="3"/>
      <c r="D1" s="3"/>
      <c r="E1" s="3"/>
      <c r="F1" s="3"/>
      <c r="G1" s="3"/>
      <c r="H1" s="3"/>
      <c r="I1" s="3"/>
      <c r="J1" s="3"/>
      <c r="K1" s="3"/>
      <c r="L1" s="3"/>
      <c r="M1" s="3"/>
      <c r="N1" s="3"/>
      <c r="O1" s="3"/>
      <c r="P1" s="3"/>
      <c r="Q1" s="57" t="s">
        <v>0</v>
      </c>
      <c r="R1" s="57"/>
      <c r="S1" s="57"/>
      <c r="T1" s="57"/>
      <c r="U1" s="57"/>
      <c r="V1" s="57"/>
      <c r="W1" s="57"/>
      <c r="X1" s="57"/>
      <c r="Y1" s="57"/>
      <c r="Z1" s="57"/>
      <c r="AA1" s="57"/>
      <c r="AB1" s="57"/>
      <c r="AC1" s="57"/>
      <c r="AD1" s="57"/>
      <c r="AE1" s="57"/>
      <c r="AF1" s="57"/>
      <c r="AG1" s="57"/>
      <c r="AH1" s="57"/>
      <c r="AI1" s="57"/>
      <c r="AJ1" s="57"/>
      <c r="AK1" s="57"/>
      <c r="AL1" s="57"/>
      <c r="AM1" s="57"/>
      <c r="AN1" s="3"/>
      <c r="AO1" s="3"/>
      <c r="AP1" s="3"/>
      <c r="AQ1" s="3"/>
      <c r="AR1" s="3"/>
      <c r="AS1" s="3"/>
      <c r="AT1" s="3"/>
      <c r="AU1" s="3"/>
      <c r="AV1" s="3"/>
      <c r="AW1" s="3"/>
      <c r="AX1" s="3"/>
      <c r="AY1" s="3"/>
      <c r="AZ1" s="3"/>
      <c r="BA1" s="3"/>
      <c r="BB1" s="3"/>
      <c r="BC1" s="3"/>
      <c r="BD1" s="11" t="e">
        <f>DATE(#REF!,#REF!,1)</f>
        <v>#REF!</v>
      </c>
      <c r="BE1" s="11" t="e">
        <f>DATE(#REF!,#REF!,11)</f>
        <v>#REF!</v>
      </c>
      <c r="BF1" s="11" t="e">
        <f>DATE(#REF!,#REF!,21)</f>
        <v>#REF!</v>
      </c>
      <c r="BG1" s="11" t="e">
        <f>DATE(#REF!,#REF!,1)</f>
        <v>#REF!</v>
      </c>
      <c r="BH1" s="11" t="e">
        <f>DATE(#REF!,#REF!,11)</f>
        <v>#REF!</v>
      </c>
      <c r="BI1" s="11" t="e">
        <f>DATE(#REF!,#REF!,21)</f>
        <v>#REF!</v>
      </c>
      <c r="BJ1" s="11" t="e">
        <f>DATE(#REF!,#REF!,1)</f>
        <v>#REF!</v>
      </c>
      <c r="BK1" s="11" t="e">
        <f>DATE(#REF!,#REF!,11)</f>
        <v>#REF!</v>
      </c>
      <c r="BL1" s="11" t="e">
        <f>DATE(#REF!,#REF!,21)</f>
        <v>#REF!</v>
      </c>
      <c r="BM1" s="11" t="e">
        <f>DATE(#REF!,#REF!,1)</f>
        <v>#REF!</v>
      </c>
      <c r="BN1" s="11" t="e">
        <f>DATE(#REF!,#REF!,11)</f>
        <v>#REF!</v>
      </c>
      <c r="BO1" s="11" t="e">
        <f>DATE(#REF!,#REF!,21)</f>
        <v>#REF!</v>
      </c>
      <c r="BP1" s="11" t="e">
        <f>DATE(#REF!,#REF!,1)</f>
        <v>#REF!</v>
      </c>
      <c r="BQ1" s="11" t="e">
        <f>DATE(#REF!,#REF!,11)</f>
        <v>#REF!</v>
      </c>
      <c r="BR1" s="11" t="e">
        <f>DATE(#REF!,#REF!,21)</f>
        <v>#REF!</v>
      </c>
      <c r="BS1" s="11" t="e">
        <f>DATE(#REF!,#REF!,1)</f>
        <v>#REF!</v>
      </c>
      <c r="BT1" s="11" t="e">
        <f>DATE(#REF!,#REF!,11)</f>
        <v>#REF!</v>
      </c>
      <c r="BU1" s="11" t="e">
        <f>DATE(#REF!,#REF!,21)</f>
        <v>#REF!</v>
      </c>
      <c r="BV1" s="11" t="e">
        <f>DATE(#REF!,#REF!,1)</f>
        <v>#REF!</v>
      </c>
      <c r="BW1" s="11" t="e">
        <f>DATE(#REF!,#REF!,11)</f>
        <v>#REF!</v>
      </c>
      <c r="BX1" s="11" t="e">
        <f>DATE(#REF!,#REF!,21)</f>
        <v>#REF!</v>
      </c>
      <c r="BY1" s="11" t="e">
        <f>DATE(#REF!,#REF!,1)</f>
        <v>#REF!</v>
      </c>
      <c r="BZ1" s="11" t="e">
        <f>DATE(#REF!,#REF!,11)</f>
        <v>#REF!</v>
      </c>
      <c r="CA1" s="11" t="e">
        <f>DATE(#REF!,#REF!,21)</f>
        <v>#REF!</v>
      </c>
      <c r="CB1" s="11" t="e">
        <f>DATE(#REF!,#REF!,1)</f>
        <v>#REF!</v>
      </c>
      <c r="CC1" s="11" t="e">
        <f>DATE(#REF!,#REF!,11)</f>
        <v>#REF!</v>
      </c>
      <c r="CD1" s="11" t="e">
        <f>DATE(#REF!,#REF!,21)</f>
        <v>#REF!</v>
      </c>
      <c r="CE1" s="11" t="e">
        <f>DATE(#REF!,#REF!,1)</f>
        <v>#REF!</v>
      </c>
      <c r="CF1" s="11" t="e">
        <f>DATE(#REF!,#REF!,11)</f>
        <v>#REF!</v>
      </c>
      <c r="CG1" s="11" t="e">
        <f>DATE(#REF!,#REF!,21)</f>
        <v>#REF!</v>
      </c>
      <c r="CH1" s="4"/>
      <c r="CI1" s="4"/>
      <c r="CJ1" s="4"/>
      <c r="CK1" s="4"/>
      <c r="CL1" s="4"/>
      <c r="CM1" s="4"/>
      <c r="CN1" s="4"/>
      <c r="CO1" s="4"/>
    </row>
    <row r="2" spans="1:93" ht="18.75" customHeight="1" x14ac:dyDescent="0.2">
      <c r="A2" s="58" t="s">
        <v>14</v>
      </c>
      <c r="B2" s="58"/>
      <c r="C2" s="58"/>
      <c r="D2" s="58"/>
      <c r="E2" s="58"/>
      <c r="F2" s="26"/>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21"/>
      <c r="BE2" s="21"/>
      <c r="BF2" s="21"/>
      <c r="BG2" s="21"/>
      <c r="BH2" s="21"/>
      <c r="BI2" s="21"/>
      <c r="BJ2" s="21"/>
      <c r="BK2" s="21"/>
      <c r="BL2" s="21"/>
      <c r="BM2" s="21"/>
      <c r="BN2" s="21"/>
      <c r="BO2" s="21"/>
      <c r="BP2" s="21"/>
      <c r="BQ2" s="21"/>
      <c r="BR2" s="21"/>
      <c r="BS2" s="21"/>
      <c r="BT2" s="21"/>
      <c r="BU2" s="21"/>
      <c r="BV2" s="21"/>
      <c r="BW2" s="21"/>
      <c r="BX2" s="21"/>
      <c r="BY2" s="21"/>
      <c r="BZ2" s="21"/>
      <c r="CA2" s="21"/>
      <c r="CB2" s="21"/>
      <c r="CC2" s="21"/>
      <c r="CD2" s="21"/>
      <c r="CE2" s="21"/>
      <c r="CF2" s="21"/>
      <c r="CG2" s="21"/>
      <c r="CH2" s="6"/>
      <c r="CI2" s="6"/>
      <c r="CJ2" s="6"/>
      <c r="CK2" s="6"/>
      <c r="CL2" s="6"/>
      <c r="CM2" s="6"/>
      <c r="CN2" s="6"/>
      <c r="CO2" s="6"/>
    </row>
    <row r="3" spans="1:93" x14ac:dyDescent="0.15">
      <c r="A3" s="20"/>
      <c r="B3" s="6"/>
      <c r="C3" s="6"/>
      <c r="D3" s="6"/>
      <c r="E3" s="6"/>
      <c r="F3" s="6"/>
      <c r="G3" s="6"/>
      <c r="H3" s="6"/>
      <c r="I3" s="6"/>
      <c r="J3" s="6"/>
      <c r="K3" s="53" t="s">
        <v>1</v>
      </c>
      <c r="L3" s="54"/>
      <c r="M3" s="54"/>
      <c r="N3" s="54"/>
      <c r="O3" s="54"/>
      <c r="P3" s="54"/>
      <c r="Q3" s="54"/>
      <c r="R3" s="54"/>
      <c r="S3" s="54"/>
      <c r="T3" s="54"/>
      <c r="U3" s="54"/>
      <c r="V3" s="54"/>
      <c r="W3" s="54"/>
      <c r="X3" s="54"/>
      <c r="Y3" s="54"/>
      <c r="Z3" s="54"/>
      <c r="AA3" s="54"/>
      <c r="AB3" s="54"/>
      <c r="AC3" s="54"/>
      <c r="AD3" s="54"/>
      <c r="AE3" s="54"/>
      <c r="AF3" s="54"/>
      <c r="AG3" s="54"/>
      <c r="AH3" s="54"/>
      <c r="AI3" s="54"/>
      <c r="AJ3" s="54"/>
      <c r="AK3" s="54"/>
      <c r="AL3" s="54"/>
      <c r="AM3" s="54"/>
      <c r="AN3" s="54"/>
      <c r="AO3" s="54"/>
      <c r="AP3" s="54"/>
      <c r="AQ3" s="54"/>
      <c r="AR3" s="54"/>
      <c r="AS3" s="54"/>
      <c r="AT3" s="56"/>
      <c r="AU3" s="23"/>
      <c r="AV3" s="6"/>
      <c r="AW3" s="6"/>
      <c r="AX3" s="6"/>
      <c r="AY3" s="6"/>
      <c r="AZ3" s="6"/>
      <c r="BA3" s="6"/>
      <c r="BB3" s="6"/>
    </row>
    <row r="4" spans="1:93" s="2" customFormat="1" ht="28.5" customHeight="1" x14ac:dyDescent="0.15">
      <c r="A4" s="53" t="s">
        <v>2</v>
      </c>
      <c r="B4" s="54"/>
      <c r="C4" s="63" t="s">
        <v>18</v>
      </c>
      <c r="D4" s="64"/>
      <c r="E4" s="65"/>
      <c r="F4" s="59" t="s">
        <v>13</v>
      </c>
      <c r="G4" s="56" t="s">
        <v>3</v>
      </c>
      <c r="H4" s="61"/>
      <c r="I4" s="61" t="s">
        <v>4</v>
      </c>
      <c r="J4" s="53"/>
      <c r="K4" s="53">
        <v>2022</v>
      </c>
      <c r="L4" s="54"/>
      <c r="M4" s="54"/>
      <c r="N4" s="54"/>
      <c r="O4" s="54"/>
      <c r="P4" s="54"/>
      <c r="Q4" s="54"/>
      <c r="R4" s="54"/>
      <c r="S4" s="54"/>
      <c r="T4" s="54"/>
      <c r="U4" s="54"/>
      <c r="V4" s="54"/>
      <c r="W4" s="54"/>
      <c r="X4" s="54"/>
      <c r="Y4" s="55"/>
      <c r="Z4" s="54">
        <v>2023</v>
      </c>
      <c r="AA4" s="54"/>
      <c r="AB4" s="54"/>
      <c r="AC4" s="54"/>
      <c r="AD4" s="54"/>
      <c r="AE4" s="54"/>
      <c r="AF4" s="54"/>
      <c r="AG4" s="54"/>
      <c r="AH4" s="54"/>
      <c r="AI4" s="54"/>
      <c r="AJ4" s="54"/>
      <c r="AK4" s="54"/>
      <c r="AL4" s="54"/>
      <c r="AM4" s="54"/>
      <c r="AN4" s="54"/>
      <c r="AO4" s="54"/>
      <c r="AP4" s="54"/>
      <c r="AQ4" s="54"/>
      <c r="AR4" s="54"/>
      <c r="AS4" s="54"/>
      <c r="AT4" s="54"/>
      <c r="AU4" s="24"/>
      <c r="AV4" s="19"/>
      <c r="AW4" s="87" t="s">
        <v>23</v>
      </c>
      <c r="AX4" s="40"/>
      <c r="AY4" s="40"/>
      <c r="AZ4" s="40"/>
      <c r="BA4" s="40"/>
      <c r="BB4" s="40"/>
      <c r="BD4" s="37" t="s">
        <v>5</v>
      </c>
    </row>
    <row r="5" spans="1:93" s="2" customFormat="1" ht="19.5" customHeight="1" x14ac:dyDescent="0.15">
      <c r="A5" s="18" t="s">
        <v>6</v>
      </c>
      <c r="B5" s="48" t="s">
        <v>7</v>
      </c>
      <c r="C5" s="66"/>
      <c r="D5" s="67"/>
      <c r="E5" s="68"/>
      <c r="F5" s="60"/>
      <c r="G5" s="47" t="s">
        <v>8</v>
      </c>
      <c r="H5" s="49" t="s">
        <v>9</v>
      </c>
      <c r="I5" s="49" t="s">
        <v>8</v>
      </c>
      <c r="J5" s="47" t="s">
        <v>9</v>
      </c>
      <c r="K5" s="62">
        <v>8</v>
      </c>
      <c r="L5" s="51"/>
      <c r="M5" s="52"/>
      <c r="N5" s="50">
        <f>IF(K5=12,1,K5+1)</f>
        <v>9</v>
      </c>
      <c r="O5" s="51"/>
      <c r="P5" s="52"/>
      <c r="Q5" s="50">
        <f t="shared" ref="Q5" si="0">IF(N5=12,1,N5+1)</f>
        <v>10</v>
      </c>
      <c r="R5" s="51"/>
      <c r="S5" s="52"/>
      <c r="T5" s="50">
        <f t="shared" ref="T5" si="1">IF(Q5=12,1,Q5+1)</f>
        <v>11</v>
      </c>
      <c r="U5" s="51"/>
      <c r="V5" s="52"/>
      <c r="W5" s="50">
        <f>IF(T5=12,1,T5+1)</f>
        <v>12</v>
      </c>
      <c r="X5" s="51"/>
      <c r="Y5" s="52"/>
      <c r="Z5" s="50">
        <f t="shared" ref="Z5" si="2">IF(W5=12,1,W5+1)</f>
        <v>1</v>
      </c>
      <c r="AA5" s="51"/>
      <c r="AB5" s="52"/>
      <c r="AC5" s="50">
        <f t="shared" ref="AC5" si="3">IF(Z5=12,1,Z5+1)</f>
        <v>2</v>
      </c>
      <c r="AD5" s="51"/>
      <c r="AE5" s="52"/>
      <c r="AF5" s="50">
        <f t="shared" ref="AF5" si="4">IF(AC5=12,1,AC5+1)</f>
        <v>3</v>
      </c>
      <c r="AG5" s="51"/>
      <c r="AH5" s="52"/>
      <c r="AI5" s="50">
        <f t="shared" ref="AI5" si="5">IF(AF5=12,1,AF5+1)</f>
        <v>4</v>
      </c>
      <c r="AJ5" s="51"/>
      <c r="AK5" s="52"/>
      <c r="AL5" s="50">
        <f t="shared" ref="AL5" si="6">IF(AI5=12,1,AI5+1)</f>
        <v>5</v>
      </c>
      <c r="AM5" s="51"/>
      <c r="AN5" s="52"/>
      <c r="AO5" s="50">
        <f t="shared" ref="AO5" si="7">IF(AL5=12,1,AL5+1)</f>
        <v>6</v>
      </c>
      <c r="AP5" s="51"/>
      <c r="AQ5" s="52"/>
      <c r="AR5" s="51">
        <f t="shared" ref="AR5" si="8">IF(AO5=12,1,AO5+1)</f>
        <v>7</v>
      </c>
      <c r="AS5" s="51"/>
      <c r="AT5" s="52"/>
      <c r="AU5" s="46">
        <v>8</v>
      </c>
      <c r="AV5" s="16"/>
      <c r="AW5" s="88"/>
      <c r="AX5" s="40"/>
      <c r="AY5" s="40"/>
      <c r="AZ5" s="40"/>
      <c r="BA5" s="40"/>
      <c r="BB5" s="40"/>
    </row>
    <row r="6" spans="1:93" s="2" customFormat="1" ht="19.5" customHeight="1" x14ac:dyDescent="0.15">
      <c r="A6" s="8"/>
      <c r="B6" s="48"/>
      <c r="C6" s="9"/>
      <c r="D6" s="10"/>
      <c r="E6" s="22"/>
      <c r="F6" s="30"/>
      <c r="G6" s="47"/>
      <c r="H6" s="49"/>
      <c r="I6" s="49"/>
      <c r="J6" s="47"/>
      <c r="K6" s="12">
        <f>DATE($K$4,K5,1)</f>
        <v>44774</v>
      </c>
      <c r="L6" s="11">
        <f>DATE($K$4,K5,11)</f>
        <v>44784</v>
      </c>
      <c r="M6" s="11">
        <f>DATE($K$4,K5,21)</f>
        <v>44794</v>
      </c>
      <c r="N6" s="11">
        <f>DATE($K$4,N5,1)</f>
        <v>44805</v>
      </c>
      <c r="O6" s="11">
        <f>DATE($K$4,N5,11)</f>
        <v>44815</v>
      </c>
      <c r="P6" s="11">
        <f>DATE($K$4,N5,21)</f>
        <v>44825</v>
      </c>
      <c r="Q6" s="11">
        <f>DATE($K$4,Q5,1)</f>
        <v>44835</v>
      </c>
      <c r="R6" s="11">
        <f>DATE($K$4,Q5,11)</f>
        <v>44845</v>
      </c>
      <c r="S6" s="11">
        <f>DATE($K$4,Q5,21)</f>
        <v>44855</v>
      </c>
      <c r="T6" s="11">
        <f>DATE($K$4,T5,1)</f>
        <v>44866</v>
      </c>
      <c r="U6" s="11">
        <f>DATE($K$4,T5,11)</f>
        <v>44876</v>
      </c>
      <c r="V6" s="11">
        <f>DATE($K$4,T5,21)</f>
        <v>44886</v>
      </c>
      <c r="W6" s="11">
        <f>DATE($K$4,W5,1)</f>
        <v>44896</v>
      </c>
      <c r="X6" s="11">
        <f>DATE($K$4,W5,11)</f>
        <v>44906</v>
      </c>
      <c r="Y6" s="11">
        <f>DATE($K$4,W5,21)</f>
        <v>44916</v>
      </c>
      <c r="Z6" s="11">
        <f>DATE($Z$4,Z5,1)</f>
        <v>44927</v>
      </c>
      <c r="AA6" s="11">
        <f>DATE($Z$4,Z5,11)</f>
        <v>44937</v>
      </c>
      <c r="AB6" s="11">
        <f>DATE($Z$4,Z5,21)</f>
        <v>44947</v>
      </c>
      <c r="AC6" s="11">
        <f t="shared" ref="AC6" si="9">DATE($Z$4,AC5,1)</f>
        <v>44958</v>
      </c>
      <c r="AD6" s="11">
        <f t="shared" ref="AD6" si="10">DATE($Z$4,AC5,11)</f>
        <v>44968</v>
      </c>
      <c r="AE6" s="11">
        <f t="shared" ref="AE6" si="11">DATE($Z$4,AC5,21)</f>
        <v>44978</v>
      </c>
      <c r="AF6" s="11">
        <f t="shared" ref="AF6" si="12">DATE($Z$4,AF5,1)</f>
        <v>44986</v>
      </c>
      <c r="AG6" s="11">
        <f t="shared" ref="AG6" si="13">DATE($Z$4,AF5,11)</f>
        <v>44996</v>
      </c>
      <c r="AH6" s="11">
        <f t="shared" ref="AH6" si="14">DATE($Z$4,AF5,21)</f>
        <v>45006</v>
      </c>
      <c r="AI6" s="11">
        <f t="shared" ref="AI6" si="15">DATE($Z$4,AI5,1)</f>
        <v>45017</v>
      </c>
      <c r="AJ6" s="11">
        <f t="shared" ref="AJ6" si="16">DATE($Z$4,AI5,11)</f>
        <v>45027</v>
      </c>
      <c r="AK6" s="11">
        <f t="shared" ref="AK6" si="17">DATE($Z$4,AI5,21)</f>
        <v>45037</v>
      </c>
      <c r="AL6" s="11">
        <f t="shared" ref="AL6" si="18">DATE($Z$4,AL5,1)</f>
        <v>45047</v>
      </c>
      <c r="AM6" s="11">
        <f t="shared" ref="AM6" si="19">DATE($Z$4,AL5,11)</f>
        <v>45057</v>
      </c>
      <c r="AN6" s="11">
        <f t="shared" ref="AN6" si="20">DATE($Z$4,AL5,21)</f>
        <v>45067</v>
      </c>
      <c r="AO6" s="11">
        <f t="shared" ref="AO6" si="21">DATE($Z$4,AO5,1)</f>
        <v>45078</v>
      </c>
      <c r="AP6" s="11">
        <f t="shared" ref="AP6" si="22">DATE($Z$4,AO5,11)</f>
        <v>45088</v>
      </c>
      <c r="AQ6" s="11">
        <f t="shared" ref="AQ6" si="23">DATE($Z$4,AO5,21)</f>
        <v>45098</v>
      </c>
      <c r="AR6" s="11">
        <f t="shared" ref="AR6" si="24">DATE($Z$4,AR5,1)</f>
        <v>45108</v>
      </c>
      <c r="AS6" s="11">
        <f t="shared" ref="AS6" si="25">DATE($Z$4,AR5,11)</f>
        <v>45118</v>
      </c>
      <c r="AT6" s="11">
        <f t="shared" ref="AT6" si="26">DATE($Z$4,AR5,21)</f>
        <v>45128</v>
      </c>
      <c r="AU6" s="11">
        <f>DATE($Z$4,AU5,1)</f>
        <v>45139</v>
      </c>
      <c r="AV6" s="25"/>
      <c r="AW6" s="49"/>
      <c r="AX6" s="41"/>
      <c r="AY6" s="41"/>
      <c r="AZ6" s="41"/>
      <c r="BA6" s="41"/>
      <c r="BB6" s="41"/>
    </row>
    <row r="7" spans="1:93" s="2" customFormat="1" ht="19.5" customHeight="1" x14ac:dyDescent="0.15">
      <c r="A7" s="92">
        <v>1</v>
      </c>
      <c r="B7" s="91" t="s">
        <v>48</v>
      </c>
      <c r="C7" s="69" t="s">
        <v>16</v>
      </c>
      <c r="D7" s="71"/>
      <c r="E7" s="89"/>
      <c r="F7" s="75" t="s">
        <v>20</v>
      </c>
      <c r="G7" s="77">
        <v>44774</v>
      </c>
      <c r="H7" s="79">
        <v>44805</v>
      </c>
      <c r="I7" s="79">
        <v>44774</v>
      </c>
      <c r="J7" s="81">
        <v>44819</v>
      </c>
      <c r="K7" s="17" t="str">
        <f>IF(AND($H7&gt;=K$6,$G7&lt;L$6-1),"━","")</f>
        <v>━</v>
      </c>
      <c r="L7" s="13" t="str">
        <f>IF(AND($H7&gt;=L$6,$G7&lt;M$6-1),"━","")</f>
        <v>━</v>
      </c>
      <c r="M7" s="27" t="str">
        <f>IF(AND($H7&gt;=M$6,$G7&lt;N$6-1),"━","")</f>
        <v>━</v>
      </c>
      <c r="N7" s="13" t="str">
        <f>IF(AND($H7&gt;=N$6,$G7&lt;O$6-1),"━","")</f>
        <v>━</v>
      </c>
      <c r="O7" s="13" t="str">
        <f>IF(AND($H7&gt;=O$6,$G7&lt;P$6-1),"━","")</f>
        <v/>
      </c>
      <c r="P7" s="27" t="str">
        <f t="shared" ref="P7:AT7" si="27">IF(AND($H7&gt;=P$6,$G7&lt;Q$6-1),"━","")</f>
        <v/>
      </c>
      <c r="Q7" s="13" t="str">
        <f>IF(AND($H7&gt;=Q$6,$G7&lt;R$6-1),"━","")</f>
        <v/>
      </c>
      <c r="R7" s="13" t="str">
        <f t="shared" si="27"/>
        <v/>
      </c>
      <c r="S7" s="27" t="str">
        <f t="shared" si="27"/>
        <v/>
      </c>
      <c r="T7" s="13" t="str">
        <f t="shared" si="27"/>
        <v/>
      </c>
      <c r="U7" s="13" t="str">
        <f t="shared" si="27"/>
        <v/>
      </c>
      <c r="V7" s="27" t="str">
        <f t="shared" si="27"/>
        <v/>
      </c>
      <c r="W7" s="13" t="str">
        <f t="shared" si="27"/>
        <v/>
      </c>
      <c r="X7" s="13" t="str">
        <f t="shared" si="27"/>
        <v/>
      </c>
      <c r="Y7" s="27" t="str">
        <f t="shared" si="27"/>
        <v/>
      </c>
      <c r="Z7" s="13" t="str">
        <f t="shared" si="27"/>
        <v/>
      </c>
      <c r="AA7" s="13" t="str">
        <f t="shared" si="27"/>
        <v/>
      </c>
      <c r="AB7" s="27" t="str">
        <f t="shared" si="27"/>
        <v/>
      </c>
      <c r="AC7" s="13" t="str">
        <f t="shared" si="27"/>
        <v/>
      </c>
      <c r="AD7" s="13" t="str">
        <f t="shared" si="27"/>
        <v/>
      </c>
      <c r="AE7" s="27" t="str">
        <f t="shared" si="27"/>
        <v/>
      </c>
      <c r="AF7" s="13" t="str">
        <f t="shared" si="27"/>
        <v/>
      </c>
      <c r="AG7" s="13" t="str">
        <f t="shared" si="27"/>
        <v/>
      </c>
      <c r="AH7" s="27" t="str">
        <f t="shared" si="27"/>
        <v/>
      </c>
      <c r="AI7" s="13" t="str">
        <f t="shared" si="27"/>
        <v/>
      </c>
      <c r="AJ7" s="13" t="str">
        <f t="shared" si="27"/>
        <v/>
      </c>
      <c r="AK7" s="27" t="str">
        <f t="shared" si="27"/>
        <v/>
      </c>
      <c r="AL7" s="13" t="str">
        <f t="shared" si="27"/>
        <v/>
      </c>
      <c r="AM7" s="13" t="str">
        <f t="shared" si="27"/>
        <v/>
      </c>
      <c r="AN7" s="27" t="str">
        <f t="shared" si="27"/>
        <v/>
      </c>
      <c r="AO7" s="13" t="str">
        <f t="shared" si="27"/>
        <v/>
      </c>
      <c r="AP7" s="13" t="str">
        <f t="shared" si="27"/>
        <v/>
      </c>
      <c r="AQ7" s="27" t="str">
        <f t="shared" si="27"/>
        <v/>
      </c>
      <c r="AR7" s="13" t="str">
        <f t="shared" si="27"/>
        <v/>
      </c>
      <c r="AS7" s="13" t="str">
        <f t="shared" si="27"/>
        <v/>
      </c>
      <c r="AT7" s="13" t="str">
        <f t="shared" si="27"/>
        <v/>
      </c>
      <c r="AU7" s="31" t="s">
        <v>15</v>
      </c>
      <c r="AV7" s="7"/>
      <c r="AW7" s="34">
        <f>IF(OR(G7="",H7=""),"",H7-G7+1)</f>
        <v>32</v>
      </c>
      <c r="AX7" s="42"/>
      <c r="AY7" s="42"/>
      <c r="AZ7" s="42"/>
      <c r="BA7" s="42"/>
      <c r="BB7" s="42"/>
    </row>
    <row r="8" spans="1:93" s="2" customFormat="1" ht="21.95" customHeight="1" x14ac:dyDescent="0.15">
      <c r="A8" s="93"/>
      <c r="B8" s="94"/>
      <c r="C8" s="70"/>
      <c r="D8" s="72"/>
      <c r="E8" s="90"/>
      <c r="F8" s="76"/>
      <c r="G8" s="78"/>
      <c r="H8" s="80"/>
      <c r="I8" s="80"/>
      <c r="J8" s="82"/>
      <c r="K8" s="14" t="str">
        <f t="shared" ref="K8:AT8" si="28">IF(AND($J7&gt;=K$6,$I7&lt;L$6-1),"━","")</f>
        <v>━</v>
      </c>
      <c r="L8" s="15" t="str">
        <f t="shared" si="28"/>
        <v>━</v>
      </c>
      <c r="M8" s="28" t="str">
        <f t="shared" si="28"/>
        <v>━</v>
      </c>
      <c r="N8" s="15" t="str">
        <f t="shared" si="28"/>
        <v>━</v>
      </c>
      <c r="O8" s="15" t="str">
        <f t="shared" si="28"/>
        <v>━</v>
      </c>
      <c r="P8" s="28" t="str">
        <f t="shared" si="28"/>
        <v/>
      </c>
      <c r="Q8" s="15" t="str">
        <f t="shared" si="28"/>
        <v/>
      </c>
      <c r="R8" s="15" t="str">
        <f t="shared" si="28"/>
        <v/>
      </c>
      <c r="S8" s="28" t="str">
        <f t="shared" si="28"/>
        <v/>
      </c>
      <c r="T8" s="15" t="str">
        <f t="shared" si="28"/>
        <v/>
      </c>
      <c r="U8" s="15" t="str">
        <f t="shared" si="28"/>
        <v/>
      </c>
      <c r="V8" s="28" t="str">
        <f t="shared" si="28"/>
        <v/>
      </c>
      <c r="W8" s="15" t="str">
        <f t="shared" si="28"/>
        <v/>
      </c>
      <c r="X8" s="15" t="str">
        <f t="shared" si="28"/>
        <v/>
      </c>
      <c r="Y8" s="28" t="str">
        <f t="shared" si="28"/>
        <v/>
      </c>
      <c r="Z8" s="15" t="str">
        <f>IF(AND($J7&gt;=Z$6,$I7&lt;AA$6-1),"━","")</f>
        <v/>
      </c>
      <c r="AA8" s="15" t="str">
        <f>IF(AND($J7&gt;=AA$6,$I7&lt;AB$6-1),"━","")</f>
        <v/>
      </c>
      <c r="AB8" s="28" t="str">
        <f t="shared" si="28"/>
        <v/>
      </c>
      <c r="AC8" s="15" t="str">
        <f t="shared" si="28"/>
        <v/>
      </c>
      <c r="AD8" s="15" t="str">
        <f t="shared" si="28"/>
        <v/>
      </c>
      <c r="AE8" s="28" t="str">
        <f t="shared" si="28"/>
        <v/>
      </c>
      <c r="AF8" s="15" t="str">
        <f t="shared" si="28"/>
        <v/>
      </c>
      <c r="AG8" s="15" t="str">
        <f t="shared" si="28"/>
        <v/>
      </c>
      <c r="AH8" s="28" t="str">
        <f t="shared" si="28"/>
        <v/>
      </c>
      <c r="AI8" s="15" t="str">
        <f t="shared" si="28"/>
        <v/>
      </c>
      <c r="AJ8" s="15" t="str">
        <f t="shared" si="28"/>
        <v/>
      </c>
      <c r="AK8" s="28" t="str">
        <f t="shared" si="28"/>
        <v/>
      </c>
      <c r="AL8" s="15" t="str">
        <f t="shared" si="28"/>
        <v/>
      </c>
      <c r="AM8" s="15" t="str">
        <f t="shared" si="28"/>
        <v/>
      </c>
      <c r="AN8" s="28" t="str">
        <f t="shared" si="28"/>
        <v/>
      </c>
      <c r="AO8" s="15" t="str">
        <f t="shared" si="28"/>
        <v/>
      </c>
      <c r="AP8" s="15" t="str">
        <f t="shared" si="28"/>
        <v/>
      </c>
      <c r="AQ8" s="28" t="str">
        <f t="shared" si="28"/>
        <v/>
      </c>
      <c r="AR8" s="15" t="str">
        <f t="shared" si="28"/>
        <v/>
      </c>
      <c r="AS8" s="15" t="str">
        <f t="shared" si="28"/>
        <v/>
      </c>
      <c r="AT8" s="15" t="str">
        <f t="shared" si="28"/>
        <v/>
      </c>
      <c r="AU8" s="31" t="s">
        <v>15</v>
      </c>
      <c r="AV8" s="7"/>
      <c r="AW8" s="33">
        <f>IF(OR(I7="",J7=""),"",J7-I7+1)</f>
        <v>46</v>
      </c>
      <c r="AX8" s="42"/>
      <c r="AY8" s="42"/>
      <c r="AZ8" s="42"/>
      <c r="BA8" s="42"/>
      <c r="BB8" s="42"/>
    </row>
    <row r="9" spans="1:93" s="2" customFormat="1" ht="21.95" customHeight="1" x14ac:dyDescent="0.15">
      <c r="A9" s="92">
        <v>2</v>
      </c>
      <c r="B9" s="91" t="s">
        <v>49</v>
      </c>
      <c r="C9" s="69" t="s">
        <v>19</v>
      </c>
      <c r="D9" s="71"/>
      <c r="E9" s="89"/>
      <c r="F9" s="75" t="s">
        <v>11</v>
      </c>
      <c r="G9" s="77">
        <v>44814</v>
      </c>
      <c r="H9" s="79">
        <v>44849</v>
      </c>
      <c r="I9" s="79">
        <v>44819</v>
      </c>
      <c r="J9" s="81">
        <v>44854</v>
      </c>
      <c r="K9" s="17" t="str">
        <f>IF(AND($H9&gt;=K$6,$G9&lt;L$6-1),"━","")</f>
        <v/>
      </c>
      <c r="L9" s="13" t="str">
        <f>IF(AND($H9&gt;=L$6,$G9&lt;M$6-1),"━","")</f>
        <v/>
      </c>
      <c r="M9" s="27" t="str">
        <f>IF(AND($H9&gt;=M$6,$G9&lt;N$6-1),"━","")</f>
        <v/>
      </c>
      <c r="N9" s="13" t="str">
        <f>IF(AND($H9&gt;=N$6,$G9&lt;O$6-1),"━","")</f>
        <v/>
      </c>
      <c r="O9" s="13" t="str">
        <f>IF(AND($H9&gt;=O$6,$G9&lt;P$6-1),"━","")</f>
        <v>━</v>
      </c>
      <c r="P9" s="27" t="str">
        <f t="shared" ref="P9" si="29">IF(AND($H9&gt;=P$6,$G9&lt;Q$6-1),"━","")</f>
        <v>━</v>
      </c>
      <c r="Q9" s="13" t="str">
        <f>IF(AND($H9&gt;=Q$6,$G9&lt;R$6-1),"━","")</f>
        <v>━</v>
      </c>
      <c r="R9" s="13" t="str">
        <f t="shared" ref="R9:AT9" si="30">IF(AND($H9&gt;=R$6,$G9&lt;S$6-1),"━","")</f>
        <v>━</v>
      </c>
      <c r="S9" s="27" t="str">
        <f t="shared" si="30"/>
        <v/>
      </c>
      <c r="T9" s="13" t="str">
        <f t="shared" si="30"/>
        <v/>
      </c>
      <c r="U9" s="13" t="str">
        <f t="shared" si="30"/>
        <v/>
      </c>
      <c r="V9" s="27" t="str">
        <f t="shared" si="30"/>
        <v/>
      </c>
      <c r="W9" s="13" t="str">
        <f t="shared" si="30"/>
        <v/>
      </c>
      <c r="X9" s="13" t="str">
        <f t="shared" si="30"/>
        <v/>
      </c>
      <c r="Y9" s="27" t="str">
        <f t="shared" si="30"/>
        <v/>
      </c>
      <c r="Z9" s="13" t="str">
        <f t="shared" si="30"/>
        <v/>
      </c>
      <c r="AA9" s="13" t="str">
        <f t="shared" si="30"/>
        <v/>
      </c>
      <c r="AB9" s="27" t="str">
        <f t="shared" si="30"/>
        <v/>
      </c>
      <c r="AC9" s="13" t="str">
        <f t="shared" si="30"/>
        <v/>
      </c>
      <c r="AD9" s="13" t="str">
        <f t="shared" si="30"/>
        <v/>
      </c>
      <c r="AE9" s="27" t="str">
        <f t="shared" si="30"/>
        <v/>
      </c>
      <c r="AF9" s="13" t="str">
        <f t="shared" si="30"/>
        <v/>
      </c>
      <c r="AG9" s="13" t="str">
        <f t="shared" si="30"/>
        <v/>
      </c>
      <c r="AH9" s="27" t="str">
        <f t="shared" si="30"/>
        <v/>
      </c>
      <c r="AI9" s="13" t="str">
        <f t="shared" si="30"/>
        <v/>
      </c>
      <c r="AJ9" s="13" t="str">
        <f t="shared" si="30"/>
        <v/>
      </c>
      <c r="AK9" s="27" t="str">
        <f t="shared" si="30"/>
        <v/>
      </c>
      <c r="AL9" s="13" t="str">
        <f t="shared" si="30"/>
        <v/>
      </c>
      <c r="AM9" s="13" t="str">
        <f t="shared" si="30"/>
        <v/>
      </c>
      <c r="AN9" s="27" t="str">
        <f t="shared" si="30"/>
        <v/>
      </c>
      <c r="AO9" s="13" t="str">
        <f t="shared" si="30"/>
        <v/>
      </c>
      <c r="AP9" s="13" t="str">
        <f t="shared" si="30"/>
        <v/>
      </c>
      <c r="AQ9" s="27" t="str">
        <f t="shared" si="30"/>
        <v/>
      </c>
      <c r="AR9" s="13" t="str">
        <f t="shared" si="30"/>
        <v/>
      </c>
      <c r="AS9" s="13" t="str">
        <f t="shared" si="30"/>
        <v/>
      </c>
      <c r="AT9" s="13" t="str">
        <f t="shared" si="30"/>
        <v/>
      </c>
      <c r="AU9" s="31" t="s">
        <v>15</v>
      </c>
      <c r="AV9" s="7"/>
      <c r="AW9" s="34">
        <f>IF(OR(G9="",H9=""),"",H9-G9+1)</f>
        <v>36</v>
      </c>
      <c r="AX9" s="42"/>
      <c r="AY9" s="42"/>
      <c r="AZ9" s="42"/>
      <c r="BA9" s="42"/>
      <c r="BB9" s="42"/>
    </row>
    <row r="10" spans="1:93" s="2" customFormat="1" ht="21.95" customHeight="1" x14ac:dyDescent="0.15">
      <c r="A10" s="93"/>
      <c r="B10" s="94"/>
      <c r="C10" s="70"/>
      <c r="D10" s="72"/>
      <c r="E10" s="90"/>
      <c r="F10" s="76"/>
      <c r="G10" s="78"/>
      <c r="H10" s="80"/>
      <c r="I10" s="80"/>
      <c r="J10" s="82"/>
      <c r="K10" s="14" t="str">
        <f>IF(AND($J9&gt;=K$6,$I9&lt;L$6-1),"━","")</f>
        <v/>
      </c>
      <c r="L10" s="15" t="str">
        <f t="shared" ref="L10:AT10" si="31">IF(AND($J9&gt;=L$6,$I9&lt;M$6-1),"━","")</f>
        <v/>
      </c>
      <c r="M10" s="28" t="str">
        <f t="shared" si="31"/>
        <v/>
      </c>
      <c r="N10" s="15" t="str">
        <f t="shared" si="31"/>
        <v/>
      </c>
      <c r="O10" s="15" t="str">
        <f t="shared" si="31"/>
        <v>━</v>
      </c>
      <c r="P10" s="28" t="str">
        <f t="shared" si="31"/>
        <v>━</v>
      </c>
      <c r="Q10" s="15" t="str">
        <f t="shared" si="31"/>
        <v>━</v>
      </c>
      <c r="R10" s="15" t="str">
        <f t="shared" si="31"/>
        <v>━</v>
      </c>
      <c r="S10" s="28" t="str">
        <f t="shared" si="31"/>
        <v/>
      </c>
      <c r="T10" s="15" t="str">
        <f t="shared" si="31"/>
        <v/>
      </c>
      <c r="U10" s="15" t="str">
        <f t="shared" si="31"/>
        <v/>
      </c>
      <c r="V10" s="28" t="str">
        <f t="shared" si="31"/>
        <v/>
      </c>
      <c r="W10" s="15" t="str">
        <f t="shared" si="31"/>
        <v/>
      </c>
      <c r="X10" s="15" t="str">
        <f t="shared" si="31"/>
        <v/>
      </c>
      <c r="Y10" s="28" t="str">
        <f t="shared" si="31"/>
        <v/>
      </c>
      <c r="Z10" s="15" t="str">
        <f t="shared" si="31"/>
        <v/>
      </c>
      <c r="AA10" s="15" t="str">
        <f t="shared" si="31"/>
        <v/>
      </c>
      <c r="AB10" s="28" t="str">
        <f t="shared" si="31"/>
        <v/>
      </c>
      <c r="AC10" s="15" t="str">
        <f t="shared" si="31"/>
        <v/>
      </c>
      <c r="AD10" s="15" t="str">
        <f t="shared" si="31"/>
        <v/>
      </c>
      <c r="AE10" s="28" t="str">
        <f t="shared" si="31"/>
        <v/>
      </c>
      <c r="AF10" s="15" t="str">
        <f t="shared" si="31"/>
        <v/>
      </c>
      <c r="AG10" s="15" t="str">
        <f t="shared" si="31"/>
        <v/>
      </c>
      <c r="AH10" s="28" t="str">
        <f t="shared" si="31"/>
        <v/>
      </c>
      <c r="AI10" s="15" t="str">
        <f t="shared" si="31"/>
        <v/>
      </c>
      <c r="AJ10" s="15" t="str">
        <f t="shared" si="31"/>
        <v/>
      </c>
      <c r="AK10" s="28" t="str">
        <f t="shared" si="31"/>
        <v/>
      </c>
      <c r="AL10" s="15" t="str">
        <f t="shared" si="31"/>
        <v/>
      </c>
      <c r="AM10" s="15" t="str">
        <f t="shared" si="31"/>
        <v/>
      </c>
      <c r="AN10" s="28" t="str">
        <f t="shared" si="31"/>
        <v/>
      </c>
      <c r="AO10" s="15" t="str">
        <f t="shared" si="31"/>
        <v/>
      </c>
      <c r="AP10" s="15" t="str">
        <f t="shared" si="31"/>
        <v/>
      </c>
      <c r="AQ10" s="28" t="str">
        <f t="shared" si="31"/>
        <v/>
      </c>
      <c r="AR10" s="15" t="str">
        <f t="shared" si="31"/>
        <v/>
      </c>
      <c r="AS10" s="15" t="str">
        <f t="shared" si="31"/>
        <v/>
      </c>
      <c r="AT10" s="15" t="str">
        <f t="shared" si="31"/>
        <v/>
      </c>
      <c r="AU10" s="31" t="s">
        <v>15</v>
      </c>
      <c r="AV10" s="7"/>
      <c r="AW10" s="33">
        <f>IF(OR(I9="",J9=""),"",J9-I9+1)</f>
        <v>36</v>
      </c>
      <c r="AX10" s="42"/>
      <c r="AY10" s="42"/>
      <c r="AZ10" s="42"/>
      <c r="BA10" s="42"/>
      <c r="BB10" s="42"/>
    </row>
    <row r="11" spans="1:93" s="2" customFormat="1" ht="21.95" customHeight="1" x14ac:dyDescent="0.15">
      <c r="A11" s="92">
        <v>3</v>
      </c>
      <c r="B11" s="91" t="s">
        <v>55</v>
      </c>
      <c r="C11" s="69" t="s">
        <v>16</v>
      </c>
      <c r="D11" s="71"/>
      <c r="E11" s="89"/>
      <c r="F11" s="75" t="s">
        <v>20</v>
      </c>
      <c r="G11" s="77">
        <v>44819</v>
      </c>
      <c r="H11" s="79">
        <v>44880</v>
      </c>
      <c r="I11" s="79">
        <v>44854</v>
      </c>
      <c r="J11" s="81">
        <v>44926</v>
      </c>
      <c r="K11" s="17" t="str">
        <f>IF(AND($H11&gt;=K$6,$G11&lt;L$6-1),"━","")</f>
        <v/>
      </c>
      <c r="L11" s="13" t="str">
        <f>IF(AND($H11&gt;=L$6,$G11&lt;M$6-1),"━","")</f>
        <v/>
      </c>
      <c r="M11" s="27" t="str">
        <f>IF(AND($H11&gt;=M$6,$G11&lt;N$6-1),"━","")</f>
        <v/>
      </c>
      <c r="N11" s="13" t="str">
        <f>IF(AND($H11&gt;=N$6,$G11&lt;O$6-1),"━","")</f>
        <v/>
      </c>
      <c r="O11" s="13" t="str">
        <f>IF(AND($H11&gt;=O$6,$G11&lt;P$6-1),"━","")</f>
        <v>━</v>
      </c>
      <c r="P11" s="27" t="str">
        <f t="shared" ref="P11" si="32">IF(AND($H11&gt;=P$6,$G11&lt;Q$6-1),"━","")</f>
        <v>━</v>
      </c>
      <c r="Q11" s="13" t="str">
        <f>IF(AND($H11&gt;=Q$6,$G11&lt;R$6-1),"━","")</f>
        <v>━</v>
      </c>
      <c r="R11" s="13" t="str">
        <f t="shared" ref="R11:AT11" si="33">IF(AND($H11&gt;=R$6,$G11&lt;S$6-1),"━","")</f>
        <v>━</v>
      </c>
      <c r="S11" s="27" t="str">
        <f t="shared" si="33"/>
        <v>━</v>
      </c>
      <c r="T11" s="13" t="str">
        <f t="shared" si="33"/>
        <v>━</v>
      </c>
      <c r="U11" s="13" t="str">
        <f t="shared" si="33"/>
        <v>━</v>
      </c>
      <c r="V11" s="27" t="str">
        <f t="shared" si="33"/>
        <v/>
      </c>
      <c r="W11" s="13" t="str">
        <f t="shared" si="33"/>
        <v/>
      </c>
      <c r="X11" s="13" t="str">
        <f t="shared" si="33"/>
        <v/>
      </c>
      <c r="Y11" s="27" t="str">
        <f t="shared" si="33"/>
        <v/>
      </c>
      <c r="Z11" s="13" t="str">
        <f t="shared" si="33"/>
        <v/>
      </c>
      <c r="AA11" s="13" t="str">
        <f t="shared" si="33"/>
        <v/>
      </c>
      <c r="AB11" s="27" t="str">
        <f t="shared" si="33"/>
        <v/>
      </c>
      <c r="AC11" s="13" t="str">
        <f t="shared" si="33"/>
        <v/>
      </c>
      <c r="AD11" s="13" t="str">
        <f t="shared" si="33"/>
        <v/>
      </c>
      <c r="AE11" s="27" t="str">
        <f t="shared" si="33"/>
        <v/>
      </c>
      <c r="AF11" s="13" t="str">
        <f t="shared" si="33"/>
        <v/>
      </c>
      <c r="AG11" s="13" t="str">
        <f t="shared" si="33"/>
        <v/>
      </c>
      <c r="AH11" s="27" t="str">
        <f t="shared" si="33"/>
        <v/>
      </c>
      <c r="AI11" s="13" t="str">
        <f t="shared" si="33"/>
        <v/>
      </c>
      <c r="AJ11" s="13" t="str">
        <f t="shared" si="33"/>
        <v/>
      </c>
      <c r="AK11" s="27" t="str">
        <f t="shared" si="33"/>
        <v/>
      </c>
      <c r="AL11" s="13" t="str">
        <f t="shared" si="33"/>
        <v/>
      </c>
      <c r="AM11" s="13" t="str">
        <f t="shared" si="33"/>
        <v/>
      </c>
      <c r="AN11" s="27" t="str">
        <f t="shared" si="33"/>
        <v/>
      </c>
      <c r="AO11" s="13" t="str">
        <f t="shared" si="33"/>
        <v/>
      </c>
      <c r="AP11" s="13" t="str">
        <f t="shared" si="33"/>
        <v/>
      </c>
      <c r="AQ11" s="27" t="str">
        <f t="shared" si="33"/>
        <v/>
      </c>
      <c r="AR11" s="13" t="str">
        <f t="shared" si="33"/>
        <v/>
      </c>
      <c r="AS11" s="13" t="str">
        <f t="shared" si="33"/>
        <v/>
      </c>
      <c r="AT11" s="13" t="str">
        <f t="shared" si="33"/>
        <v/>
      </c>
      <c r="AU11" s="31" t="s">
        <v>15</v>
      </c>
      <c r="AV11" s="7"/>
      <c r="AW11" s="34">
        <f>IF(OR(G11="",H11=""),"",H11-G11+1)</f>
        <v>62</v>
      </c>
      <c r="AX11" s="42"/>
      <c r="AY11" s="42"/>
      <c r="AZ11" s="42"/>
      <c r="BA11" s="42"/>
      <c r="BB11" s="42"/>
    </row>
    <row r="12" spans="1:93" s="2" customFormat="1" ht="21.95" customHeight="1" x14ac:dyDescent="0.15">
      <c r="A12" s="93"/>
      <c r="B12" s="94"/>
      <c r="C12" s="70"/>
      <c r="D12" s="72"/>
      <c r="E12" s="90"/>
      <c r="F12" s="76"/>
      <c r="G12" s="78"/>
      <c r="H12" s="80"/>
      <c r="I12" s="80"/>
      <c r="J12" s="82"/>
      <c r="K12" s="14" t="str">
        <f>IF(AND($J11&gt;=K$6,$I11&lt;L$6-1),"━","")</f>
        <v/>
      </c>
      <c r="L12" s="15" t="str">
        <f t="shared" ref="L12:AT12" si="34">IF(AND($J11&gt;=L$6,$I11&lt;M$6-1),"━","")</f>
        <v/>
      </c>
      <c r="M12" s="28" t="str">
        <f t="shared" si="34"/>
        <v/>
      </c>
      <c r="N12" s="15" t="str">
        <f t="shared" si="34"/>
        <v/>
      </c>
      <c r="O12" s="15" t="str">
        <f t="shared" si="34"/>
        <v/>
      </c>
      <c r="P12" s="28" t="str">
        <f t="shared" si="34"/>
        <v/>
      </c>
      <c r="Q12" s="15" t="str">
        <f t="shared" si="34"/>
        <v/>
      </c>
      <c r="R12" s="15" t="str">
        <f t="shared" si="34"/>
        <v/>
      </c>
      <c r="S12" s="28" t="str">
        <f t="shared" si="34"/>
        <v>━</v>
      </c>
      <c r="T12" s="15" t="str">
        <f t="shared" si="34"/>
        <v>━</v>
      </c>
      <c r="U12" s="15" t="str">
        <f t="shared" si="34"/>
        <v>━</v>
      </c>
      <c r="V12" s="28" t="str">
        <f t="shared" si="34"/>
        <v>━</v>
      </c>
      <c r="W12" s="15" t="str">
        <f t="shared" si="34"/>
        <v>━</v>
      </c>
      <c r="X12" s="15" t="str">
        <f t="shared" si="34"/>
        <v>━</v>
      </c>
      <c r="Y12" s="28" t="str">
        <f t="shared" si="34"/>
        <v>━</v>
      </c>
      <c r="Z12" s="15" t="str">
        <f t="shared" si="34"/>
        <v/>
      </c>
      <c r="AA12" s="15" t="str">
        <f t="shared" si="34"/>
        <v/>
      </c>
      <c r="AB12" s="28" t="str">
        <f t="shared" si="34"/>
        <v/>
      </c>
      <c r="AC12" s="15" t="str">
        <f t="shared" si="34"/>
        <v/>
      </c>
      <c r="AD12" s="15" t="str">
        <f t="shared" si="34"/>
        <v/>
      </c>
      <c r="AE12" s="28" t="str">
        <f t="shared" si="34"/>
        <v/>
      </c>
      <c r="AF12" s="15" t="str">
        <f t="shared" si="34"/>
        <v/>
      </c>
      <c r="AG12" s="15" t="str">
        <f t="shared" si="34"/>
        <v/>
      </c>
      <c r="AH12" s="28" t="str">
        <f t="shared" si="34"/>
        <v/>
      </c>
      <c r="AI12" s="15" t="str">
        <f t="shared" si="34"/>
        <v/>
      </c>
      <c r="AJ12" s="15" t="str">
        <f t="shared" si="34"/>
        <v/>
      </c>
      <c r="AK12" s="28" t="str">
        <f t="shared" si="34"/>
        <v/>
      </c>
      <c r="AL12" s="15" t="str">
        <f t="shared" si="34"/>
        <v/>
      </c>
      <c r="AM12" s="15" t="str">
        <f t="shared" si="34"/>
        <v/>
      </c>
      <c r="AN12" s="28" t="str">
        <f t="shared" si="34"/>
        <v/>
      </c>
      <c r="AO12" s="15" t="str">
        <f t="shared" si="34"/>
        <v/>
      </c>
      <c r="AP12" s="15" t="str">
        <f t="shared" si="34"/>
        <v/>
      </c>
      <c r="AQ12" s="28" t="str">
        <f t="shared" si="34"/>
        <v/>
      </c>
      <c r="AR12" s="15" t="str">
        <f t="shared" si="34"/>
        <v/>
      </c>
      <c r="AS12" s="15" t="str">
        <f t="shared" si="34"/>
        <v/>
      </c>
      <c r="AT12" s="15" t="str">
        <f t="shared" si="34"/>
        <v/>
      </c>
      <c r="AU12" s="31" t="s">
        <v>15</v>
      </c>
      <c r="AV12" s="7"/>
      <c r="AW12" s="33">
        <f>IF(OR(I11="",J11=""),"",J11-I11+1)</f>
        <v>73</v>
      </c>
      <c r="AX12" s="42"/>
      <c r="AY12" s="42"/>
      <c r="AZ12" s="42"/>
      <c r="BA12" s="42"/>
      <c r="BB12" s="42"/>
    </row>
    <row r="13" spans="1:93" s="2" customFormat="1" ht="21.95" customHeight="1" x14ac:dyDescent="0.15">
      <c r="A13" s="92">
        <v>4</v>
      </c>
      <c r="B13" s="91" t="s">
        <v>54</v>
      </c>
      <c r="C13" s="69" t="s">
        <v>17</v>
      </c>
      <c r="D13" s="71"/>
      <c r="E13" s="89"/>
      <c r="F13" s="75" t="s">
        <v>21</v>
      </c>
      <c r="G13" s="77">
        <v>44819</v>
      </c>
      <c r="H13" s="79">
        <v>44880</v>
      </c>
      <c r="I13" s="79">
        <v>44932</v>
      </c>
      <c r="J13" s="79">
        <v>44956</v>
      </c>
      <c r="K13" s="17" t="str">
        <f>IF(AND($H13&gt;=K$6,$G13&lt;L$6-1),"━","")</f>
        <v/>
      </c>
      <c r="L13" s="13" t="str">
        <f>IF(AND($H13&gt;=L$6,$G13&lt;M$6-1),"━","")</f>
        <v/>
      </c>
      <c r="M13" s="27" t="str">
        <f>IF(AND($H13&gt;=M$6,$G13&lt;N$6-1),"━","")</f>
        <v/>
      </c>
      <c r="N13" s="13" t="str">
        <f>IF(AND($H13&gt;=N$6,$G13&lt;O$6-1),"━","")</f>
        <v/>
      </c>
      <c r="O13" s="13" t="str">
        <f>IF(AND($H13&gt;=O$6,$G13&lt;P$6-1),"━","")</f>
        <v>━</v>
      </c>
      <c r="P13" s="27" t="str">
        <f t="shared" ref="P13" si="35">IF(AND($H13&gt;=P$6,$G13&lt;Q$6-1),"━","")</f>
        <v>━</v>
      </c>
      <c r="Q13" s="13" t="str">
        <f>IF(AND($H13&gt;=Q$6,$G13&lt;R$6-1),"━","")</f>
        <v>━</v>
      </c>
      <c r="R13" s="13" t="str">
        <f t="shared" ref="R13:AT13" si="36">IF(AND($H13&gt;=R$6,$G13&lt;S$6-1),"━","")</f>
        <v>━</v>
      </c>
      <c r="S13" s="27" t="str">
        <f t="shared" si="36"/>
        <v>━</v>
      </c>
      <c r="T13" s="13" t="str">
        <f t="shared" si="36"/>
        <v>━</v>
      </c>
      <c r="U13" s="13" t="str">
        <f t="shared" si="36"/>
        <v>━</v>
      </c>
      <c r="V13" s="27" t="str">
        <f t="shared" si="36"/>
        <v/>
      </c>
      <c r="W13" s="13" t="str">
        <f t="shared" si="36"/>
        <v/>
      </c>
      <c r="X13" s="13" t="str">
        <f t="shared" si="36"/>
        <v/>
      </c>
      <c r="Y13" s="27" t="str">
        <f t="shared" si="36"/>
        <v/>
      </c>
      <c r="Z13" s="13" t="str">
        <f t="shared" si="36"/>
        <v/>
      </c>
      <c r="AA13" s="13" t="str">
        <f t="shared" si="36"/>
        <v/>
      </c>
      <c r="AB13" s="27" t="str">
        <f t="shared" si="36"/>
        <v/>
      </c>
      <c r="AC13" s="13" t="str">
        <f t="shared" si="36"/>
        <v/>
      </c>
      <c r="AD13" s="13" t="str">
        <f t="shared" si="36"/>
        <v/>
      </c>
      <c r="AE13" s="27" t="str">
        <f t="shared" si="36"/>
        <v/>
      </c>
      <c r="AF13" s="13" t="str">
        <f t="shared" si="36"/>
        <v/>
      </c>
      <c r="AG13" s="13" t="str">
        <f t="shared" si="36"/>
        <v/>
      </c>
      <c r="AH13" s="27" t="str">
        <f t="shared" si="36"/>
        <v/>
      </c>
      <c r="AI13" s="13" t="str">
        <f t="shared" si="36"/>
        <v/>
      </c>
      <c r="AJ13" s="13" t="str">
        <f t="shared" si="36"/>
        <v/>
      </c>
      <c r="AK13" s="27" t="str">
        <f t="shared" si="36"/>
        <v/>
      </c>
      <c r="AL13" s="13" t="str">
        <f t="shared" si="36"/>
        <v/>
      </c>
      <c r="AM13" s="13" t="str">
        <f t="shared" si="36"/>
        <v/>
      </c>
      <c r="AN13" s="27" t="str">
        <f t="shared" si="36"/>
        <v/>
      </c>
      <c r="AO13" s="13" t="str">
        <f t="shared" si="36"/>
        <v/>
      </c>
      <c r="AP13" s="13" t="str">
        <f t="shared" si="36"/>
        <v/>
      </c>
      <c r="AQ13" s="27" t="str">
        <f t="shared" si="36"/>
        <v/>
      </c>
      <c r="AR13" s="13" t="str">
        <f t="shared" si="36"/>
        <v/>
      </c>
      <c r="AS13" s="13" t="str">
        <f t="shared" si="36"/>
        <v/>
      </c>
      <c r="AT13" s="13" t="str">
        <f t="shared" si="36"/>
        <v/>
      </c>
      <c r="AU13" s="31" t="s">
        <v>15</v>
      </c>
      <c r="AV13" s="7"/>
      <c r="AW13" s="34">
        <f>IF(OR(G13="",H13=""),"",H13-G13+1)</f>
        <v>62</v>
      </c>
      <c r="AX13" s="42"/>
      <c r="AY13" s="42"/>
      <c r="AZ13" s="42"/>
      <c r="BA13" s="42"/>
      <c r="BB13" s="42"/>
    </row>
    <row r="14" spans="1:93" s="2" customFormat="1" ht="21.95" customHeight="1" x14ac:dyDescent="0.15">
      <c r="A14" s="93"/>
      <c r="B14" s="94"/>
      <c r="C14" s="70"/>
      <c r="D14" s="72"/>
      <c r="E14" s="90"/>
      <c r="F14" s="76"/>
      <c r="G14" s="78"/>
      <c r="H14" s="80"/>
      <c r="I14" s="80"/>
      <c r="J14" s="80"/>
      <c r="K14" s="14" t="str">
        <f>IF(AND($J13&gt;=K$6,$I13&lt;L$6-1),"━","")</f>
        <v/>
      </c>
      <c r="L14" s="15" t="str">
        <f t="shared" ref="L14:AT14" si="37">IF(AND($J13&gt;=L$6,$I13&lt;M$6-1),"━","")</f>
        <v/>
      </c>
      <c r="M14" s="28" t="str">
        <f t="shared" si="37"/>
        <v/>
      </c>
      <c r="N14" s="15" t="str">
        <f t="shared" si="37"/>
        <v/>
      </c>
      <c r="O14" s="15" t="str">
        <f t="shared" si="37"/>
        <v/>
      </c>
      <c r="P14" s="28" t="str">
        <f t="shared" si="37"/>
        <v/>
      </c>
      <c r="Q14" s="15" t="str">
        <f t="shared" si="37"/>
        <v/>
      </c>
      <c r="R14" s="15" t="str">
        <f t="shared" si="37"/>
        <v/>
      </c>
      <c r="S14" s="28" t="str">
        <f t="shared" si="37"/>
        <v/>
      </c>
      <c r="T14" s="15" t="str">
        <f t="shared" si="37"/>
        <v/>
      </c>
      <c r="U14" s="15" t="str">
        <f t="shared" si="37"/>
        <v/>
      </c>
      <c r="V14" s="28" t="str">
        <f t="shared" si="37"/>
        <v/>
      </c>
      <c r="W14" s="15" t="str">
        <f t="shared" si="37"/>
        <v/>
      </c>
      <c r="X14" s="15" t="str">
        <f t="shared" si="37"/>
        <v/>
      </c>
      <c r="Y14" s="28" t="str">
        <f t="shared" si="37"/>
        <v/>
      </c>
      <c r="Z14" s="15" t="str">
        <f t="shared" si="37"/>
        <v>━</v>
      </c>
      <c r="AA14" s="15" t="str">
        <f t="shared" si="37"/>
        <v>━</v>
      </c>
      <c r="AB14" s="28" t="str">
        <f t="shared" si="37"/>
        <v>━</v>
      </c>
      <c r="AC14" s="15" t="str">
        <f t="shared" si="37"/>
        <v/>
      </c>
      <c r="AD14" s="15" t="str">
        <f t="shared" si="37"/>
        <v/>
      </c>
      <c r="AE14" s="28" t="str">
        <f t="shared" si="37"/>
        <v/>
      </c>
      <c r="AF14" s="15" t="str">
        <f t="shared" si="37"/>
        <v/>
      </c>
      <c r="AG14" s="15" t="str">
        <f t="shared" si="37"/>
        <v/>
      </c>
      <c r="AH14" s="28" t="str">
        <f t="shared" si="37"/>
        <v/>
      </c>
      <c r="AI14" s="15" t="str">
        <f t="shared" si="37"/>
        <v/>
      </c>
      <c r="AJ14" s="15" t="str">
        <f t="shared" si="37"/>
        <v/>
      </c>
      <c r="AK14" s="28" t="str">
        <f t="shared" si="37"/>
        <v/>
      </c>
      <c r="AL14" s="15" t="str">
        <f t="shared" si="37"/>
        <v/>
      </c>
      <c r="AM14" s="15" t="str">
        <f t="shared" si="37"/>
        <v/>
      </c>
      <c r="AN14" s="28" t="str">
        <f t="shared" si="37"/>
        <v/>
      </c>
      <c r="AO14" s="15" t="str">
        <f t="shared" si="37"/>
        <v/>
      </c>
      <c r="AP14" s="15" t="str">
        <f t="shared" si="37"/>
        <v/>
      </c>
      <c r="AQ14" s="28" t="str">
        <f t="shared" si="37"/>
        <v/>
      </c>
      <c r="AR14" s="15" t="str">
        <f t="shared" si="37"/>
        <v/>
      </c>
      <c r="AS14" s="15" t="str">
        <f t="shared" si="37"/>
        <v/>
      </c>
      <c r="AT14" s="15" t="str">
        <f t="shared" si="37"/>
        <v/>
      </c>
      <c r="AU14" s="31" t="s">
        <v>15</v>
      </c>
      <c r="AV14" s="7"/>
      <c r="AW14" s="33">
        <f>IF(OR(I13="",J13=""),"",J13-I13+1)</f>
        <v>25</v>
      </c>
      <c r="AX14" s="42"/>
      <c r="AY14" s="42"/>
      <c r="AZ14" s="42"/>
      <c r="BA14" s="42"/>
      <c r="BB14" s="42"/>
    </row>
    <row r="15" spans="1:93" s="2" customFormat="1" ht="21.95" customHeight="1" x14ac:dyDescent="0.15">
      <c r="A15" s="92">
        <v>5</v>
      </c>
      <c r="B15" s="91" t="s">
        <v>53</v>
      </c>
      <c r="C15" s="69" t="s">
        <v>19</v>
      </c>
      <c r="D15" s="71" t="s">
        <v>10</v>
      </c>
      <c r="E15" s="89"/>
      <c r="F15" s="75" t="s">
        <v>11</v>
      </c>
      <c r="G15" s="77">
        <v>44774</v>
      </c>
      <c r="H15" s="79">
        <v>45138</v>
      </c>
      <c r="I15" s="79">
        <v>44932</v>
      </c>
      <c r="J15" s="79">
        <v>44956</v>
      </c>
      <c r="K15" s="17" t="str">
        <f>IF(AND($H15&gt;=K$6,$G15&lt;L$6-1),"━","")</f>
        <v>━</v>
      </c>
      <c r="L15" s="13" t="str">
        <f>IF(AND($H15&gt;=L$6,$G15&lt;M$6-1),"━","")</f>
        <v>━</v>
      </c>
      <c r="M15" s="27" t="str">
        <f>IF(AND($H15&gt;=M$6,$G15&lt;N$6-1),"━","")</f>
        <v>━</v>
      </c>
      <c r="N15" s="13" t="str">
        <f>IF(AND($H15&gt;=N$6,$G15&lt;O$6-1),"━","")</f>
        <v>━</v>
      </c>
      <c r="O15" s="13" t="str">
        <f>IF(AND($H15&gt;=O$6,$G15&lt;P$6-1),"━","")</f>
        <v>━</v>
      </c>
      <c r="P15" s="27" t="str">
        <f t="shared" ref="P15" si="38">IF(AND($H15&gt;=P$6,$G15&lt;Q$6-1),"━","")</f>
        <v>━</v>
      </c>
      <c r="Q15" s="13" t="str">
        <f>IF(AND($H15&gt;=Q$6,$G15&lt;R$6-1),"━","")</f>
        <v>━</v>
      </c>
      <c r="R15" s="13" t="str">
        <f t="shared" ref="R15:AT15" si="39">IF(AND($H15&gt;=R$6,$G15&lt;S$6-1),"━","")</f>
        <v>━</v>
      </c>
      <c r="S15" s="27" t="str">
        <f t="shared" si="39"/>
        <v>━</v>
      </c>
      <c r="T15" s="13" t="str">
        <f t="shared" si="39"/>
        <v>━</v>
      </c>
      <c r="U15" s="13" t="str">
        <f t="shared" si="39"/>
        <v>━</v>
      </c>
      <c r="V15" s="27" t="str">
        <f t="shared" si="39"/>
        <v>━</v>
      </c>
      <c r="W15" s="13" t="str">
        <f t="shared" si="39"/>
        <v>━</v>
      </c>
      <c r="X15" s="13" t="str">
        <f t="shared" si="39"/>
        <v>━</v>
      </c>
      <c r="Y15" s="27" t="str">
        <f t="shared" si="39"/>
        <v>━</v>
      </c>
      <c r="Z15" s="13" t="str">
        <f t="shared" si="39"/>
        <v>━</v>
      </c>
      <c r="AA15" s="13" t="str">
        <f t="shared" si="39"/>
        <v>━</v>
      </c>
      <c r="AB15" s="27" t="str">
        <f t="shared" si="39"/>
        <v>━</v>
      </c>
      <c r="AC15" s="13" t="str">
        <f t="shared" si="39"/>
        <v>━</v>
      </c>
      <c r="AD15" s="13" t="str">
        <f t="shared" si="39"/>
        <v>━</v>
      </c>
      <c r="AE15" s="27" t="str">
        <f t="shared" si="39"/>
        <v>━</v>
      </c>
      <c r="AF15" s="13" t="str">
        <f t="shared" si="39"/>
        <v>━</v>
      </c>
      <c r="AG15" s="13" t="str">
        <f t="shared" si="39"/>
        <v>━</v>
      </c>
      <c r="AH15" s="27" t="str">
        <f t="shared" si="39"/>
        <v>━</v>
      </c>
      <c r="AI15" s="13" t="str">
        <f t="shared" si="39"/>
        <v>━</v>
      </c>
      <c r="AJ15" s="13" t="str">
        <f t="shared" si="39"/>
        <v>━</v>
      </c>
      <c r="AK15" s="27" t="str">
        <f t="shared" si="39"/>
        <v>━</v>
      </c>
      <c r="AL15" s="13" t="str">
        <f t="shared" si="39"/>
        <v>━</v>
      </c>
      <c r="AM15" s="13" t="str">
        <f t="shared" si="39"/>
        <v>━</v>
      </c>
      <c r="AN15" s="27" t="str">
        <f t="shared" si="39"/>
        <v>━</v>
      </c>
      <c r="AO15" s="13" t="str">
        <f t="shared" si="39"/>
        <v>━</v>
      </c>
      <c r="AP15" s="13" t="str">
        <f t="shared" si="39"/>
        <v>━</v>
      </c>
      <c r="AQ15" s="27" t="str">
        <f t="shared" si="39"/>
        <v>━</v>
      </c>
      <c r="AR15" s="13" t="str">
        <f t="shared" si="39"/>
        <v>━</v>
      </c>
      <c r="AS15" s="13" t="str">
        <f t="shared" si="39"/>
        <v>━</v>
      </c>
      <c r="AT15" s="13" t="str">
        <f t="shared" si="39"/>
        <v>━</v>
      </c>
      <c r="AU15" s="31" t="s">
        <v>15</v>
      </c>
      <c r="AV15" s="7"/>
      <c r="AW15" s="34">
        <f>IF(OR(G15="",H15=""),"",H15-G15+1)</f>
        <v>365</v>
      </c>
      <c r="AX15" s="42"/>
      <c r="AY15" s="42"/>
      <c r="AZ15" s="42"/>
      <c r="BA15" s="42"/>
      <c r="BB15" s="42"/>
    </row>
    <row r="16" spans="1:93" s="2" customFormat="1" ht="21.95" customHeight="1" x14ac:dyDescent="0.15">
      <c r="A16" s="93"/>
      <c r="B16" s="94"/>
      <c r="C16" s="70"/>
      <c r="D16" s="72"/>
      <c r="E16" s="90"/>
      <c r="F16" s="76"/>
      <c r="G16" s="78"/>
      <c r="H16" s="80"/>
      <c r="I16" s="80"/>
      <c r="J16" s="80"/>
      <c r="K16" s="14" t="str">
        <f>IF(AND($J15&gt;=K$6,$I15&lt;L$6-1),"━","")</f>
        <v/>
      </c>
      <c r="L16" s="15" t="str">
        <f t="shared" ref="L16:AT16" si="40">IF(AND($J15&gt;=L$6,$I15&lt;M$6-1),"━","")</f>
        <v/>
      </c>
      <c r="M16" s="28" t="str">
        <f t="shared" si="40"/>
        <v/>
      </c>
      <c r="N16" s="15" t="str">
        <f t="shared" si="40"/>
        <v/>
      </c>
      <c r="O16" s="15" t="str">
        <f t="shared" si="40"/>
        <v/>
      </c>
      <c r="P16" s="28" t="str">
        <f t="shared" si="40"/>
        <v/>
      </c>
      <c r="Q16" s="15" t="str">
        <f t="shared" si="40"/>
        <v/>
      </c>
      <c r="R16" s="15" t="str">
        <f t="shared" si="40"/>
        <v/>
      </c>
      <c r="S16" s="28" t="str">
        <f t="shared" si="40"/>
        <v/>
      </c>
      <c r="T16" s="15" t="str">
        <f t="shared" si="40"/>
        <v/>
      </c>
      <c r="U16" s="15" t="str">
        <f t="shared" si="40"/>
        <v/>
      </c>
      <c r="V16" s="28" t="str">
        <f t="shared" si="40"/>
        <v/>
      </c>
      <c r="W16" s="15" t="str">
        <f t="shared" si="40"/>
        <v/>
      </c>
      <c r="X16" s="15" t="str">
        <f t="shared" si="40"/>
        <v/>
      </c>
      <c r="Y16" s="28" t="str">
        <f t="shared" si="40"/>
        <v/>
      </c>
      <c r="Z16" s="15" t="str">
        <f t="shared" si="40"/>
        <v>━</v>
      </c>
      <c r="AA16" s="15" t="str">
        <f t="shared" si="40"/>
        <v>━</v>
      </c>
      <c r="AB16" s="28" t="str">
        <f t="shared" si="40"/>
        <v>━</v>
      </c>
      <c r="AC16" s="15" t="str">
        <f t="shared" si="40"/>
        <v/>
      </c>
      <c r="AD16" s="15" t="str">
        <f t="shared" si="40"/>
        <v/>
      </c>
      <c r="AE16" s="28" t="str">
        <f t="shared" si="40"/>
        <v/>
      </c>
      <c r="AF16" s="15" t="str">
        <f t="shared" si="40"/>
        <v/>
      </c>
      <c r="AG16" s="15" t="str">
        <f t="shared" si="40"/>
        <v/>
      </c>
      <c r="AH16" s="28" t="str">
        <f t="shared" si="40"/>
        <v/>
      </c>
      <c r="AI16" s="15" t="str">
        <f t="shared" si="40"/>
        <v/>
      </c>
      <c r="AJ16" s="15" t="str">
        <f t="shared" si="40"/>
        <v/>
      </c>
      <c r="AK16" s="28" t="str">
        <f t="shared" si="40"/>
        <v/>
      </c>
      <c r="AL16" s="15" t="str">
        <f t="shared" si="40"/>
        <v/>
      </c>
      <c r="AM16" s="15" t="str">
        <f t="shared" si="40"/>
        <v/>
      </c>
      <c r="AN16" s="28" t="str">
        <f t="shared" si="40"/>
        <v/>
      </c>
      <c r="AO16" s="15" t="str">
        <f t="shared" si="40"/>
        <v/>
      </c>
      <c r="AP16" s="15" t="str">
        <f t="shared" si="40"/>
        <v/>
      </c>
      <c r="AQ16" s="28" t="str">
        <f t="shared" si="40"/>
        <v/>
      </c>
      <c r="AR16" s="15" t="str">
        <f t="shared" si="40"/>
        <v/>
      </c>
      <c r="AS16" s="15" t="str">
        <f t="shared" si="40"/>
        <v/>
      </c>
      <c r="AT16" s="15" t="str">
        <f t="shared" si="40"/>
        <v/>
      </c>
      <c r="AU16" s="31" t="s">
        <v>15</v>
      </c>
      <c r="AV16" s="7"/>
      <c r="AW16" s="33">
        <f>IF(OR(I15="",J15=""),"",J15-I15+1)</f>
        <v>25</v>
      </c>
      <c r="AX16" s="42"/>
      <c r="AY16" s="42"/>
      <c r="AZ16" s="42"/>
      <c r="BA16" s="42"/>
      <c r="BB16" s="42"/>
    </row>
    <row r="17" spans="1:54" s="2" customFormat="1" ht="21.95" customHeight="1" x14ac:dyDescent="0.15">
      <c r="A17" s="92">
        <v>6</v>
      </c>
      <c r="B17" s="91" t="s">
        <v>50</v>
      </c>
      <c r="C17" s="69" t="s">
        <v>19</v>
      </c>
      <c r="D17" s="71" t="s">
        <v>10</v>
      </c>
      <c r="E17" s="89"/>
      <c r="F17" s="75" t="s">
        <v>11</v>
      </c>
      <c r="G17" s="77">
        <v>44774</v>
      </c>
      <c r="H17" s="79">
        <v>44805</v>
      </c>
      <c r="I17" s="79">
        <v>44774</v>
      </c>
      <c r="J17" s="79">
        <v>44805</v>
      </c>
      <c r="K17" s="17" t="str">
        <f>IF(AND($H17&gt;=K$6,$G17&lt;L$6-1),"━","")</f>
        <v>━</v>
      </c>
      <c r="L17" s="13" t="str">
        <f>IF(AND($H17&gt;=L$6,$G17&lt;M$6-1),"━","")</f>
        <v>━</v>
      </c>
      <c r="M17" s="27" t="str">
        <f>IF(AND($H17&gt;=M$6,$G17&lt;N$6-1),"━","")</f>
        <v>━</v>
      </c>
      <c r="N17" s="13" t="str">
        <f>IF(AND($H17&gt;=N$6,$G17&lt;O$6-1),"━","")</f>
        <v>━</v>
      </c>
      <c r="O17" s="13" t="str">
        <f>IF(AND($H17&gt;=O$6,$G17&lt;P$6-1),"━","")</f>
        <v/>
      </c>
      <c r="P17" s="27" t="str">
        <f t="shared" ref="P17" si="41">IF(AND($H17&gt;=P$6,$G17&lt;Q$6-1),"━","")</f>
        <v/>
      </c>
      <c r="Q17" s="13" t="str">
        <f>IF(AND($H17&gt;=Q$6,$G17&lt;R$6-1),"━","")</f>
        <v/>
      </c>
      <c r="R17" s="13" t="str">
        <f t="shared" ref="R17:AT17" si="42">IF(AND($H17&gt;=R$6,$G17&lt;S$6-1),"━","")</f>
        <v/>
      </c>
      <c r="S17" s="27" t="str">
        <f t="shared" si="42"/>
        <v/>
      </c>
      <c r="T17" s="13" t="str">
        <f t="shared" si="42"/>
        <v/>
      </c>
      <c r="U17" s="13" t="str">
        <f t="shared" si="42"/>
        <v/>
      </c>
      <c r="V17" s="27" t="str">
        <f t="shared" si="42"/>
        <v/>
      </c>
      <c r="W17" s="13" t="str">
        <f t="shared" si="42"/>
        <v/>
      </c>
      <c r="X17" s="13" t="str">
        <f t="shared" si="42"/>
        <v/>
      </c>
      <c r="Y17" s="27" t="str">
        <f t="shared" si="42"/>
        <v/>
      </c>
      <c r="Z17" s="13" t="str">
        <f t="shared" si="42"/>
        <v/>
      </c>
      <c r="AA17" s="13" t="str">
        <f t="shared" si="42"/>
        <v/>
      </c>
      <c r="AB17" s="27" t="str">
        <f t="shared" si="42"/>
        <v/>
      </c>
      <c r="AC17" s="13" t="str">
        <f t="shared" si="42"/>
        <v/>
      </c>
      <c r="AD17" s="13" t="str">
        <f t="shared" si="42"/>
        <v/>
      </c>
      <c r="AE17" s="27" t="str">
        <f t="shared" si="42"/>
        <v/>
      </c>
      <c r="AF17" s="13" t="str">
        <f t="shared" si="42"/>
        <v/>
      </c>
      <c r="AG17" s="13" t="str">
        <f t="shared" si="42"/>
        <v/>
      </c>
      <c r="AH17" s="27" t="str">
        <f t="shared" si="42"/>
        <v/>
      </c>
      <c r="AI17" s="13" t="str">
        <f t="shared" si="42"/>
        <v/>
      </c>
      <c r="AJ17" s="13" t="str">
        <f t="shared" si="42"/>
        <v/>
      </c>
      <c r="AK17" s="27" t="str">
        <f t="shared" si="42"/>
        <v/>
      </c>
      <c r="AL17" s="13" t="str">
        <f t="shared" si="42"/>
        <v/>
      </c>
      <c r="AM17" s="13" t="str">
        <f t="shared" si="42"/>
        <v/>
      </c>
      <c r="AN17" s="27" t="str">
        <f t="shared" si="42"/>
        <v/>
      </c>
      <c r="AO17" s="13" t="str">
        <f t="shared" si="42"/>
        <v/>
      </c>
      <c r="AP17" s="13" t="str">
        <f t="shared" si="42"/>
        <v/>
      </c>
      <c r="AQ17" s="27" t="str">
        <f t="shared" si="42"/>
        <v/>
      </c>
      <c r="AR17" s="13" t="str">
        <f t="shared" si="42"/>
        <v/>
      </c>
      <c r="AS17" s="13" t="str">
        <f t="shared" si="42"/>
        <v/>
      </c>
      <c r="AT17" s="13" t="str">
        <f t="shared" si="42"/>
        <v/>
      </c>
      <c r="AU17" s="31" t="s">
        <v>15</v>
      </c>
      <c r="AV17" s="7"/>
      <c r="AW17" s="34">
        <f>IF(OR(G17="",H17=""),"",H17-G17+1)</f>
        <v>32</v>
      </c>
      <c r="AX17" s="42"/>
      <c r="AY17" s="42"/>
      <c r="AZ17" s="42"/>
      <c r="BA17" s="42"/>
      <c r="BB17" s="42"/>
    </row>
    <row r="18" spans="1:54" s="2" customFormat="1" ht="21.95" customHeight="1" x14ac:dyDescent="0.15">
      <c r="A18" s="93"/>
      <c r="B18" s="94"/>
      <c r="C18" s="70"/>
      <c r="D18" s="72"/>
      <c r="E18" s="90"/>
      <c r="F18" s="76"/>
      <c r="G18" s="78"/>
      <c r="H18" s="80"/>
      <c r="I18" s="80"/>
      <c r="J18" s="80"/>
      <c r="K18" s="14" t="str">
        <f>IF(AND($J17&gt;=K$6,$I17&lt;L$6-1),"━","")</f>
        <v>━</v>
      </c>
      <c r="L18" s="15" t="str">
        <f t="shared" ref="L18:AT18" si="43">IF(AND($J17&gt;=L$6,$I17&lt;M$6-1),"━","")</f>
        <v>━</v>
      </c>
      <c r="M18" s="28" t="str">
        <f t="shared" si="43"/>
        <v>━</v>
      </c>
      <c r="N18" s="15" t="str">
        <f t="shared" si="43"/>
        <v>━</v>
      </c>
      <c r="O18" s="15" t="str">
        <f t="shared" si="43"/>
        <v/>
      </c>
      <c r="P18" s="28" t="str">
        <f t="shared" si="43"/>
        <v/>
      </c>
      <c r="Q18" s="15" t="str">
        <f t="shared" si="43"/>
        <v/>
      </c>
      <c r="R18" s="15" t="str">
        <f t="shared" si="43"/>
        <v/>
      </c>
      <c r="S18" s="28" t="str">
        <f t="shared" si="43"/>
        <v/>
      </c>
      <c r="T18" s="15" t="str">
        <f t="shared" si="43"/>
        <v/>
      </c>
      <c r="U18" s="15" t="str">
        <f t="shared" si="43"/>
        <v/>
      </c>
      <c r="V18" s="28" t="str">
        <f t="shared" si="43"/>
        <v/>
      </c>
      <c r="W18" s="15" t="str">
        <f t="shared" si="43"/>
        <v/>
      </c>
      <c r="X18" s="15" t="str">
        <f t="shared" si="43"/>
        <v/>
      </c>
      <c r="Y18" s="28" t="str">
        <f t="shared" si="43"/>
        <v/>
      </c>
      <c r="Z18" s="15" t="str">
        <f t="shared" si="43"/>
        <v/>
      </c>
      <c r="AA18" s="15" t="str">
        <f t="shared" si="43"/>
        <v/>
      </c>
      <c r="AB18" s="28" t="str">
        <f t="shared" si="43"/>
        <v/>
      </c>
      <c r="AC18" s="15" t="str">
        <f t="shared" si="43"/>
        <v/>
      </c>
      <c r="AD18" s="15" t="str">
        <f t="shared" si="43"/>
        <v/>
      </c>
      <c r="AE18" s="28" t="str">
        <f t="shared" si="43"/>
        <v/>
      </c>
      <c r="AF18" s="15" t="str">
        <f t="shared" si="43"/>
        <v/>
      </c>
      <c r="AG18" s="15" t="str">
        <f t="shared" si="43"/>
        <v/>
      </c>
      <c r="AH18" s="28" t="str">
        <f t="shared" si="43"/>
        <v/>
      </c>
      <c r="AI18" s="15" t="str">
        <f t="shared" si="43"/>
        <v/>
      </c>
      <c r="AJ18" s="15" t="str">
        <f t="shared" si="43"/>
        <v/>
      </c>
      <c r="AK18" s="28" t="str">
        <f t="shared" si="43"/>
        <v/>
      </c>
      <c r="AL18" s="15" t="str">
        <f t="shared" si="43"/>
        <v/>
      </c>
      <c r="AM18" s="15" t="str">
        <f t="shared" si="43"/>
        <v/>
      </c>
      <c r="AN18" s="28" t="str">
        <f t="shared" si="43"/>
        <v/>
      </c>
      <c r="AO18" s="15" t="str">
        <f t="shared" si="43"/>
        <v/>
      </c>
      <c r="AP18" s="15" t="str">
        <f t="shared" si="43"/>
        <v/>
      </c>
      <c r="AQ18" s="28" t="str">
        <f t="shared" si="43"/>
        <v/>
      </c>
      <c r="AR18" s="15" t="str">
        <f t="shared" si="43"/>
        <v/>
      </c>
      <c r="AS18" s="15" t="str">
        <f t="shared" si="43"/>
        <v/>
      </c>
      <c r="AT18" s="15" t="str">
        <f t="shared" si="43"/>
        <v/>
      </c>
      <c r="AU18" s="31" t="s">
        <v>15</v>
      </c>
      <c r="AV18" s="7"/>
      <c r="AW18" s="33">
        <f>IF(OR(I17="",J17=""),"",J17-I17+1)</f>
        <v>32</v>
      </c>
      <c r="AX18" s="42"/>
      <c r="AY18" s="42"/>
      <c r="AZ18" s="42"/>
      <c r="BA18" s="42"/>
      <c r="BB18" s="42"/>
    </row>
    <row r="19" spans="1:54" s="2" customFormat="1" ht="21.95" customHeight="1" x14ac:dyDescent="0.15">
      <c r="A19" s="92">
        <v>7</v>
      </c>
      <c r="B19" s="91" t="s">
        <v>51</v>
      </c>
      <c r="C19" s="69" t="s">
        <v>22</v>
      </c>
      <c r="D19" s="71" t="s">
        <v>10</v>
      </c>
      <c r="E19" s="89"/>
      <c r="F19" s="75" t="s">
        <v>12</v>
      </c>
      <c r="G19" s="77">
        <v>44774</v>
      </c>
      <c r="H19" s="79">
        <v>44835</v>
      </c>
      <c r="I19" s="79">
        <v>44774</v>
      </c>
      <c r="J19" s="79">
        <v>44849</v>
      </c>
      <c r="K19" s="17" t="str">
        <f>IF(AND($H19&gt;=K$6,$G19&lt;L$6-1),"━","")</f>
        <v>━</v>
      </c>
      <c r="L19" s="13" t="str">
        <f>IF(AND($H19&gt;=L$6,$G19&lt;M$6-1),"━","")</f>
        <v>━</v>
      </c>
      <c r="M19" s="27" t="str">
        <f>IF(AND($H19&gt;=M$6,$G19&lt;N$6-1),"━","")</f>
        <v>━</v>
      </c>
      <c r="N19" s="13" t="str">
        <f>IF(AND($H19&gt;=N$6,$G19&lt;O$6-1),"━","")</f>
        <v>━</v>
      </c>
      <c r="O19" s="13" t="str">
        <f>IF(AND($H19&gt;=O$6,$G19&lt;P$6-1),"━","")</f>
        <v>━</v>
      </c>
      <c r="P19" s="27" t="str">
        <f t="shared" ref="P19" si="44">IF(AND($H19&gt;=P$6,$G19&lt;Q$6-1),"━","")</f>
        <v>━</v>
      </c>
      <c r="Q19" s="13" t="str">
        <f>IF(AND($H19&gt;=Q$6,$G19&lt;R$6-1),"━","")</f>
        <v>━</v>
      </c>
      <c r="R19" s="13" t="str">
        <f t="shared" ref="R19:AT19" si="45">IF(AND($H19&gt;=R$6,$G19&lt;S$6-1),"━","")</f>
        <v/>
      </c>
      <c r="S19" s="27" t="str">
        <f t="shared" si="45"/>
        <v/>
      </c>
      <c r="T19" s="13" t="str">
        <f t="shared" si="45"/>
        <v/>
      </c>
      <c r="U19" s="13" t="str">
        <f t="shared" si="45"/>
        <v/>
      </c>
      <c r="V19" s="27" t="str">
        <f t="shared" si="45"/>
        <v/>
      </c>
      <c r="W19" s="13" t="str">
        <f t="shared" si="45"/>
        <v/>
      </c>
      <c r="X19" s="13" t="str">
        <f t="shared" si="45"/>
        <v/>
      </c>
      <c r="Y19" s="27" t="str">
        <f t="shared" si="45"/>
        <v/>
      </c>
      <c r="Z19" s="13" t="str">
        <f t="shared" si="45"/>
        <v/>
      </c>
      <c r="AA19" s="13" t="str">
        <f t="shared" si="45"/>
        <v/>
      </c>
      <c r="AB19" s="27" t="str">
        <f t="shared" si="45"/>
        <v/>
      </c>
      <c r="AC19" s="13" t="str">
        <f t="shared" si="45"/>
        <v/>
      </c>
      <c r="AD19" s="13" t="str">
        <f t="shared" si="45"/>
        <v/>
      </c>
      <c r="AE19" s="27" t="str">
        <f t="shared" si="45"/>
        <v/>
      </c>
      <c r="AF19" s="13" t="str">
        <f t="shared" si="45"/>
        <v/>
      </c>
      <c r="AG19" s="13" t="str">
        <f t="shared" si="45"/>
        <v/>
      </c>
      <c r="AH19" s="27" t="str">
        <f t="shared" si="45"/>
        <v/>
      </c>
      <c r="AI19" s="13" t="str">
        <f t="shared" si="45"/>
        <v/>
      </c>
      <c r="AJ19" s="13" t="str">
        <f t="shared" si="45"/>
        <v/>
      </c>
      <c r="AK19" s="27" t="str">
        <f t="shared" si="45"/>
        <v/>
      </c>
      <c r="AL19" s="13" t="str">
        <f t="shared" si="45"/>
        <v/>
      </c>
      <c r="AM19" s="13" t="str">
        <f t="shared" si="45"/>
        <v/>
      </c>
      <c r="AN19" s="27" t="str">
        <f t="shared" si="45"/>
        <v/>
      </c>
      <c r="AO19" s="13" t="str">
        <f t="shared" si="45"/>
        <v/>
      </c>
      <c r="AP19" s="13" t="str">
        <f t="shared" si="45"/>
        <v/>
      </c>
      <c r="AQ19" s="27" t="str">
        <f t="shared" si="45"/>
        <v/>
      </c>
      <c r="AR19" s="13" t="str">
        <f t="shared" si="45"/>
        <v/>
      </c>
      <c r="AS19" s="13" t="str">
        <f t="shared" si="45"/>
        <v/>
      </c>
      <c r="AT19" s="13" t="str">
        <f t="shared" si="45"/>
        <v/>
      </c>
      <c r="AU19" s="31" t="s">
        <v>15</v>
      </c>
      <c r="AV19" s="7"/>
      <c r="AW19" s="34">
        <f>IF(OR(G19="",H19=""),"",H19-G19+1)</f>
        <v>62</v>
      </c>
      <c r="AX19" s="42"/>
      <c r="AY19" s="42"/>
      <c r="AZ19" s="42"/>
      <c r="BA19" s="42"/>
      <c r="BB19" s="42"/>
    </row>
    <row r="20" spans="1:54" s="2" customFormat="1" ht="21.95" customHeight="1" x14ac:dyDescent="0.15">
      <c r="A20" s="93"/>
      <c r="B20" s="94"/>
      <c r="C20" s="70"/>
      <c r="D20" s="72"/>
      <c r="E20" s="90"/>
      <c r="F20" s="76"/>
      <c r="G20" s="78"/>
      <c r="H20" s="80"/>
      <c r="I20" s="80"/>
      <c r="J20" s="80"/>
      <c r="K20" s="14" t="str">
        <f>IF(AND($J19&gt;=K$6,$I19&lt;L$6-1),"━","")</f>
        <v>━</v>
      </c>
      <c r="L20" s="15" t="str">
        <f t="shared" ref="L20:AT20" si="46">IF(AND($J19&gt;=L$6,$I19&lt;M$6-1),"━","")</f>
        <v>━</v>
      </c>
      <c r="M20" s="28" t="str">
        <f t="shared" si="46"/>
        <v>━</v>
      </c>
      <c r="N20" s="15" t="str">
        <f t="shared" si="46"/>
        <v>━</v>
      </c>
      <c r="O20" s="15" t="str">
        <f t="shared" si="46"/>
        <v>━</v>
      </c>
      <c r="P20" s="28" t="str">
        <f t="shared" si="46"/>
        <v>━</v>
      </c>
      <c r="Q20" s="15" t="str">
        <f t="shared" si="46"/>
        <v>━</v>
      </c>
      <c r="R20" s="15" t="str">
        <f t="shared" si="46"/>
        <v>━</v>
      </c>
      <c r="S20" s="28" t="str">
        <f t="shared" si="46"/>
        <v/>
      </c>
      <c r="T20" s="15" t="str">
        <f t="shared" si="46"/>
        <v/>
      </c>
      <c r="U20" s="15" t="str">
        <f t="shared" si="46"/>
        <v/>
      </c>
      <c r="V20" s="28" t="str">
        <f t="shared" si="46"/>
        <v/>
      </c>
      <c r="W20" s="15" t="str">
        <f t="shared" si="46"/>
        <v/>
      </c>
      <c r="X20" s="15" t="str">
        <f t="shared" si="46"/>
        <v/>
      </c>
      <c r="Y20" s="28" t="str">
        <f t="shared" si="46"/>
        <v/>
      </c>
      <c r="Z20" s="15" t="str">
        <f t="shared" si="46"/>
        <v/>
      </c>
      <c r="AA20" s="15" t="str">
        <f t="shared" si="46"/>
        <v/>
      </c>
      <c r="AB20" s="28" t="str">
        <f t="shared" si="46"/>
        <v/>
      </c>
      <c r="AC20" s="15" t="str">
        <f t="shared" si="46"/>
        <v/>
      </c>
      <c r="AD20" s="15" t="str">
        <f t="shared" si="46"/>
        <v/>
      </c>
      <c r="AE20" s="28" t="str">
        <f t="shared" si="46"/>
        <v/>
      </c>
      <c r="AF20" s="15" t="str">
        <f t="shared" si="46"/>
        <v/>
      </c>
      <c r="AG20" s="15" t="str">
        <f t="shared" si="46"/>
        <v/>
      </c>
      <c r="AH20" s="28" t="str">
        <f t="shared" si="46"/>
        <v/>
      </c>
      <c r="AI20" s="15" t="str">
        <f t="shared" si="46"/>
        <v/>
      </c>
      <c r="AJ20" s="15" t="str">
        <f t="shared" si="46"/>
        <v/>
      </c>
      <c r="AK20" s="28" t="str">
        <f t="shared" si="46"/>
        <v/>
      </c>
      <c r="AL20" s="15" t="str">
        <f t="shared" si="46"/>
        <v/>
      </c>
      <c r="AM20" s="15" t="str">
        <f t="shared" si="46"/>
        <v/>
      </c>
      <c r="AN20" s="28" t="str">
        <f t="shared" si="46"/>
        <v/>
      </c>
      <c r="AO20" s="15" t="str">
        <f t="shared" si="46"/>
        <v/>
      </c>
      <c r="AP20" s="15" t="str">
        <f t="shared" si="46"/>
        <v/>
      </c>
      <c r="AQ20" s="28" t="str">
        <f t="shared" si="46"/>
        <v/>
      </c>
      <c r="AR20" s="15" t="str">
        <f t="shared" si="46"/>
        <v/>
      </c>
      <c r="AS20" s="15" t="str">
        <f t="shared" si="46"/>
        <v/>
      </c>
      <c r="AT20" s="15" t="str">
        <f t="shared" si="46"/>
        <v/>
      </c>
      <c r="AU20" s="31" t="s">
        <v>15</v>
      </c>
      <c r="AV20" s="7"/>
      <c r="AW20" s="33">
        <f>IF(OR(I19="",J19=""),"",J19-I19+1)</f>
        <v>76</v>
      </c>
      <c r="AX20" s="42"/>
      <c r="AY20" s="42"/>
      <c r="AZ20" s="42"/>
      <c r="BA20" s="42"/>
      <c r="BB20" s="42"/>
    </row>
    <row r="21" spans="1:54" s="2" customFormat="1" ht="21.95" customHeight="1" x14ac:dyDescent="0.15">
      <c r="A21" s="92">
        <v>8</v>
      </c>
      <c r="B21" s="91" t="s">
        <v>52</v>
      </c>
      <c r="C21" s="69" t="s">
        <v>22</v>
      </c>
      <c r="D21" s="71" t="s">
        <v>10</v>
      </c>
      <c r="E21" s="89"/>
      <c r="F21" s="75" t="s">
        <v>12</v>
      </c>
      <c r="G21" s="77">
        <v>44835</v>
      </c>
      <c r="H21" s="79">
        <v>44895</v>
      </c>
      <c r="I21" s="79">
        <v>44932</v>
      </c>
      <c r="J21" s="79">
        <v>45000</v>
      </c>
      <c r="K21" s="17" t="str">
        <f>IF(AND($H21&gt;=K$6,$G21&lt;L$6-1),"━","")</f>
        <v/>
      </c>
      <c r="L21" s="13" t="str">
        <f>IF(AND($H21&gt;=L$6,$G21&lt;M$6-1),"━","")</f>
        <v/>
      </c>
      <c r="M21" s="27" t="str">
        <f>IF(AND($H21&gt;=M$6,$G21&lt;N$6-1),"━","")</f>
        <v/>
      </c>
      <c r="N21" s="13" t="str">
        <f>IF(AND($H21&gt;=N$6,$G21&lt;O$6-1),"━","")</f>
        <v/>
      </c>
      <c r="O21" s="13" t="str">
        <f>IF(AND($H21&gt;=O$6,$G21&lt;P$6-1),"━","")</f>
        <v/>
      </c>
      <c r="P21" s="27" t="str">
        <f t="shared" ref="P21" si="47">IF(AND($H21&gt;=P$6,$G21&lt;Q$6-1),"━","")</f>
        <v/>
      </c>
      <c r="Q21" s="13" t="str">
        <f>IF(AND($H21&gt;=Q$6,$G21&lt;R$6-1),"━","")</f>
        <v>━</v>
      </c>
      <c r="R21" s="13" t="str">
        <f t="shared" ref="R21:AT21" si="48">IF(AND($H21&gt;=R$6,$G21&lt;S$6-1),"━","")</f>
        <v>━</v>
      </c>
      <c r="S21" s="27" t="str">
        <f t="shared" si="48"/>
        <v>━</v>
      </c>
      <c r="T21" s="13" t="str">
        <f t="shared" si="48"/>
        <v>━</v>
      </c>
      <c r="U21" s="13" t="str">
        <f t="shared" si="48"/>
        <v>━</v>
      </c>
      <c r="V21" s="27" t="str">
        <f t="shared" si="48"/>
        <v>━</v>
      </c>
      <c r="W21" s="13" t="str">
        <f t="shared" si="48"/>
        <v/>
      </c>
      <c r="X21" s="13" t="str">
        <f t="shared" si="48"/>
        <v/>
      </c>
      <c r="Y21" s="27" t="str">
        <f t="shared" si="48"/>
        <v/>
      </c>
      <c r="Z21" s="13" t="str">
        <f t="shared" si="48"/>
        <v/>
      </c>
      <c r="AA21" s="13" t="str">
        <f t="shared" si="48"/>
        <v/>
      </c>
      <c r="AB21" s="27" t="str">
        <f t="shared" si="48"/>
        <v/>
      </c>
      <c r="AC21" s="13" t="str">
        <f t="shared" si="48"/>
        <v/>
      </c>
      <c r="AD21" s="13" t="str">
        <f t="shared" si="48"/>
        <v/>
      </c>
      <c r="AE21" s="27" t="str">
        <f t="shared" si="48"/>
        <v/>
      </c>
      <c r="AF21" s="13" t="str">
        <f t="shared" si="48"/>
        <v/>
      </c>
      <c r="AG21" s="13" t="str">
        <f t="shared" si="48"/>
        <v/>
      </c>
      <c r="AH21" s="27" t="str">
        <f t="shared" si="48"/>
        <v/>
      </c>
      <c r="AI21" s="13" t="str">
        <f t="shared" si="48"/>
        <v/>
      </c>
      <c r="AJ21" s="13" t="str">
        <f t="shared" si="48"/>
        <v/>
      </c>
      <c r="AK21" s="27" t="str">
        <f t="shared" si="48"/>
        <v/>
      </c>
      <c r="AL21" s="13" t="str">
        <f t="shared" si="48"/>
        <v/>
      </c>
      <c r="AM21" s="13" t="str">
        <f t="shared" si="48"/>
        <v/>
      </c>
      <c r="AN21" s="27" t="str">
        <f t="shared" si="48"/>
        <v/>
      </c>
      <c r="AO21" s="13" t="str">
        <f t="shared" si="48"/>
        <v/>
      </c>
      <c r="AP21" s="13" t="str">
        <f t="shared" si="48"/>
        <v/>
      </c>
      <c r="AQ21" s="27" t="str">
        <f t="shared" si="48"/>
        <v/>
      </c>
      <c r="AR21" s="13" t="str">
        <f t="shared" si="48"/>
        <v/>
      </c>
      <c r="AS21" s="13" t="str">
        <f t="shared" si="48"/>
        <v/>
      </c>
      <c r="AT21" s="13" t="str">
        <f t="shared" si="48"/>
        <v/>
      </c>
      <c r="AU21" s="31" t="s">
        <v>15</v>
      </c>
      <c r="AV21" s="7"/>
      <c r="AW21" s="34">
        <f>IF(OR(G21="",H21=""),"",H21-G21+1)</f>
        <v>61</v>
      </c>
      <c r="AX21" s="42"/>
      <c r="AY21" s="42"/>
      <c r="AZ21" s="42"/>
      <c r="BA21" s="42"/>
      <c r="BB21" s="42"/>
    </row>
    <row r="22" spans="1:54" s="2" customFormat="1" ht="21.95" customHeight="1" x14ac:dyDescent="0.15">
      <c r="A22" s="93"/>
      <c r="B22" s="94"/>
      <c r="C22" s="70"/>
      <c r="D22" s="72"/>
      <c r="E22" s="90"/>
      <c r="F22" s="76"/>
      <c r="G22" s="78"/>
      <c r="H22" s="80"/>
      <c r="I22" s="80"/>
      <c r="J22" s="80"/>
      <c r="K22" s="14" t="str">
        <f>IF(AND($J21&gt;=K$6,$I21&lt;L$6-1),"━","")</f>
        <v/>
      </c>
      <c r="L22" s="15" t="str">
        <f t="shared" ref="L22:AT22" si="49">IF(AND($J21&gt;=L$6,$I21&lt;M$6-1),"━","")</f>
        <v/>
      </c>
      <c r="M22" s="28" t="str">
        <f t="shared" si="49"/>
        <v/>
      </c>
      <c r="N22" s="15" t="str">
        <f t="shared" si="49"/>
        <v/>
      </c>
      <c r="O22" s="15" t="str">
        <f t="shared" si="49"/>
        <v/>
      </c>
      <c r="P22" s="28" t="str">
        <f t="shared" si="49"/>
        <v/>
      </c>
      <c r="Q22" s="15" t="str">
        <f t="shared" si="49"/>
        <v/>
      </c>
      <c r="R22" s="15" t="str">
        <f t="shared" si="49"/>
        <v/>
      </c>
      <c r="S22" s="28" t="str">
        <f t="shared" si="49"/>
        <v/>
      </c>
      <c r="T22" s="15" t="str">
        <f t="shared" si="49"/>
        <v/>
      </c>
      <c r="U22" s="15" t="str">
        <f t="shared" si="49"/>
        <v/>
      </c>
      <c r="V22" s="28" t="str">
        <f t="shared" si="49"/>
        <v/>
      </c>
      <c r="W22" s="15" t="str">
        <f t="shared" si="49"/>
        <v/>
      </c>
      <c r="X22" s="15" t="str">
        <f t="shared" si="49"/>
        <v/>
      </c>
      <c r="Y22" s="28" t="str">
        <f t="shared" si="49"/>
        <v/>
      </c>
      <c r="Z22" s="15" t="str">
        <f t="shared" si="49"/>
        <v>━</v>
      </c>
      <c r="AA22" s="15" t="str">
        <f t="shared" si="49"/>
        <v>━</v>
      </c>
      <c r="AB22" s="28" t="str">
        <f t="shared" si="49"/>
        <v>━</v>
      </c>
      <c r="AC22" s="15" t="str">
        <f t="shared" si="49"/>
        <v>━</v>
      </c>
      <c r="AD22" s="15" t="str">
        <f t="shared" si="49"/>
        <v>━</v>
      </c>
      <c r="AE22" s="28" t="str">
        <f t="shared" si="49"/>
        <v>━</v>
      </c>
      <c r="AF22" s="15" t="str">
        <f t="shared" si="49"/>
        <v>━</v>
      </c>
      <c r="AG22" s="15" t="str">
        <f t="shared" si="49"/>
        <v>━</v>
      </c>
      <c r="AH22" s="28" t="str">
        <f t="shared" si="49"/>
        <v/>
      </c>
      <c r="AI22" s="15" t="str">
        <f t="shared" si="49"/>
        <v/>
      </c>
      <c r="AJ22" s="15" t="str">
        <f t="shared" si="49"/>
        <v/>
      </c>
      <c r="AK22" s="28" t="str">
        <f t="shared" si="49"/>
        <v/>
      </c>
      <c r="AL22" s="15" t="str">
        <f t="shared" si="49"/>
        <v/>
      </c>
      <c r="AM22" s="15" t="str">
        <f t="shared" si="49"/>
        <v/>
      </c>
      <c r="AN22" s="28" t="str">
        <f t="shared" si="49"/>
        <v/>
      </c>
      <c r="AO22" s="15" t="str">
        <f t="shared" si="49"/>
        <v/>
      </c>
      <c r="AP22" s="15" t="str">
        <f t="shared" si="49"/>
        <v/>
      </c>
      <c r="AQ22" s="28" t="str">
        <f t="shared" si="49"/>
        <v/>
      </c>
      <c r="AR22" s="15" t="str">
        <f t="shared" si="49"/>
        <v/>
      </c>
      <c r="AS22" s="15" t="str">
        <f t="shared" si="49"/>
        <v/>
      </c>
      <c r="AT22" s="15" t="str">
        <f t="shared" si="49"/>
        <v/>
      </c>
      <c r="AU22" s="31" t="s">
        <v>15</v>
      </c>
      <c r="AV22" s="7"/>
      <c r="AW22" s="33">
        <f>IF(OR(I21="",J21=""),"",J21-I21+1)</f>
        <v>69</v>
      </c>
      <c r="AX22" s="42"/>
      <c r="AY22" s="42"/>
      <c r="AZ22" s="42"/>
      <c r="BA22" s="42"/>
      <c r="BB22" s="42"/>
    </row>
    <row r="23" spans="1:54" s="2" customFormat="1" ht="21.95" customHeight="1" x14ac:dyDescent="0.15">
      <c r="A23" s="92">
        <v>9</v>
      </c>
      <c r="B23" s="91" t="s">
        <v>37</v>
      </c>
      <c r="C23" s="69" t="s">
        <v>44</v>
      </c>
      <c r="D23" s="71"/>
      <c r="E23" s="89" t="s">
        <v>10</v>
      </c>
      <c r="F23" s="85" t="s">
        <v>38</v>
      </c>
      <c r="G23" s="77">
        <v>44835</v>
      </c>
      <c r="H23" s="79">
        <v>44910</v>
      </c>
      <c r="I23" s="79">
        <v>44835</v>
      </c>
      <c r="J23" s="79">
        <v>44997</v>
      </c>
      <c r="K23" s="17" t="str">
        <f>IF(AND($H23&gt;=K$6,$G23&lt;L$6-1),"━","")</f>
        <v/>
      </c>
      <c r="L23" s="13" t="str">
        <f>IF(AND($H23&gt;=L$6,$G23&lt;M$6-1),"━","")</f>
        <v/>
      </c>
      <c r="M23" s="27" t="str">
        <f>IF(AND($H23&gt;=M$6,$G23&lt;N$6-1),"━","")</f>
        <v/>
      </c>
      <c r="N23" s="13" t="str">
        <f>IF(AND($H23&gt;=N$6,$G23&lt;O$6-1),"━","")</f>
        <v/>
      </c>
      <c r="O23" s="13" t="str">
        <f>IF(AND($H23&gt;=O$6,$G23&lt;P$6-1),"━","")</f>
        <v/>
      </c>
      <c r="P23" s="27" t="str">
        <f t="shared" ref="P23" si="50">IF(AND($H23&gt;=P$6,$G23&lt;Q$6-1),"━","")</f>
        <v/>
      </c>
      <c r="Q23" s="13" t="str">
        <f>IF(AND($H23&gt;=Q$6,$G23&lt;R$6-1),"━","")</f>
        <v>━</v>
      </c>
      <c r="R23" s="13" t="str">
        <f t="shared" ref="R23:AT23" si="51">IF(AND($H23&gt;=R$6,$G23&lt;S$6-1),"━","")</f>
        <v>━</v>
      </c>
      <c r="S23" s="27" t="str">
        <f t="shared" si="51"/>
        <v>━</v>
      </c>
      <c r="T23" s="13" t="str">
        <f t="shared" si="51"/>
        <v>━</v>
      </c>
      <c r="U23" s="13" t="str">
        <f t="shared" si="51"/>
        <v>━</v>
      </c>
      <c r="V23" s="27" t="str">
        <f t="shared" si="51"/>
        <v>━</v>
      </c>
      <c r="W23" s="13" t="str">
        <f t="shared" si="51"/>
        <v>━</v>
      </c>
      <c r="X23" s="13" t="str">
        <f t="shared" si="51"/>
        <v>━</v>
      </c>
      <c r="Y23" s="27" t="str">
        <f t="shared" si="51"/>
        <v/>
      </c>
      <c r="Z23" s="13" t="str">
        <f t="shared" si="51"/>
        <v/>
      </c>
      <c r="AA23" s="13" t="str">
        <f t="shared" si="51"/>
        <v/>
      </c>
      <c r="AB23" s="27" t="str">
        <f t="shared" si="51"/>
        <v/>
      </c>
      <c r="AC23" s="13" t="str">
        <f t="shared" si="51"/>
        <v/>
      </c>
      <c r="AD23" s="13" t="str">
        <f t="shared" si="51"/>
        <v/>
      </c>
      <c r="AE23" s="27" t="str">
        <f t="shared" si="51"/>
        <v/>
      </c>
      <c r="AF23" s="13" t="str">
        <f t="shared" si="51"/>
        <v/>
      </c>
      <c r="AG23" s="13" t="str">
        <f t="shared" si="51"/>
        <v/>
      </c>
      <c r="AH23" s="27" t="str">
        <f t="shared" si="51"/>
        <v/>
      </c>
      <c r="AI23" s="13" t="str">
        <f t="shared" si="51"/>
        <v/>
      </c>
      <c r="AJ23" s="13" t="str">
        <f t="shared" si="51"/>
        <v/>
      </c>
      <c r="AK23" s="27" t="str">
        <f t="shared" si="51"/>
        <v/>
      </c>
      <c r="AL23" s="13" t="str">
        <f t="shared" si="51"/>
        <v/>
      </c>
      <c r="AM23" s="13" t="str">
        <f t="shared" si="51"/>
        <v/>
      </c>
      <c r="AN23" s="27" t="str">
        <f t="shared" si="51"/>
        <v/>
      </c>
      <c r="AO23" s="13" t="str">
        <f t="shared" si="51"/>
        <v/>
      </c>
      <c r="AP23" s="13" t="str">
        <f t="shared" si="51"/>
        <v/>
      </c>
      <c r="AQ23" s="27" t="str">
        <f t="shared" si="51"/>
        <v/>
      </c>
      <c r="AR23" s="13" t="str">
        <f t="shared" si="51"/>
        <v/>
      </c>
      <c r="AS23" s="13" t="str">
        <f t="shared" si="51"/>
        <v/>
      </c>
      <c r="AT23" s="13" t="str">
        <f t="shared" si="51"/>
        <v/>
      </c>
      <c r="AU23" s="31" t="s">
        <v>15</v>
      </c>
      <c r="AV23" s="7"/>
      <c r="AW23" s="34">
        <f>IF(OR(G23="",H23=""),"",H23-G23+1)</f>
        <v>76</v>
      </c>
      <c r="AX23" s="42"/>
      <c r="AY23" s="42"/>
      <c r="AZ23" s="42"/>
      <c r="BA23" s="42"/>
      <c r="BB23" s="42"/>
    </row>
    <row r="24" spans="1:54" s="2" customFormat="1" ht="21.95" customHeight="1" x14ac:dyDescent="0.15">
      <c r="A24" s="93"/>
      <c r="B24" s="94"/>
      <c r="C24" s="70"/>
      <c r="D24" s="72"/>
      <c r="E24" s="90"/>
      <c r="F24" s="86"/>
      <c r="G24" s="78"/>
      <c r="H24" s="80"/>
      <c r="I24" s="80"/>
      <c r="J24" s="80"/>
      <c r="K24" s="14" t="str">
        <f>IF(AND($J23&gt;=K$6,$I23&lt;L$6-1),"━","")</f>
        <v/>
      </c>
      <c r="L24" s="15" t="str">
        <f t="shared" ref="L24:AT24" si="52">IF(AND($J23&gt;=L$6,$I23&lt;M$6-1),"━","")</f>
        <v/>
      </c>
      <c r="M24" s="28" t="str">
        <f t="shared" si="52"/>
        <v/>
      </c>
      <c r="N24" s="15" t="str">
        <f t="shared" si="52"/>
        <v/>
      </c>
      <c r="O24" s="15" t="str">
        <f t="shared" si="52"/>
        <v/>
      </c>
      <c r="P24" s="28" t="str">
        <f t="shared" si="52"/>
        <v/>
      </c>
      <c r="Q24" s="15" t="str">
        <f t="shared" si="52"/>
        <v>━</v>
      </c>
      <c r="R24" s="15" t="str">
        <f t="shared" si="52"/>
        <v>━</v>
      </c>
      <c r="S24" s="28" t="str">
        <f t="shared" si="52"/>
        <v>━</v>
      </c>
      <c r="T24" s="15" t="str">
        <f t="shared" si="52"/>
        <v>━</v>
      </c>
      <c r="U24" s="15" t="str">
        <f t="shared" si="52"/>
        <v>━</v>
      </c>
      <c r="V24" s="28" t="str">
        <f t="shared" si="52"/>
        <v>━</v>
      </c>
      <c r="W24" s="15" t="str">
        <f t="shared" si="52"/>
        <v>━</v>
      </c>
      <c r="X24" s="15" t="str">
        <f t="shared" si="52"/>
        <v>━</v>
      </c>
      <c r="Y24" s="28" t="str">
        <f t="shared" si="52"/>
        <v>━</v>
      </c>
      <c r="Z24" s="15" t="str">
        <f t="shared" si="52"/>
        <v>━</v>
      </c>
      <c r="AA24" s="15" t="str">
        <f t="shared" si="52"/>
        <v>━</v>
      </c>
      <c r="AB24" s="28" t="str">
        <f t="shared" si="52"/>
        <v>━</v>
      </c>
      <c r="AC24" s="15" t="str">
        <f t="shared" si="52"/>
        <v>━</v>
      </c>
      <c r="AD24" s="15" t="str">
        <f t="shared" si="52"/>
        <v>━</v>
      </c>
      <c r="AE24" s="28" t="str">
        <f t="shared" si="52"/>
        <v>━</v>
      </c>
      <c r="AF24" s="15" t="str">
        <f t="shared" si="52"/>
        <v>━</v>
      </c>
      <c r="AG24" s="15" t="str">
        <f t="shared" si="52"/>
        <v>━</v>
      </c>
      <c r="AH24" s="28" t="str">
        <f t="shared" si="52"/>
        <v/>
      </c>
      <c r="AI24" s="15" t="str">
        <f t="shared" si="52"/>
        <v/>
      </c>
      <c r="AJ24" s="15" t="str">
        <f t="shared" si="52"/>
        <v/>
      </c>
      <c r="AK24" s="28" t="str">
        <f t="shared" si="52"/>
        <v/>
      </c>
      <c r="AL24" s="15" t="str">
        <f t="shared" si="52"/>
        <v/>
      </c>
      <c r="AM24" s="15" t="str">
        <f t="shared" si="52"/>
        <v/>
      </c>
      <c r="AN24" s="28" t="str">
        <f t="shared" si="52"/>
        <v/>
      </c>
      <c r="AO24" s="15" t="str">
        <f t="shared" si="52"/>
        <v/>
      </c>
      <c r="AP24" s="15" t="str">
        <f t="shared" si="52"/>
        <v/>
      </c>
      <c r="AQ24" s="28" t="str">
        <f t="shared" si="52"/>
        <v/>
      </c>
      <c r="AR24" s="15" t="str">
        <f t="shared" si="52"/>
        <v/>
      </c>
      <c r="AS24" s="15" t="str">
        <f t="shared" si="52"/>
        <v/>
      </c>
      <c r="AT24" s="15" t="str">
        <f t="shared" si="52"/>
        <v/>
      </c>
      <c r="AU24" s="31" t="s">
        <v>15</v>
      </c>
      <c r="AV24" s="7"/>
      <c r="AW24" s="33">
        <f>IF(OR(I23="",J23=""),"",J23-I23+1)</f>
        <v>163</v>
      </c>
      <c r="AX24" s="42"/>
      <c r="AY24" s="42"/>
      <c r="AZ24" s="42"/>
      <c r="BA24" s="42"/>
      <c r="BB24" s="42"/>
    </row>
    <row r="25" spans="1:54" s="2" customFormat="1" ht="21.95" customHeight="1" x14ac:dyDescent="0.15">
      <c r="A25" s="92">
        <v>10</v>
      </c>
      <c r="B25" s="91" t="s">
        <v>26</v>
      </c>
      <c r="C25" s="69" t="s">
        <v>45</v>
      </c>
      <c r="D25" s="71"/>
      <c r="E25" s="89" t="s">
        <v>10</v>
      </c>
      <c r="F25" s="85" t="s">
        <v>39</v>
      </c>
      <c r="G25" s="77">
        <v>44896</v>
      </c>
      <c r="H25" s="77">
        <v>44957</v>
      </c>
      <c r="I25" s="79">
        <v>44949</v>
      </c>
      <c r="J25" s="79">
        <v>44998</v>
      </c>
      <c r="K25" s="17" t="str">
        <f>IF(AND($H25&gt;=K$6,$G25&lt;L$6-1),"━","")</f>
        <v/>
      </c>
      <c r="L25" s="13" t="str">
        <f>IF(AND($H25&gt;=L$6,$G25&lt;M$6-1),"━","")</f>
        <v/>
      </c>
      <c r="M25" s="27" t="str">
        <f>IF(AND($H25&gt;=M$6,$G25&lt;N$6-1),"━","")</f>
        <v/>
      </c>
      <c r="N25" s="13" t="str">
        <f>IF(AND($H25&gt;=N$6,$G25&lt;O$6-1),"━","")</f>
        <v/>
      </c>
      <c r="O25" s="13" t="str">
        <f>IF(AND($H25&gt;=O$6,$G25&lt;P$6-1),"━","")</f>
        <v/>
      </c>
      <c r="P25" s="27" t="str">
        <f t="shared" ref="P25" si="53">IF(AND($H25&gt;=P$6,$G25&lt;Q$6-1),"━","")</f>
        <v/>
      </c>
      <c r="Q25" s="13" t="str">
        <f>IF(AND($H25&gt;=Q$6,$G25&lt;R$6-1),"━","")</f>
        <v/>
      </c>
      <c r="R25" s="13" t="str">
        <f t="shared" ref="R25:AT25" si="54">IF(AND($H25&gt;=R$6,$G25&lt;S$6-1),"━","")</f>
        <v/>
      </c>
      <c r="S25" s="27" t="str">
        <f t="shared" si="54"/>
        <v/>
      </c>
      <c r="T25" s="13" t="str">
        <f t="shared" si="54"/>
        <v/>
      </c>
      <c r="U25" s="13" t="str">
        <f t="shared" si="54"/>
        <v/>
      </c>
      <c r="V25" s="27" t="str">
        <f t="shared" si="54"/>
        <v/>
      </c>
      <c r="W25" s="13" t="str">
        <f t="shared" si="54"/>
        <v>━</v>
      </c>
      <c r="X25" s="13" t="str">
        <f t="shared" si="54"/>
        <v>━</v>
      </c>
      <c r="Y25" s="27" t="str">
        <f t="shared" si="54"/>
        <v>━</v>
      </c>
      <c r="Z25" s="13" t="str">
        <f t="shared" si="54"/>
        <v>━</v>
      </c>
      <c r="AA25" s="13" t="str">
        <f t="shared" si="54"/>
        <v>━</v>
      </c>
      <c r="AB25" s="27" t="str">
        <f t="shared" si="54"/>
        <v>━</v>
      </c>
      <c r="AC25" s="13" t="str">
        <f t="shared" si="54"/>
        <v/>
      </c>
      <c r="AD25" s="13" t="str">
        <f t="shared" si="54"/>
        <v/>
      </c>
      <c r="AE25" s="27" t="str">
        <f t="shared" si="54"/>
        <v/>
      </c>
      <c r="AF25" s="13" t="str">
        <f t="shared" si="54"/>
        <v/>
      </c>
      <c r="AG25" s="13" t="str">
        <f t="shared" si="54"/>
        <v/>
      </c>
      <c r="AH25" s="27" t="str">
        <f t="shared" si="54"/>
        <v/>
      </c>
      <c r="AI25" s="13" t="str">
        <f t="shared" si="54"/>
        <v/>
      </c>
      <c r="AJ25" s="13" t="str">
        <f t="shared" si="54"/>
        <v/>
      </c>
      <c r="AK25" s="27" t="str">
        <f t="shared" si="54"/>
        <v/>
      </c>
      <c r="AL25" s="13" t="str">
        <f t="shared" si="54"/>
        <v/>
      </c>
      <c r="AM25" s="13" t="str">
        <f t="shared" si="54"/>
        <v/>
      </c>
      <c r="AN25" s="27" t="str">
        <f t="shared" si="54"/>
        <v/>
      </c>
      <c r="AO25" s="13" t="str">
        <f t="shared" si="54"/>
        <v/>
      </c>
      <c r="AP25" s="13" t="str">
        <f t="shared" si="54"/>
        <v/>
      </c>
      <c r="AQ25" s="27" t="str">
        <f t="shared" si="54"/>
        <v/>
      </c>
      <c r="AR25" s="13" t="str">
        <f t="shared" si="54"/>
        <v/>
      </c>
      <c r="AS25" s="13" t="str">
        <f t="shared" si="54"/>
        <v/>
      </c>
      <c r="AT25" s="13" t="str">
        <f t="shared" si="54"/>
        <v/>
      </c>
      <c r="AU25" s="31" t="s">
        <v>15</v>
      </c>
      <c r="AV25" s="7"/>
      <c r="AW25" s="34">
        <f>IF(OR(G25="",H25=""),"",H25-G25+1)</f>
        <v>62</v>
      </c>
      <c r="AX25" s="42"/>
      <c r="AY25" s="42"/>
      <c r="AZ25" s="42"/>
      <c r="BA25" s="42"/>
      <c r="BB25" s="42"/>
    </row>
    <row r="26" spans="1:54" s="2" customFormat="1" ht="21.95" customHeight="1" x14ac:dyDescent="0.15">
      <c r="A26" s="93"/>
      <c r="B26" s="94"/>
      <c r="C26" s="70"/>
      <c r="D26" s="72"/>
      <c r="E26" s="90"/>
      <c r="F26" s="86"/>
      <c r="G26" s="78"/>
      <c r="H26" s="78"/>
      <c r="I26" s="80"/>
      <c r="J26" s="80"/>
      <c r="K26" s="14" t="str">
        <f>IF(AND($J25&gt;=K$6,$I25&lt;L$6-1),"━","")</f>
        <v/>
      </c>
      <c r="L26" s="15" t="str">
        <f t="shared" ref="L26:AT26" si="55">IF(AND($J25&gt;=L$6,$I25&lt;M$6-1),"━","")</f>
        <v/>
      </c>
      <c r="M26" s="28" t="str">
        <f t="shared" si="55"/>
        <v/>
      </c>
      <c r="N26" s="15" t="str">
        <f t="shared" si="55"/>
        <v/>
      </c>
      <c r="O26" s="15" t="str">
        <f t="shared" si="55"/>
        <v/>
      </c>
      <c r="P26" s="28" t="str">
        <f t="shared" si="55"/>
        <v/>
      </c>
      <c r="Q26" s="15" t="str">
        <f t="shared" si="55"/>
        <v/>
      </c>
      <c r="R26" s="15" t="str">
        <f t="shared" si="55"/>
        <v/>
      </c>
      <c r="S26" s="28" t="str">
        <f t="shared" si="55"/>
        <v/>
      </c>
      <c r="T26" s="15" t="str">
        <f t="shared" si="55"/>
        <v/>
      </c>
      <c r="U26" s="15" t="str">
        <f t="shared" si="55"/>
        <v/>
      </c>
      <c r="V26" s="28" t="str">
        <f t="shared" si="55"/>
        <v/>
      </c>
      <c r="W26" s="15" t="str">
        <f t="shared" si="55"/>
        <v/>
      </c>
      <c r="X26" s="15" t="str">
        <f t="shared" si="55"/>
        <v/>
      </c>
      <c r="Y26" s="28" t="str">
        <f t="shared" si="55"/>
        <v/>
      </c>
      <c r="Z26" s="15" t="str">
        <f t="shared" si="55"/>
        <v/>
      </c>
      <c r="AA26" s="15" t="str">
        <f t="shared" si="55"/>
        <v/>
      </c>
      <c r="AB26" s="28" t="str">
        <f t="shared" si="55"/>
        <v>━</v>
      </c>
      <c r="AC26" s="15" t="str">
        <f t="shared" si="55"/>
        <v>━</v>
      </c>
      <c r="AD26" s="15" t="str">
        <f t="shared" si="55"/>
        <v>━</v>
      </c>
      <c r="AE26" s="28" t="str">
        <f t="shared" si="55"/>
        <v>━</v>
      </c>
      <c r="AF26" s="15" t="str">
        <f t="shared" si="55"/>
        <v>━</v>
      </c>
      <c r="AG26" s="15" t="str">
        <f t="shared" si="55"/>
        <v>━</v>
      </c>
      <c r="AH26" s="28" t="str">
        <f t="shared" si="55"/>
        <v/>
      </c>
      <c r="AI26" s="15" t="str">
        <f t="shared" si="55"/>
        <v/>
      </c>
      <c r="AJ26" s="15" t="str">
        <f t="shared" si="55"/>
        <v/>
      </c>
      <c r="AK26" s="28" t="str">
        <f t="shared" si="55"/>
        <v/>
      </c>
      <c r="AL26" s="15" t="str">
        <f t="shared" si="55"/>
        <v/>
      </c>
      <c r="AM26" s="15" t="str">
        <f t="shared" si="55"/>
        <v/>
      </c>
      <c r="AN26" s="28" t="str">
        <f t="shared" si="55"/>
        <v/>
      </c>
      <c r="AO26" s="15" t="str">
        <f t="shared" si="55"/>
        <v/>
      </c>
      <c r="AP26" s="15" t="str">
        <f t="shared" si="55"/>
        <v/>
      </c>
      <c r="AQ26" s="28" t="str">
        <f t="shared" si="55"/>
        <v/>
      </c>
      <c r="AR26" s="15" t="str">
        <f t="shared" si="55"/>
        <v/>
      </c>
      <c r="AS26" s="15" t="str">
        <f t="shared" si="55"/>
        <v/>
      </c>
      <c r="AT26" s="15" t="str">
        <f t="shared" si="55"/>
        <v/>
      </c>
      <c r="AU26" s="31" t="s">
        <v>15</v>
      </c>
      <c r="AV26" s="7"/>
      <c r="AW26" s="33">
        <f>IF(OR(I25="",J25=""),"",J25-I25+1)</f>
        <v>50</v>
      </c>
      <c r="AX26" s="42"/>
      <c r="AY26" s="42"/>
      <c r="AZ26" s="42"/>
      <c r="BA26" s="42"/>
      <c r="BB26" s="42"/>
    </row>
    <row r="27" spans="1:54" s="2" customFormat="1" ht="21.95" customHeight="1" x14ac:dyDescent="0.15">
      <c r="A27" s="92">
        <v>11</v>
      </c>
      <c r="B27" s="91" t="s">
        <v>40</v>
      </c>
      <c r="C27" s="69" t="s">
        <v>46</v>
      </c>
      <c r="D27" s="71"/>
      <c r="E27" s="89" t="s">
        <v>10</v>
      </c>
      <c r="F27" s="75" t="s">
        <v>41</v>
      </c>
      <c r="G27" s="77">
        <v>44896</v>
      </c>
      <c r="H27" s="77">
        <v>44957</v>
      </c>
      <c r="I27" s="79">
        <v>44958</v>
      </c>
      <c r="J27" s="79">
        <v>45031</v>
      </c>
      <c r="K27" s="17" t="str">
        <f>IF(AND($H27&gt;=K$6,$G27&lt;L$6-1),"━","")</f>
        <v/>
      </c>
      <c r="L27" s="13" t="str">
        <f>IF(AND($H27&gt;=L$6,$G27&lt;M$6-1),"━","")</f>
        <v/>
      </c>
      <c r="M27" s="27" t="str">
        <f>IF(AND($H27&gt;=M$6,$G27&lt;N$6-1),"━","")</f>
        <v/>
      </c>
      <c r="N27" s="13" t="str">
        <f>IF(AND($H27&gt;=N$6,$G27&lt;O$6-1),"━","")</f>
        <v/>
      </c>
      <c r="O27" s="13" t="str">
        <f>IF(AND($H27&gt;=O$6,$G27&lt;P$6-1),"━","")</f>
        <v/>
      </c>
      <c r="P27" s="27" t="str">
        <f t="shared" ref="P27" si="56">IF(AND($H27&gt;=P$6,$G27&lt;Q$6-1),"━","")</f>
        <v/>
      </c>
      <c r="Q27" s="13" t="str">
        <f>IF(AND($H27&gt;=Q$6,$G27&lt;R$6-1),"━","")</f>
        <v/>
      </c>
      <c r="R27" s="13" t="str">
        <f t="shared" ref="R27:AT27" si="57">IF(AND($H27&gt;=R$6,$G27&lt;S$6-1),"━","")</f>
        <v/>
      </c>
      <c r="S27" s="27" t="str">
        <f t="shared" si="57"/>
        <v/>
      </c>
      <c r="T27" s="13" t="str">
        <f t="shared" si="57"/>
        <v/>
      </c>
      <c r="U27" s="13" t="str">
        <f t="shared" si="57"/>
        <v/>
      </c>
      <c r="V27" s="27" t="str">
        <f t="shared" si="57"/>
        <v/>
      </c>
      <c r="W27" s="13" t="str">
        <f t="shared" si="57"/>
        <v>━</v>
      </c>
      <c r="X27" s="13" t="str">
        <f t="shared" si="57"/>
        <v>━</v>
      </c>
      <c r="Y27" s="27" t="str">
        <f t="shared" si="57"/>
        <v>━</v>
      </c>
      <c r="Z27" s="13" t="str">
        <f t="shared" si="57"/>
        <v>━</v>
      </c>
      <c r="AA27" s="13" t="str">
        <f t="shared" si="57"/>
        <v>━</v>
      </c>
      <c r="AB27" s="27" t="str">
        <f t="shared" si="57"/>
        <v>━</v>
      </c>
      <c r="AC27" s="13" t="str">
        <f t="shared" si="57"/>
        <v/>
      </c>
      <c r="AD27" s="13" t="str">
        <f t="shared" si="57"/>
        <v/>
      </c>
      <c r="AE27" s="27" t="str">
        <f t="shared" si="57"/>
        <v/>
      </c>
      <c r="AF27" s="13" t="str">
        <f t="shared" si="57"/>
        <v/>
      </c>
      <c r="AG27" s="13" t="str">
        <f t="shared" si="57"/>
        <v/>
      </c>
      <c r="AH27" s="27" t="str">
        <f t="shared" si="57"/>
        <v/>
      </c>
      <c r="AI27" s="13" t="str">
        <f t="shared" si="57"/>
        <v/>
      </c>
      <c r="AJ27" s="13" t="str">
        <f t="shared" si="57"/>
        <v/>
      </c>
      <c r="AK27" s="27" t="str">
        <f t="shared" si="57"/>
        <v/>
      </c>
      <c r="AL27" s="13" t="str">
        <f t="shared" si="57"/>
        <v/>
      </c>
      <c r="AM27" s="13" t="str">
        <f t="shared" si="57"/>
        <v/>
      </c>
      <c r="AN27" s="27" t="str">
        <f t="shared" si="57"/>
        <v/>
      </c>
      <c r="AO27" s="13" t="str">
        <f t="shared" si="57"/>
        <v/>
      </c>
      <c r="AP27" s="13" t="str">
        <f t="shared" si="57"/>
        <v/>
      </c>
      <c r="AQ27" s="27" t="str">
        <f t="shared" si="57"/>
        <v/>
      </c>
      <c r="AR27" s="13" t="str">
        <f t="shared" si="57"/>
        <v/>
      </c>
      <c r="AS27" s="13" t="str">
        <f t="shared" si="57"/>
        <v/>
      </c>
      <c r="AT27" s="13" t="str">
        <f t="shared" si="57"/>
        <v/>
      </c>
      <c r="AU27" s="31" t="s">
        <v>15</v>
      </c>
      <c r="AV27" s="7"/>
      <c r="AW27" s="34">
        <f>IF(OR(G27="",H27=""),"",H27-G27+1)</f>
        <v>62</v>
      </c>
      <c r="AX27" s="42"/>
      <c r="AY27" s="42"/>
      <c r="AZ27" s="42"/>
      <c r="BA27" s="42"/>
      <c r="BB27" s="42"/>
    </row>
    <row r="28" spans="1:54" s="2" customFormat="1" ht="21.95" customHeight="1" x14ac:dyDescent="0.15">
      <c r="A28" s="93"/>
      <c r="B28" s="94"/>
      <c r="C28" s="70"/>
      <c r="D28" s="72"/>
      <c r="E28" s="90"/>
      <c r="F28" s="76"/>
      <c r="G28" s="78"/>
      <c r="H28" s="78"/>
      <c r="I28" s="80"/>
      <c r="J28" s="80"/>
      <c r="K28" s="14" t="str">
        <f>IF(AND($J27&gt;=K$6,$I27&lt;L$6-1),"━","")</f>
        <v/>
      </c>
      <c r="L28" s="15" t="str">
        <f t="shared" ref="L28:AT28" si="58">IF(AND($J27&gt;=L$6,$I27&lt;M$6-1),"━","")</f>
        <v/>
      </c>
      <c r="M28" s="28" t="str">
        <f t="shared" si="58"/>
        <v/>
      </c>
      <c r="N28" s="15" t="str">
        <f t="shared" si="58"/>
        <v/>
      </c>
      <c r="O28" s="15" t="str">
        <f t="shared" si="58"/>
        <v/>
      </c>
      <c r="P28" s="28" t="str">
        <f t="shared" si="58"/>
        <v/>
      </c>
      <c r="Q28" s="15" t="str">
        <f t="shared" si="58"/>
        <v/>
      </c>
      <c r="R28" s="15" t="str">
        <f t="shared" si="58"/>
        <v/>
      </c>
      <c r="S28" s="28" t="str">
        <f t="shared" si="58"/>
        <v/>
      </c>
      <c r="T28" s="15" t="str">
        <f t="shared" si="58"/>
        <v/>
      </c>
      <c r="U28" s="15" t="str">
        <f t="shared" si="58"/>
        <v/>
      </c>
      <c r="V28" s="28" t="str">
        <f t="shared" si="58"/>
        <v/>
      </c>
      <c r="W28" s="15" t="str">
        <f t="shared" si="58"/>
        <v/>
      </c>
      <c r="X28" s="15" t="str">
        <f t="shared" si="58"/>
        <v/>
      </c>
      <c r="Y28" s="28" t="str">
        <f t="shared" si="58"/>
        <v/>
      </c>
      <c r="Z28" s="15" t="str">
        <f t="shared" si="58"/>
        <v/>
      </c>
      <c r="AA28" s="15" t="str">
        <f t="shared" si="58"/>
        <v/>
      </c>
      <c r="AB28" s="28" t="str">
        <f t="shared" si="58"/>
        <v/>
      </c>
      <c r="AC28" s="15" t="str">
        <f t="shared" si="58"/>
        <v>━</v>
      </c>
      <c r="AD28" s="15" t="str">
        <f t="shared" si="58"/>
        <v>━</v>
      </c>
      <c r="AE28" s="28" t="str">
        <f t="shared" si="58"/>
        <v>━</v>
      </c>
      <c r="AF28" s="15" t="str">
        <f t="shared" si="58"/>
        <v>━</v>
      </c>
      <c r="AG28" s="15" t="str">
        <f t="shared" si="58"/>
        <v>━</v>
      </c>
      <c r="AH28" s="28" t="str">
        <f t="shared" si="58"/>
        <v>━</v>
      </c>
      <c r="AI28" s="15" t="str">
        <f t="shared" si="58"/>
        <v>━</v>
      </c>
      <c r="AJ28" s="15" t="str">
        <f t="shared" si="58"/>
        <v>━</v>
      </c>
      <c r="AK28" s="28" t="str">
        <f t="shared" si="58"/>
        <v/>
      </c>
      <c r="AL28" s="15" t="str">
        <f t="shared" si="58"/>
        <v/>
      </c>
      <c r="AM28" s="15" t="str">
        <f t="shared" si="58"/>
        <v/>
      </c>
      <c r="AN28" s="28" t="str">
        <f t="shared" si="58"/>
        <v/>
      </c>
      <c r="AO28" s="15" t="str">
        <f t="shared" si="58"/>
        <v/>
      </c>
      <c r="AP28" s="15" t="str">
        <f t="shared" si="58"/>
        <v/>
      </c>
      <c r="AQ28" s="28" t="str">
        <f t="shared" si="58"/>
        <v/>
      </c>
      <c r="AR28" s="15" t="str">
        <f t="shared" si="58"/>
        <v/>
      </c>
      <c r="AS28" s="15" t="str">
        <f t="shared" si="58"/>
        <v/>
      </c>
      <c r="AT28" s="15" t="str">
        <f t="shared" si="58"/>
        <v/>
      </c>
      <c r="AU28" s="31" t="s">
        <v>15</v>
      </c>
      <c r="AV28" s="7"/>
      <c r="AW28" s="33">
        <f>IF(OR(I27="",J27=""),"",J27-I27+1)</f>
        <v>74</v>
      </c>
      <c r="AX28" s="42"/>
      <c r="AY28" s="42"/>
      <c r="AZ28" s="42"/>
      <c r="BA28" s="42"/>
      <c r="BB28" s="42"/>
    </row>
    <row r="29" spans="1:54" s="2" customFormat="1" ht="21.95" customHeight="1" x14ac:dyDescent="0.15">
      <c r="A29" s="92">
        <v>12</v>
      </c>
      <c r="B29" s="91" t="s">
        <v>43</v>
      </c>
      <c r="C29" s="69" t="s">
        <v>47</v>
      </c>
      <c r="D29" s="71"/>
      <c r="E29" s="89"/>
      <c r="F29" s="75" t="s">
        <v>42</v>
      </c>
      <c r="G29" s="77">
        <v>45078</v>
      </c>
      <c r="H29" s="79">
        <v>45080</v>
      </c>
      <c r="I29" s="79">
        <v>45078</v>
      </c>
      <c r="J29" s="79">
        <v>45080</v>
      </c>
      <c r="K29" s="17" t="str">
        <f>IF(AND($H29&gt;=K$6,$G29&lt;L$6-1),"━","")</f>
        <v/>
      </c>
      <c r="L29" s="13" t="str">
        <f>IF(AND($H29&gt;=L$6,$G29&lt;M$6-1),"━","")</f>
        <v/>
      </c>
      <c r="M29" s="27" t="str">
        <f>IF(AND($H29&gt;=M$6,$G29&lt;N$6-1),"━","")</f>
        <v/>
      </c>
      <c r="N29" s="13" t="str">
        <f>IF(AND($H29&gt;=N$6,$G29&lt;O$6-1),"━","")</f>
        <v/>
      </c>
      <c r="O29" s="13" t="str">
        <f>IF(AND($H29&gt;=O$6,$G29&lt;P$6-1),"━","")</f>
        <v/>
      </c>
      <c r="P29" s="27" t="str">
        <f t="shared" ref="P29" si="59">IF(AND($H29&gt;=P$6,$G29&lt;Q$6-1),"━","")</f>
        <v/>
      </c>
      <c r="Q29" s="13" t="str">
        <f>IF(AND($H29&gt;=Q$6,$G29&lt;R$6-1),"━","")</f>
        <v/>
      </c>
      <c r="R29" s="13" t="str">
        <f t="shared" ref="R29:AT29" si="60">IF(AND($H29&gt;=R$6,$G29&lt;S$6-1),"━","")</f>
        <v/>
      </c>
      <c r="S29" s="27" t="str">
        <f t="shared" si="60"/>
        <v/>
      </c>
      <c r="T29" s="13" t="str">
        <f t="shared" si="60"/>
        <v/>
      </c>
      <c r="U29" s="13" t="str">
        <f t="shared" si="60"/>
        <v/>
      </c>
      <c r="V29" s="27" t="str">
        <f t="shared" si="60"/>
        <v/>
      </c>
      <c r="W29" s="13" t="str">
        <f t="shared" si="60"/>
        <v/>
      </c>
      <c r="X29" s="13" t="str">
        <f t="shared" si="60"/>
        <v/>
      </c>
      <c r="Y29" s="27" t="str">
        <f t="shared" si="60"/>
        <v/>
      </c>
      <c r="Z29" s="13" t="str">
        <f t="shared" si="60"/>
        <v/>
      </c>
      <c r="AA29" s="13" t="str">
        <f t="shared" si="60"/>
        <v/>
      </c>
      <c r="AB29" s="27" t="str">
        <f t="shared" si="60"/>
        <v/>
      </c>
      <c r="AC29" s="13" t="str">
        <f t="shared" si="60"/>
        <v/>
      </c>
      <c r="AD29" s="13" t="str">
        <f t="shared" si="60"/>
        <v/>
      </c>
      <c r="AE29" s="27" t="str">
        <f t="shared" si="60"/>
        <v/>
      </c>
      <c r="AF29" s="13" t="str">
        <f t="shared" si="60"/>
        <v/>
      </c>
      <c r="AG29" s="13" t="str">
        <f t="shared" si="60"/>
        <v/>
      </c>
      <c r="AH29" s="27" t="str">
        <f t="shared" si="60"/>
        <v/>
      </c>
      <c r="AI29" s="13" t="str">
        <f t="shared" si="60"/>
        <v/>
      </c>
      <c r="AJ29" s="13" t="str">
        <f t="shared" si="60"/>
        <v/>
      </c>
      <c r="AK29" s="27" t="str">
        <f t="shared" si="60"/>
        <v/>
      </c>
      <c r="AL29" s="13" t="str">
        <f t="shared" si="60"/>
        <v/>
      </c>
      <c r="AM29" s="13" t="str">
        <f t="shared" si="60"/>
        <v/>
      </c>
      <c r="AN29" s="27" t="str">
        <f t="shared" si="60"/>
        <v/>
      </c>
      <c r="AO29" s="13" t="str">
        <f t="shared" si="60"/>
        <v>━</v>
      </c>
      <c r="AP29" s="13" t="str">
        <f t="shared" si="60"/>
        <v/>
      </c>
      <c r="AQ29" s="27" t="str">
        <f t="shared" si="60"/>
        <v/>
      </c>
      <c r="AR29" s="13" t="str">
        <f t="shared" si="60"/>
        <v/>
      </c>
      <c r="AS29" s="13" t="str">
        <f t="shared" si="60"/>
        <v/>
      </c>
      <c r="AT29" s="13" t="str">
        <f t="shared" si="60"/>
        <v/>
      </c>
      <c r="AU29" s="31" t="s">
        <v>15</v>
      </c>
      <c r="AV29" s="7"/>
      <c r="AW29" s="34">
        <f>IF(OR(G29="",H29=""),"",H29-G29+1)</f>
        <v>3</v>
      </c>
      <c r="AX29" s="42"/>
      <c r="AY29" s="42"/>
      <c r="AZ29" s="42"/>
      <c r="BA29" s="42"/>
      <c r="BB29" s="42"/>
    </row>
    <row r="30" spans="1:54" s="2" customFormat="1" ht="21.95" customHeight="1" x14ac:dyDescent="0.15">
      <c r="A30" s="93"/>
      <c r="B30" s="94"/>
      <c r="C30" s="70"/>
      <c r="D30" s="72"/>
      <c r="E30" s="90"/>
      <c r="F30" s="76"/>
      <c r="G30" s="78"/>
      <c r="H30" s="80"/>
      <c r="I30" s="80"/>
      <c r="J30" s="80"/>
      <c r="K30" s="14" t="str">
        <f>IF(AND($J29&gt;=K$6,$I29&lt;L$6-1),"━","")</f>
        <v/>
      </c>
      <c r="L30" s="15" t="str">
        <f t="shared" ref="L30:AT30" si="61">IF(AND($J29&gt;=L$6,$I29&lt;M$6-1),"━","")</f>
        <v/>
      </c>
      <c r="M30" s="28" t="str">
        <f t="shared" si="61"/>
        <v/>
      </c>
      <c r="N30" s="15" t="str">
        <f t="shared" si="61"/>
        <v/>
      </c>
      <c r="O30" s="15" t="str">
        <f t="shared" si="61"/>
        <v/>
      </c>
      <c r="P30" s="28" t="str">
        <f t="shared" si="61"/>
        <v/>
      </c>
      <c r="Q30" s="15" t="str">
        <f t="shared" si="61"/>
        <v/>
      </c>
      <c r="R30" s="15" t="str">
        <f t="shared" si="61"/>
        <v/>
      </c>
      <c r="S30" s="28" t="str">
        <f t="shared" si="61"/>
        <v/>
      </c>
      <c r="T30" s="15" t="str">
        <f t="shared" si="61"/>
        <v/>
      </c>
      <c r="U30" s="15" t="str">
        <f t="shared" si="61"/>
        <v/>
      </c>
      <c r="V30" s="28" t="str">
        <f t="shared" si="61"/>
        <v/>
      </c>
      <c r="W30" s="15" t="str">
        <f t="shared" si="61"/>
        <v/>
      </c>
      <c r="X30" s="15" t="str">
        <f t="shared" si="61"/>
        <v/>
      </c>
      <c r="Y30" s="28" t="str">
        <f t="shared" si="61"/>
        <v/>
      </c>
      <c r="Z30" s="15" t="str">
        <f t="shared" si="61"/>
        <v/>
      </c>
      <c r="AA30" s="15" t="str">
        <f t="shared" si="61"/>
        <v/>
      </c>
      <c r="AB30" s="28" t="str">
        <f t="shared" si="61"/>
        <v/>
      </c>
      <c r="AC30" s="15" t="str">
        <f t="shared" si="61"/>
        <v/>
      </c>
      <c r="AD30" s="15" t="str">
        <f t="shared" si="61"/>
        <v/>
      </c>
      <c r="AE30" s="28" t="str">
        <f t="shared" si="61"/>
        <v/>
      </c>
      <c r="AF30" s="15" t="str">
        <f t="shared" si="61"/>
        <v/>
      </c>
      <c r="AG30" s="15" t="str">
        <f t="shared" si="61"/>
        <v/>
      </c>
      <c r="AH30" s="28" t="str">
        <f t="shared" si="61"/>
        <v/>
      </c>
      <c r="AI30" s="15" t="str">
        <f t="shared" si="61"/>
        <v/>
      </c>
      <c r="AJ30" s="15" t="str">
        <f t="shared" si="61"/>
        <v/>
      </c>
      <c r="AK30" s="28" t="str">
        <f t="shared" si="61"/>
        <v/>
      </c>
      <c r="AL30" s="15" t="str">
        <f t="shared" si="61"/>
        <v/>
      </c>
      <c r="AM30" s="15" t="str">
        <f t="shared" si="61"/>
        <v/>
      </c>
      <c r="AN30" s="28" t="str">
        <f t="shared" si="61"/>
        <v/>
      </c>
      <c r="AO30" s="15" t="str">
        <f t="shared" si="61"/>
        <v>━</v>
      </c>
      <c r="AP30" s="15" t="str">
        <f t="shared" si="61"/>
        <v/>
      </c>
      <c r="AQ30" s="28" t="str">
        <f t="shared" si="61"/>
        <v/>
      </c>
      <c r="AR30" s="15" t="str">
        <f t="shared" si="61"/>
        <v/>
      </c>
      <c r="AS30" s="15" t="str">
        <f t="shared" si="61"/>
        <v/>
      </c>
      <c r="AT30" s="15" t="str">
        <f t="shared" si="61"/>
        <v/>
      </c>
      <c r="AU30" s="31" t="s">
        <v>15</v>
      </c>
      <c r="AV30" s="7"/>
      <c r="AW30" s="33">
        <f>IF(OR(I29="",J29=""),"",J29-I29+1)</f>
        <v>3</v>
      </c>
      <c r="AX30" s="42"/>
      <c r="AY30" s="42"/>
      <c r="AZ30" s="42"/>
      <c r="BA30" s="42"/>
      <c r="BB30" s="42"/>
    </row>
    <row r="31" spans="1:54" s="2" customFormat="1" ht="21.95" customHeight="1" x14ac:dyDescent="0.15">
      <c r="A31" s="92">
        <v>13</v>
      </c>
      <c r="B31" s="91"/>
      <c r="C31" s="69"/>
      <c r="D31" s="71"/>
      <c r="E31" s="73"/>
      <c r="F31" s="75"/>
      <c r="G31" s="77"/>
      <c r="H31" s="79"/>
      <c r="I31" s="79"/>
      <c r="J31" s="79"/>
      <c r="K31" s="17" t="str">
        <f>IF(AND($H31&gt;=K$6,$G31&lt;L$6-1),"━","")</f>
        <v/>
      </c>
      <c r="L31" s="13" t="str">
        <f>IF(AND($H31&gt;=L$6,$G31&lt;M$6-1),"━","")</f>
        <v/>
      </c>
      <c r="M31" s="27" t="str">
        <f>IF(AND($H31&gt;=M$6,$G31&lt;N$6-1),"━","")</f>
        <v/>
      </c>
      <c r="N31" s="13" t="str">
        <f>IF(AND($H31&gt;=N$6,$G31&lt;O$6-1),"━","")</f>
        <v/>
      </c>
      <c r="O31" s="13" t="str">
        <f>IF(AND($H31&gt;=O$6,$G31&lt;P$6-1),"━","")</f>
        <v/>
      </c>
      <c r="P31" s="27" t="str">
        <f t="shared" ref="P31" si="62">IF(AND($H31&gt;=P$6,$G31&lt;Q$6-1),"━","")</f>
        <v/>
      </c>
      <c r="Q31" s="13" t="str">
        <f>IF(AND($H31&gt;=Q$6,$G31&lt;R$6-1),"━","")</f>
        <v/>
      </c>
      <c r="R31" s="13" t="str">
        <f t="shared" ref="R31:AT31" si="63">IF(AND($H31&gt;=R$6,$G31&lt;S$6-1),"━","")</f>
        <v/>
      </c>
      <c r="S31" s="27" t="str">
        <f t="shared" si="63"/>
        <v/>
      </c>
      <c r="T31" s="13" t="str">
        <f t="shared" si="63"/>
        <v/>
      </c>
      <c r="U31" s="13" t="str">
        <f t="shared" si="63"/>
        <v/>
      </c>
      <c r="V31" s="27" t="str">
        <f t="shared" si="63"/>
        <v/>
      </c>
      <c r="W31" s="13" t="str">
        <f t="shared" si="63"/>
        <v/>
      </c>
      <c r="X31" s="13" t="str">
        <f t="shared" si="63"/>
        <v/>
      </c>
      <c r="Y31" s="27" t="str">
        <f t="shared" si="63"/>
        <v/>
      </c>
      <c r="Z31" s="13" t="str">
        <f t="shared" si="63"/>
        <v/>
      </c>
      <c r="AA31" s="13" t="str">
        <f t="shared" si="63"/>
        <v/>
      </c>
      <c r="AB31" s="27" t="str">
        <f t="shared" si="63"/>
        <v/>
      </c>
      <c r="AC31" s="13" t="str">
        <f t="shared" si="63"/>
        <v/>
      </c>
      <c r="AD31" s="13" t="str">
        <f t="shared" si="63"/>
        <v/>
      </c>
      <c r="AE31" s="27" t="str">
        <f t="shared" si="63"/>
        <v/>
      </c>
      <c r="AF31" s="13" t="str">
        <f t="shared" si="63"/>
        <v/>
      </c>
      <c r="AG31" s="13" t="str">
        <f t="shared" si="63"/>
        <v/>
      </c>
      <c r="AH31" s="27" t="str">
        <f t="shared" si="63"/>
        <v/>
      </c>
      <c r="AI31" s="13" t="str">
        <f t="shared" si="63"/>
        <v/>
      </c>
      <c r="AJ31" s="13" t="str">
        <f t="shared" si="63"/>
        <v/>
      </c>
      <c r="AK31" s="27" t="str">
        <f t="shared" si="63"/>
        <v/>
      </c>
      <c r="AL31" s="13" t="str">
        <f t="shared" si="63"/>
        <v/>
      </c>
      <c r="AM31" s="13" t="str">
        <f t="shared" si="63"/>
        <v/>
      </c>
      <c r="AN31" s="27" t="str">
        <f t="shared" si="63"/>
        <v/>
      </c>
      <c r="AO31" s="13" t="str">
        <f t="shared" si="63"/>
        <v/>
      </c>
      <c r="AP31" s="13" t="str">
        <f t="shared" si="63"/>
        <v/>
      </c>
      <c r="AQ31" s="27" t="str">
        <f t="shared" si="63"/>
        <v/>
      </c>
      <c r="AR31" s="13" t="str">
        <f t="shared" si="63"/>
        <v/>
      </c>
      <c r="AS31" s="13" t="str">
        <f t="shared" si="63"/>
        <v/>
      </c>
      <c r="AT31" s="13" t="str">
        <f t="shared" si="63"/>
        <v/>
      </c>
      <c r="AU31" s="31" t="s">
        <v>15</v>
      </c>
      <c r="AV31" s="7"/>
      <c r="AW31" s="34" t="str">
        <f>IF(OR(G31="",H31=""),"",H31-G31+1)</f>
        <v/>
      </c>
      <c r="AX31" s="42"/>
      <c r="AY31" s="42"/>
      <c r="AZ31" s="42"/>
      <c r="BA31" s="42"/>
      <c r="BB31" s="42"/>
    </row>
    <row r="32" spans="1:54" s="2" customFormat="1" ht="21.95" customHeight="1" x14ac:dyDescent="0.15">
      <c r="A32" s="93"/>
      <c r="B32" s="94"/>
      <c r="C32" s="70"/>
      <c r="D32" s="72"/>
      <c r="E32" s="74"/>
      <c r="F32" s="76"/>
      <c r="G32" s="78"/>
      <c r="H32" s="80"/>
      <c r="I32" s="80"/>
      <c r="J32" s="80"/>
      <c r="K32" s="14" t="str">
        <f>IF(AND($J31&gt;=K$6,$I31&lt;L$6-1),"━","")</f>
        <v/>
      </c>
      <c r="L32" s="15" t="str">
        <f t="shared" ref="L32:AT32" si="64">IF(AND($J31&gt;=L$6,$I31&lt;M$6-1),"━","")</f>
        <v/>
      </c>
      <c r="M32" s="28" t="str">
        <f t="shared" si="64"/>
        <v/>
      </c>
      <c r="N32" s="15" t="str">
        <f t="shared" si="64"/>
        <v/>
      </c>
      <c r="O32" s="15" t="str">
        <f t="shared" si="64"/>
        <v/>
      </c>
      <c r="P32" s="28" t="str">
        <f t="shared" si="64"/>
        <v/>
      </c>
      <c r="Q32" s="15" t="str">
        <f t="shared" si="64"/>
        <v/>
      </c>
      <c r="R32" s="15" t="str">
        <f t="shared" si="64"/>
        <v/>
      </c>
      <c r="S32" s="28" t="str">
        <f t="shared" si="64"/>
        <v/>
      </c>
      <c r="T32" s="15" t="str">
        <f t="shared" si="64"/>
        <v/>
      </c>
      <c r="U32" s="15" t="str">
        <f t="shared" si="64"/>
        <v/>
      </c>
      <c r="V32" s="28" t="str">
        <f t="shared" si="64"/>
        <v/>
      </c>
      <c r="W32" s="15" t="str">
        <f t="shared" si="64"/>
        <v/>
      </c>
      <c r="X32" s="15" t="str">
        <f t="shared" si="64"/>
        <v/>
      </c>
      <c r="Y32" s="28" t="str">
        <f t="shared" si="64"/>
        <v/>
      </c>
      <c r="Z32" s="15" t="str">
        <f t="shared" si="64"/>
        <v/>
      </c>
      <c r="AA32" s="15" t="str">
        <f t="shared" si="64"/>
        <v/>
      </c>
      <c r="AB32" s="28" t="str">
        <f t="shared" si="64"/>
        <v/>
      </c>
      <c r="AC32" s="15" t="str">
        <f t="shared" si="64"/>
        <v/>
      </c>
      <c r="AD32" s="15" t="str">
        <f t="shared" si="64"/>
        <v/>
      </c>
      <c r="AE32" s="28" t="str">
        <f t="shared" si="64"/>
        <v/>
      </c>
      <c r="AF32" s="15" t="str">
        <f t="shared" si="64"/>
        <v/>
      </c>
      <c r="AG32" s="15" t="str">
        <f t="shared" si="64"/>
        <v/>
      </c>
      <c r="AH32" s="28" t="str">
        <f t="shared" si="64"/>
        <v/>
      </c>
      <c r="AI32" s="15" t="str">
        <f t="shared" si="64"/>
        <v/>
      </c>
      <c r="AJ32" s="15" t="str">
        <f t="shared" si="64"/>
        <v/>
      </c>
      <c r="AK32" s="28" t="str">
        <f t="shared" si="64"/>
        <v/>
      </c>
      <c r="AL32" s="15" t="str">
        <f t="shared" si="64"/>
        <v/>
      </c>
      <c r="AM32" s="15" t="str">
        <f t="shared" si="64"/>
        <v/>
      </c>
      <c r="AN32" s="28" t="str">
        <f t="shared" si="64"/>
        <v/>
      </c>
      <c r="AO32" s="15" t="str">
        <f t="shared" si="64"/>
        <v/>
      </c>
      <c r="AP32" s="15" t="str">
        <f t="shared" si="64"/>
        <v/>
      </c>
      <c r="AQ32" s="28" t="str">
        <f t="shared" si="64"/>
        <v/>
      </c>
      <c r="AR32" s="15" t="str">
        <f t="shared" si="64"/>
        <v/>
      </c>
      <c r="AS32" s="15" t="str">
        <f t="shared" si="64"/>
        <v/>
      </c>
      <c r="AT32" s="15" t="str">
        <f t="shared" si="64"/>
        <v/>
      </c>
      <c r="AU32" s="31" t="s">
        <v>15</v>
      </c>
      <c r="AV32" s="7"/>
      <c r="AW32" s="33" t="str">
        <f>IF(OR(I31="",J31=""),"",J31-I31+1)</f>
        <v/>
      </c>
      <c r="AX32" s="42"/>
      <c r="AY32" s="42"/>
      <c r="AZ32" s="42"/>
      <c r="BA32" s="42"/>
      <c r="BB32" s="42"/>
    </row>
    <row r="33" spans="1:54" s="2" customFormat="1" ht="21.95" customHeight="1" x14ac:dyDescent="0.15">
      <c r="A33" s="92">
        <v>14</v>
      </c>
      <c r="B33" s="91"/>
      <c r="C33" s="69"/>
      <c r="D33" s="71"/>
      <c r="E33" s="73"/>
      <c r="F33" s="75"/>
      <c r="G33" s="77"/>
      <c r="H33" s="79"/>
      <c r="I33" s="79"/>
      <c r="J33" s="79"/>
      <c r="K33" s="17" t="str">
        <f>IF(AND($H33&gt;=K$6,$G33&lt;L$6-1),"━","")</f>
        <v/>
      </c>
      <c r="L33" s="13" t="str">
        <f>IF(AND($H33&gt;=L$6,$G33&lt;M$6-1),"━","")</f>
        <v/>
      </c>
      <c r="M33" s="27" t="str">
        <f>IF(AND($H33&gt;=M$6,$G33&lt;N$6-1),"━","")</f>
        <v/>
      </c>
      <c r="N33" s="13" t="str">
        <f>IF(AND($H33&gt;=N$6,$G33&lt;O$6-1),"━","")</f>
        <v/>
      </c>
      <c r="O33" s="13" t="str">
        <f>IF(AND($H33&gt;=O$6,$G33&lt;P$6-1),"━","")</f>
        <v/>
      </c>
      <c r="P33" s="27" t="str">
        <f t="shared" ref="P33" si="65">IF(AND($H33&gt;=P$6,$G33&lt;Q$6-1),"━","")</f>
        <v/>
      </c>
      <c r="Q33" s="13" t="str">
        <f>IF(AND($H33&gt;=Q$6,$G33&lt;R$6-1),"━","")</f>
        <v/>
      </c>
      <c r="R33" s="13" t="str">
        <f t="shared" ref="R33:AT33" si="66">IF(AND($H33&gt;=R$6,$G33&lt;S$6-1),"━","")</f>
        <v/>
      </c>
      <c r="S33" s="27" t="str">
        <f t="shared" si="66"/>
        <v/>
      </c>
      <c r="T33" s="13" t="str">
        <f t="shared" si="66"/>
        <v/>
      </c>
      <c r="U33" s="13" t="str">
        <f t="shared" si="66"/>
        <v/>
      </c>
      <c r="V33" s="27" t="str">
        <f t="shared" si="66"/>
        <v/>
      </c>
      <c r="W33" s="13" t="str">
        <f t="shared" si="66"/>
        <v/>
      </c>
      <c r="X33" s="13" t="str">
        <f t="shared" si="66"/>
        <v/>
      </c>
      <c r="Y33" s="27" t="str">
        <f t="shared" si="66"/>
        <v/>
      </c>
      <c r="Z33" s="13" t="str">
        <f t="shared" si="66"/>
        <v/>
      </c>
      <c r="AA33" s="13" t="str">
        <f t="shared" si="66"/>
        <v/>
      </c>
      <c r="AB33" s="27" t="str">
        <f t="shared" si="66"/>
        <v/>
      </c>
      <c r="AC33" s="13" t="str">
        <f t="shared" si="66"/>
        <v/>
      </c>
      <c r="AD33" s="13" t="str">
        <f t="shared" si="66"/>
        <v/>
      </c>
      <c r="AE33" s="27" t="str">
        <f t="shared" si="66"/>
        <v/>
      </c>
      <c r="AF33" s="13" t="str">
        <f t="shared" si="66"/>
        <v/>
      </c>
      <c r="AG33" s="13" t="str">
        <f t="shared" si="66"/>
        <v/>
      </c>
      <c r="AH33" s="27" t="str">
        <f t="shared" si="66"/>
        <v/>
      </c>
      <c r="AI33" s="13" t="str">
        <f t="shared" si="66"/>
        <v/>
      </c>
      <c r="AJ33" s="13" t="str">
        <f t="shared" si="66"/>
        <v/>
      </c>
      <c r="AK33" s="27" t="str">
        <f t="shared" si="66"/>
        <v/>
      </c>
      <c r="AL33" s="13" t="str">
        <f t="shared" si="66"/>
        <v/>
      </c>
      <c r="AM33" s="13" t="str">
        <f t="shared" si="66"/>
        <v/>
      </c>
      <c r="AN33" s="27" t="str">
        <f t="shared" si="66"/>
        <v/>
      </c>
      <c r="AO33" s="13" t="str">
        <f t="shared" si="66"/>
        <v/>
      </c>
      <c r="AP33" s="13" t="str">
        <f t="shared" si="66"/>
        <v/>
      </c>
      <c r="AQ33" s="27" t="str">
        <f t="shared" si="66"/>
        <v/>
      </c>
      <c r="AR33" s="13" t="str">
        <f t="shared" si="66"/>
        <v/>
      </c>
      <c r="AS33" s="13" t="str">
        <f t="shared" si="66"/>
        <v/>
      </c>
      <c r="AT33" s="13" t="str">
        <f t="shared" si="66"/>
        <v/>
      </c>
      <c r="AU33" s="31" t="s">
        <v>15</v>
      </c>
      <c r="AV33" s="7"/>
      <c r="AW33" s="34" t="str">
        <f>IF(OR(G33="",H33=""),"",H33-G33+1)</f>
        <v/>
      </c>
      <c r="AX33" s="42"/>
      <c r="AY33" s="42"/>
      <c r="AZ33" s="42"/>
      <c r="BA33" s="42"/>
      <c r="BB33" s="42"/>
    </row>
    <row r="34" spans="1:54" s="2" customFormat="1" ht="21.95" customHeight="1" x14ac:dyDescent="0.15">
      <c r="A34" s="93"/>
      <c r="B34" s="94"/>
      <c r="C34" s="70"/>
      <c r="D34" s="72"/>
      <c r="E34" s="74"/>
      <c r="F34" s="76"/>
      <c r="G34" s="78"/>
      <c r="H34" s="80"/>
      <c r="I34" s="80"/>
      <c r="J34" s="80"/>
      <c r="K34" s="14" t="str">
        <f>IF(AND($J33&gt;=K$6,$I33&lt;L$6-1),"━","")</f>
        <v/>
      </c>
      <c r="L34" s="15" t="str">
        <f t="shared" ref="L34:AT34" si="67">IF(AND($J33&gt;=L$6,$I33&lt;M$6-1),"━","")</f>
        <v/>
      </c>
      <c r="M34" s="28" t="str">
        <f t="shared" si="67"/>
        <v/>
      </c>
      <c r="N34" s="15" t="str">
        <f t="shared" si="67"/>
        <v/>
      </c>
      <c r="O34" s="15" t="str">
        <f t="shared" si="67"/>
        <v/>
      </c>
      <c r="P34" s="28" t="str">
        <f t="shared" si="67"/>
        <v/>
      </c>
      <c r="Q34" s="15" t="str">
        <f t="shared" si="67"/>
        <v/>
      </c>
      <c r="R34" s="15" t="str">
        <f t="shared" si="67"/>
        <v/>
      </c>
      <c r="S34" s="28" t="str">
        <f t="shared" si="67"/>
        <v/>
      </c>
      <c r="T34" s="15" t="str">
        <f t="shared" si="67"/>
        <v/>
      </c>
      <c r="U34" s="15" t="str">
        <f t="shared" si="67"/>
        <v/>
      </c>
      <c r="V34" s="28" t="str">
        <f t="shared" si="67"/>
        <v/>
      </c>
      <c r="W34" s="15" t="str">
        <f t="shared" si="67"/>
        <v/>
      </c>
      <c r="X34" s="15" t="str">
        <f t="shared" si="67"/>
        <v/>
      </c>
      <c r="Y34" s="28" t="str">
        <f t="shared" si="67"/>
        <v/>
      </c>
      <c r="Z34" s="15" t="str">
        <f t="shared" si="67"/>
        <v/>
      </c>
      <c r="AA34" s="15" t="str">
        <f t="shared" si="67"/>
        <v/>
      </c>
      <c r="AB34" s="28" t="str">
        <f t="shared" si="67"/>
        <v/>
      </c>
      <c r="AC34" s="15" t="str">
        <f t="shared" si="67"/>
        <v/>
      </c>
      <c r="AD34" s="15" t="str">
        <f t="shared" si="67"/>
        <v/>
      </c>
      <c r="AE34" s="28" t="str">
        <f t="shared" si="67"/>
        <v/>
      </c>
      <c r="AF34" s="15" t="str">
        <f t="shared" si="67"/>
        <v/>
      </c>
      <c r="AG34" s="15" t="str">
        <f t="shared" si="67"/>
        <v/>
      </c>
      <c r="AH34" s="28" t="str">
        <f t="shared" si="67"/>
        <v/>
      </c>
      <c r="AI34" s="15" t="str">
        <f t="shared" si="67"/>
        <v/>
      </c>
      <c r="AJ34" s="15" t="str">
        <f t="shared" si="67"/>
        <v/>
      </c>
      <c r="AK34" s="28" t="str">
        <f t="shared" si="67"/>
        <v/>
      </c>
      <c r="AL34" s="15" t="str">
        <f t="shared" si="67"/>
        <v/>
      </c>
      <c r="AM34" s="15" t="str">
        <f t="shared" si="67"/>
        <v/>
      </c>
      <c r="AN34" s="28" t="str">
        <f t="shared" si="67"/>
        <v/>
      </c>
      <c r="AO34" s="15" t="str">
        <f t="shared" si="67"/>
        <v/>
      </c>
      <c r="AP34" s="15" t="str">
        <f t="shared" si="67"/>
        <v/>
      </c>
      <c r="AQ34" s="28" t="str">
        <f t="shared" si="67"/>
        <v/>
      </c>
      <c r="AR34" s="15" t="str">
        <f t="shared" si="67"/>
        <v/>
      </c>
      <c r="AS34" s="15" t="str">
        <f t="shared" si="67"/>
        <v/>
      </c>
      <c r="AT34" s="15" t="str">
        <f t="shared" si="67"/>
        <v/>
      </c>
      <c r="AU34" s="31" t="s">
        <v>15</v>
      </c>
      <c r="AV34" s="7"/>
      <c r="AW34" s="33" t="str">
        <f>IF(OR(I33="",J33=""),"",J33-I33+1)</f>
        <v/>
      </c>
      <c r="AX34" s="42"/>
      <c r="AY34" s="42"/>
      <c r="AZ34" s="42"/>
      <c r="BA34" s="42"/>
      <c r="BB34" s="42"/>
    </row>
    <row r="35" spans="1:54" s="2" customFormat="1" ht="21.95" customHeight="1" x14ac:dyDescent="0.15">
      <c r="A35" s="92">
        <v>15</v>
      </c>
      <c r="B35" s="91"/>
      <c r="C35" s="69"/>
      <c r="D35" s="71"/>
      <c r="E35" s="73"/>
      <c r="F35" s="75"/>
      <c r="G35" s="77"/>
      <c r="H35" s="79"/>
      <c r="I35" s="79"/>
      <c r="J35" s="79"/>
      <c r="K35" s="17" t="str">
        <f>IF(AND($H35&gt;=K$6,$G35&lt;L$6-1),"━","")</f>
        <v/>
      </c>
      <c r="L35" s="13" t="str">
        <f>IF(AND($H35&gt;=L$6,$G35&lt;M$6-1),"━","")</f>
        <v/>
      </c>
      <c r="M35" s="27" t="str">
        <f>IF(AND($H35&gt;=M$6,$G35&lt;N$6-1),"━","")</f>
        <v/>
      </c>
      <c r="N35" s="13" t="str">
        <f>IF(AND($H35&gt;=N$6,$G35&lt;O$6-1),"━","")</f>
        <v/>
      </c>
      <c r="O35" s="13" t="str">
        <f>IF(AND($H35&gt;=O$6,$G35&lt;P$6-1),"━","")</f>
        <v/>
      </c>
      <c r="P35" s="27" t="str">
        <f t="shared" ref="P35" si="68">IF(AND($H35&gt;=P$6,$G35&lt;Q$6-1),"━","")</f>
        <v/>
      </c>
      <c r="Q35" s="13" t="str">
        <f>IF(AND($H35&gt;=Q$6,$G35&lt;R$6-1),"━","")</f>
        <v/>
      </c>
      <c r="R35" s="13" t="str">
        <f t="shared" ref="R35:Z35" si="69">IF(AND($H35&gt;=R$6,$G35&lt;S$6-1),"━","")</f>
        <v/>
      </c>
      <c r="S35" s="27" t="str">
        <f t="shared" si="69"/>
        <v/>
      </c>
      <c r="T35" s="13" t="str">
        <f t="shared" si="69"/>
        <v/>
      </c>
      <c r="U35" s="13" t="str">
        <f t="shared" si="69"/>
        <v/>
      </c>
      <c r="V35" s="27" t="str">
        <f t="shared" si="69"/>
        <v/>
      </c>
      <c r="W35" s="13" t="str">
        <f t="shared" si="69"/>
        <v/>
      </c>
      <c r="X35" s="13" t="str">
        <f t="shared" si="69"/>
        <v/>
      </c>
      <c r="Y35" s="27" t="str">
        <f t="shared" si="69"/>
        <v/>
      </c>
      <c r="Z35" s="13" t="str">
        <f t="shared" si="69"/>
        <v/>
      </c>
      <c r="AA35" s="13" t="str">
        <f>IF(AND($H35&gt;=AA$6,$G35&lt;AB$6-1),"━","")</f>
        <v/>
      </c>
      <c r="AB35" s="27" t="str">
        <f t="shared" ref="AB35:AT35" si="70">IF(AND($H35&gt;=AB$6,$G35&lt;AC$6-1),"━","")</f>
        <v/>
      </c>
      <c r="AC35" s="13" t="str">
        <f t="shared" si="70"/>
        <v/>
      </c>
      <c r="AD35" s="13" t="str">
        <f t="shared" si="70"/>
        <v/>
      </c>
      <c r="AE35" s="27" t="str">
        <f t="shared" si="70"/>
        <v/>
      </c>
      <c r="AF35" s="13" t="str">
        <f t="shared" si="70"/>
        <v/>
      </c>
      <c r="AG35" s="13" t="str">
        <f t="shared" si="70"/>
        <v/>
      </c>
      <c r="AH35" s="27" t="str">
        <f t="shared" si="70"/>
        <v/>
      </c>
      <c r="AI35" s="13" t="str">
        <f t="shared" si="70"/>
        <v/>
      </c>
      <c r="AJ35" s="13" t="str">
        <f t="shared" si="70"/>
        <v/>
      </c>
      <c r="AK35" s="27" t="str">
        <f t="shared" si="70"/>
        <v/>
      </c>
      <c r="AL35" s="13" t="str">
        <f t="shared" si="70"/>
        <v/>
      </c>
      <c r="AM35" s="13" t="str">
        <f t="shared" si="70"/>
        <v/>
      </c>
      <c r="AN35" s="27" t="str">
        <f t="shared" si="70"/>
        <v/>
      </c>
      <c r="AO35" s="13" t="str">
        <f t="shared" si="70"/>
        <v/>
      </c>
      <c r="AP35" s="13" t="str">
        <f t="shared" si="70"/>
        <v/>
      </c>
      <c r="AQ35" s="27" t="str">
        <f t="shared" si="70"/>
        <v/>
      </c>
      <c r="AR35" s="13" t="str">
        <f t="shared" si="70"/>
        <v/>
      </c>
      <c r="AS35" s="13" t="str">
        <f t="shared" si="70"/>
        <v/>
      </c>
      <c r="AT35" s="13" t="str">
        <f t="shared" si="70"/>
        <v/>
      </c>
      <c r="AU35" s="31" t="s">
        <v>15</v>
      </c>
      <c r="AV35" s="7"/>
      <c r="AW35" s="34" t="str">
        <f>IF(OR(G35="",H35=""),"",H35-G35+1)</f>
        <v/>
      </c>
      <c r="AX35" s="42"/>
      <c r="AY35" s="42"/>
      <c r="AZ35" s="42"/>
      <c r="BA35" s="42"/>
      <c r="BB35" s="42"/>
    </row>
    <row r="36" spans="1:54" s="2" customFormat="1" ht="21.95" customHeight="1" x14ac:dyDescent="0.15">
      <c r="A36" s="93"/>
      <c r="B36" s="94"/>
      <c r="C36" s="70"/>
      <c r="D36" s="72"/>
      <c r="E36" s="74"/>
      <c r="F36" s="76"/>
      <c r="G36" s="78"/>
      <c r="H36" s="80"/>
      <c r="I36" s="80"/>
      <c r="J36" s="80"/>
      <c r="K36" s="14" t="str">
        <f>IF(AND($J35&gt;=K$6,$I35&lt;L$6-1),"━","")</f>
        <v/>
      </c>
      <c r="L36" s="15" t="str">
        <f>IF(AND($J35&gt;=L$6,$I35&lt;M$6-1),"━","")</f>
        <v/>
      </c>
      <c r="M36" s="28" t="str">
        <f t="shared" ref="M36:AT36" si="71">IF(AND($J35&gt;=M$6,$I35&lt;N$6-1),"━","")</f>
        <v/>
      </c>
      <c r="N36" s="15" t="str">
        <f t="shared" si="71"/>
        <v/>
      </c>
      <c r="O36" s="15" t="str">
        <f t="shared" si="71"/>
        <v/>
      </c>
      <c r="P36" s="28" t="str">
        <f t="shared" si="71"/>
        <v/>
      </c>
      <c r="Q36" s="15" t="str">
        <f t="shared" si="71"/>
        <v/>
      </c>
      <c r="R36" s="15" t="str">
        <f t="shared" si="71"/>
        <v/>
      </c>
      <c r="S36" s="28" t="str">
        <f t="shared" si="71"/>
        <v/>
      </c>
      <c r="T36" s="15" t="str">
        <f t="shared" si="71"/>
        <v/>
      </c>
      <c r="U36" s="15" t="str">
        <f t="shared" si="71"/>
        <v/>
      </c>
      <c r="V36" s="28" t="str">
        <f t="shared" si="71"/>
        <v/>
      </c>
      <c r="W36" s="15" t="str">
        <f t="shared" si="71"/>
        <v/>
      </c>
      <c r="X36" s="15" t="str">
        <f t="shared" si="71"/>
        <v/>
      </c>
      <c r="Y36" s="28" t="str">
        <f t="shared" si="71"/>
        <v/>
      </c>
      <c r="Z36" s="15" t="str">
        <f t="shared" si="71"/>
        <v/>
      </c>
      <c r="AA36" s="15" t="str">
        <f t="shared" si="71"/>
        <v/>
      </c>
      <c r="AB36" s="28" t="str">
        <f t="shared" si="71"/>
        <v/>
      </c>
      <c r="AC36" s="15" t="str">
        <f t="shared" si="71"/>
        <v/>
      </c>
      <c r="AD36" s="15" t="str">
        <f t="shared" si="71"/>
        <v/>
      </c>
      <c r="AE36" s="28" t="str">
        <f t="shared" si="71"/>
        <v/>
      </c>
      <c r="AF36" s="15" t="str">
        <f t="shared" si="71"/>
        <v/>
      </c>
      <c r="AG36" s="15" t="str">
        <f t="shared" si="71"/>
        <v/>
      </c>
      <c r="AH36" s="28" t="str">
        <f t="shared" si="71"/>
        <v/>
      </c>
      <c r="AI36" s="15" t="str">
        <f t="shared" si="71"/>
        <v/>
      </c>
      <c r="AJ36" s="15" t="str">
        <f t="shared" si="71"/>
        <v/>
      </c>
      <c r="AK36" s="28" t="str">
        <f t="shared" si="71"/>
        <v/>
      </c>
      <c r="AL36" s="15" t="str">
        <f t="shared" si="71"/>
        <v/>
      </c>
      <c r="AM36" s="15" t="str">
        <f t="shared" si="71"/>
        <v/>
      </c>
      <c r="AN36" s="28" t="str">
        <f t="shared" si="71"/>
        <v/>
      </c>
      <c r="AO36" s="15" t="str">
        <f t="shared" si="71"/>
        <v/>
      </c>
      <c r="AP36" s="15" t="str">
        <f t="shared" si="71"/>
        <v/>
      </c>
      <c r="AQ36" s="28" t="str">
        <f t="shared" si="71"/>
        <v/>
      </c>
      <c r="AR36" s="15" t="str">
        <f t="shared" si="71"/>
        <v/>
      </c>
      <c r="AS36" s="15" t="str">
        <f t="shared" si="71"/>
        <v/>
      </c>
      <c r="AT36" s="15" t="str">
        <f t="shared" si="71"/>
        <v/>
      </c>
      <c r="AU36" s="31" t="s">
        <v>15</v>
      </c>
      <c r="AV36" s="7"/>
      <c r="AW36" s="33" t="str">
        <f>IF(OR(I35="",J35=""),"",J35-I35+1)</f>
        <v/>
      </c>
      <c r="AX36" s="42"/>
      <c r="AY36" s="42"/>
      <c r="AZ36" s="42"/>
      <c r="BA36" s="42"/>
      <c r="BB36" s="42"/>
    </row>
  </sheetData>
  <sheetProtection selectLockedCells="1"/>
  <mergeCells count="173">
    <mergeCell ref="H35:H36"/>
    <mergeCell ref="I35:I36"/>
    <mergeCell ref="J35:J36"/>
    <mergeCell ref="H33:H34"/>
    <mergeCell ref="I33:I34"/>
    <mergeCell ref="J33:J34"/>
    <mergeCell ref="A35:A36"/>
    <mergeCell ref="B35:B36"/>
    <mergeCell ref="C35:C36"/>
    <mergeCell ref="D35:D36"/>
    <mergeCell ref="E35:E36"/>
    <mergeCell ref="F35:F36"/>
    <mergeCell ref="G35:G36"/>
    <mergeCell ref="H31:H32"/>
    <mergeCell ref="I31:I32"/>
    <mergeCell ref="J31:J32"/>
    <mergeCell ref="A33:A34"/>
    <mergeCell ref="B33:B34"/>
    <mergeCell ref="C33:C34"/>
    <mergeCell ref="D33:D34"/>
    <mergeCell ref="E33:E34"/>
    <mergeCell ref="F33:F34"/>
    <mergeCell ref="G33:G34"/>
    <mergeCell ref="H29:H30"/>
    <mergeCell ref="I29:I30"/>
    <mergeCell ref="J29:J30"/>
    <mergeCell ref="A31:A32"/>
    <mergeCell ref="B31:B32"/>
    <mergeCell ref="C31:C32"/>
    <mergeCell ref="D31:D32"/>
    <mergeCell ref="E31:E32"/>
    <mergeCell ref="F31:F32"/>
    <mergeCell ref="G31:G32"/>
    <mergeCell ref="H27:H28"/>
    <mergeCell ref="I27:I28"/>
    <mergeCell ref="J27:J28"/>
    <mergeCell ref="A29:A30"/>
    <mergeCell ref="B29:B30"/>
    <mergeCell ref="C29:C30"/>
    <mergeCell ref="D29:D30"/>
    <mergeCell ref="E29:E30"/>
    <mergeCell ref="F29:F30"/>
    <mergeCell ref="G29:G30"/>
    <mergeCell ref="H25:H26"/>
    <mergeCell ref="I25:I26"/>
    <mergeCell ref="J25:J26"/>
    <mergeCell ref="A27:A28"/>
    <mergeCell ref="B27:B28"/>
    <mergeCell ref="C27:C28"/>
    <mergeCell ref="D27:D28"/>
    <mergeCell ref="E27:E28"/>
    <mergeCell ref="F27:F28"/>
    <mergeCell ref="G27:G28"/>
    <mergeCell ref="H23:H24"/>
    <mergeCell ref="I23:I24"/>
    <mergeCell ref="J23:J24"/>
    <mergeCell ref="A25:A26"/>
    <mergeCell ref="B25:B26"/>
    <mergeCell ref="C25:C26"/>
    <mergeCell ref="D25:D26"/>
    <mergeCell ref="E25:E26"/>
    <mergeCell ref="F25:F26"/>
    <mergeCell ref="G25:G26"/>
    <mergeCell ref="H21:H22"/>
    <mergeCell ref="I21:I22"/>
    <mergeCell ref="J21:J22"/>
    <mergeCell ref="A23:A24"/>
    <mergeCell ref="B23:B24"/>
    <mergeCell ref="C23:C24"/>
    <mergeCell ref="D23:D24"/>
    <mergeCell ref="E23:E24"/>
    <mergeCell ref="F23:F24"/>
    <mergeCell ref="G23:G24"/>
    <mergeCell ref="H19:H20"/>
    <mergeCell ref="I19:I20"/>
    <mergeCell ref="J19:J20"/>
    <mergeCell ref="A21:A22"/>
    <mergeCell ref="B21:B22"/>
    <mergeCell ref="C21:C22"/>
    <mergeCell ref="D21:D22"/>
    <mergeCell ref="E21:E22"/>
    <mergeCell ref="F21:F22"/>
    <mergeCell ref="G21:G22"/>
    <mergeCell ref="H17:H18"/>
    <mergeCell ref="I17:I18"/>
    <mergeCell ref="J17:J18"/>
    <mergeCell ref="A19:A20"/>
    <mergeCell ref="B19:B20"/>
    <mergeCell ref="C19:C20"/>
    <mergeCell ref="D19:D20"/>
    <mergeCell ref="E19:E20"/>
    <mergeCell ref="F19:F20"/>
    <mergeCell ref="G19:G20"/>
    <mergeCell ref="H15:H16"/>
    <mergeCell ref="I15:I16"/>
    <mergeCell ref="J15:J16"/>
    <mergeCell ref="A17:A18"/>
    <mergeCell ref="B17:B18"/>
    <mergeCell ref="C17:C18"/>
    <mergeCell ref="D17:D18"/>
    <mergeCell ref="E17:E18"/>
    <mergeCell ref="F17:F18"/>
    <mergeCell ref="G17:G18"/>
    <mergeCell ref="H13:H14"/>
    <mergeCell ref="I13:I14"/>
    <mergeCell ref="J13:J14"/>
    <mergeCell ref="A15:A16"/>
    <mergeCell ref="B15:B16"/>
    <mergeCell ref="C15:C16"/>
    <mergeCell ref="D15:D16"/>
    <mergeCell ref="E15:E16"/>
    <mergeCell ref="F15:F16"/>
    <mergeCell ref="G15:G16"/>
    <mergeCell ref="H11:H12"/>
    <mergeCell ref="I11:I12"/>
    <mergeCell ref="J11:J12"/>
    <mergeCell ref="A13:A14"/>
    <mergeCell ref="B13:B14"/>
    <mergeCell ref="C13:C14"/>
    <mergeCell ref="D13:D14"/>
    <mergeCell ref="E13:E14"/>
    <mergeCell ref="F13:F14"/>
    <mergeCell ref="G13:G14"/>
    <mergeCell ref="H9:H10"/>
    <mergeCell ref="I9:I10"/>
    <mergeCell ref="J9:J10"/>
    <mergeCell ref="A11:A12"/>
    <mergeCell ref="B11:B12"/>
    <mergeCell ref="C11:C12"/>
    <mergeCell ref="D11:D12"/>
    <mergeCell ref="E11:E12"/>
    <mergeCell ref="F11:F12"/>
    <mergeCell ref="G11:G12"/>
    <mergeCell ref="H7:H8"/>
    <mergeCell ref="I7:I8"/>
    <mergeCell ref="J7:J8"/>
    <mergeCell ref="A9:A10"/>
    <mergeCell ref="B9:B10"/>
    <mergeCell ref="C9:C10"/>
    <mergeCell ref="D9:D10"/>
    <mergeCell ref="E9:E10"/>
    <mergeCell ref="F9:F10"/>
    <mergeCell ref="G9:G10"/>
    <mergeCell ref="AL5:AN5"/>
    <mergeCell ref="AO5:AQ5"/>
    <mergeCell ref="AR5:AT5"/>
    <mergeCell ref="A7:A8"/>
    <mergeCell ref="B7:B8"/>
    <mergeCell ref="C7:C8"/>
    <mergeCell ref="D7:D8"/>
    <mergeCell ref="E7:E8"/>
    <mergeCell ref="F7:F8"/>
    <mergeCell ref="G7:G8"/>
    <mergeCell ref="AW4:AW5"/>
    <mergeCell ref="K5:M5"/>
    <mergeCell ref="N5:P5"/>
    <mergeCell ref="Q5:S5"/>
    <mergeCell ref="T5:V5"/>
    <mergeCell ref="W5:Y5"/>
    <mergeCell ref="Z5:AB5"/>
    <mergeCell ref="AC5:AE5"/>
    <mergeCell ref="AF5:AH5"/>
    <mergeCell ref="AI5:AK5"/>
    <mergeCell ref="Q1:AM1"/>
    <mergeCell ref="A2:E2"/>
    <mergeCell ref="K3:AT3"/>
    <mergeCell ref="A4:B4"/>
    <mergeCell ref="C4:E5"/>
    <mergeCell ref="F4:F5"/>
    <mergeCell ref="G4:H4"/>
    <mergeCell ref="I4:J4"/>
    <mergeCell ref="K4:Y4"/>
    <mergeCell ref="Z4:AT4"/>
  </mergeCells>
  <phoneticPr fontId="2"/>
  <dataValidations count="2">
    <dataValidation type="list" allowBlank="1" showInputMessage="1" showErrorMessage="1" sqref="D7:E7 D35:E35 D23:E23 D27:E27 D25:E25 D21:E21 D19:E19 D17:E17 D15:E15 D9:E9 D29:E29 D13:E13 D33:E33 D31:E31 D11:E11">
      <formula1>$BD$4</formula1>
    </dataValidation>
    <dataValidation type="date" allowBlank="1" showInputMessage="1" showErrorMessage="1" sqref="G7:J36">
      <formula1>44530</formula1>
      <formula2>45259</formula2>
    </dataValidation>
  </dataValidations>
  <pageMargins left="0.31496062992125984" right="0.31496062992125984" top="0.62992125984251968" bottom="0.15748031496062992" header="0.31496062992125984" footer="0.31496062992125984"/>
  <pageSetup paperSize="9" scale="58"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S36"/>
  <sheetViews>
    <sheetView zoomScale="70" zoomScaleNormal="70" workbookViewId="0">
      <selection activeCell="C7" sqref="C7:C8"/>
    </sheetView>
  </sheetViews>
  <sheetFormatPr defaultRowHeight="13.5" x14ac:dyDescent="0.15"/>
  <cols>
    <col min="1" max="1" width="4.5" style="29" customWidth="1"/>
    <col min="2" max="2" width="34.375" customWidth="1"/>
    <col min="3" max="3" width="10" customWidth="1"/>
    <col min="4" max="5" width="5.125" hidden="1" customWidth="1"/>
    <col min="6" max="6" width="8.375" customWidth="1"/>
    <col min="7" max="7" width="6.5" hidden="1" customWidth="1"/>
    <col min="8" max="8" width="11.375" customWidth="1"/>
    <col min="9" max="9" width="62.75" customWidth="1"/>
    <col min="10" max="10" width="62" customWidth="1"/>
    <col min="11" max="18" width="4.875" customWidth="1"/>
  </cols>
  <sheetData>
    <row r="1" spans="1:19" s="1" customFormat="1" ht="37.5" customHeight="1" x14ac:dyDescent="0.15">
      <c r="A1" s="32" t="s">
        <v>32</v>
      </c>
      <c r="B1" s="3"/>
      <c r="C1" s="3"/>
      <c r="D1" s="3"/>
      <c r="E1" s="3"/>
      <c r="F1" s="3"/>
      <c r="G1" s="3"/>
      <c r="H1" s="3"/>
      <c r="I1" s="39" t="s">
        <v>30</v>
      </c>
    </row>
    <row r="2" spans="1:19" ht="18.75" customHeight="1" x14ac:dyDescent="0.2">
      <c r="A2" s="95" t="str">
        <f>IF(全体工程表!A2="","",全体工程表!A2)</f>
        <v/>
      </c>
      <c r="B2" s="95" t="e">
        <f>IF(#REF!="","",#REF!)</f>
        <v>#REF!</v>
      </c>
      <c r="C2" s="95" t="e">
        <f>IF(#REF!="","",#REF!)</f>
        <v>#REF!</v>
      </c>
      <c r="D2" s="95" t="e">
        <f>IF(#REF!="","",#REF!)</f>
        <v>#REF!</v>
      </c>
      <c r="E2" s="95" t="e">
        <f>IF(#REF!="","",#REF!)</f>
        <v>#REF!</v>
      </c>
      <c r="F2" s="26"/>
      <c r="G2" s="5"/>
      <c r="H2" s="5"/>
    </row>
    <row r="3" spans="1:19" x14ac:dyDescent="0.15">
      <c r="A3" s="20"/>
      <c r="B3" s="6"/>
      <c r="C3" s="6"/>
      <c r="D3" s="6"/>
      <c r="E3" s="6"/>
      <c r="F3" s="6"/>
      <c r="G3" s="6"/>
      <c r="H3" s="6"/>
    </row>
    <row r="4" spans="1:19" s="2" customFormat="1" ht="28.5" customHeight="1" x14ac:dyDescent="0.15">
      <c r="A4" s="53" t="s">
        <v>31</v>
      </c>
      <c r="B4" s="54"/>
      <c r="C4" s="63" t="s">
        <v>18</v>
      </c>
      <c r="D4" s="64"/>
      <c r="E4" s="65"/>
      <c r="F4" s="59" t="s">
        <v>24</v>
      </c>
      <c r="G4" s="96" t="s">
        <v>27</v>
      </c>
      <c r="H4" s="97"/>
      <c r="I4" s="99" t="s">
        <v>28</v>
      </c>
      <c r="J4" s="101" t="s">
        <v>29</v>
      </c>
      <c r="S4" s="37" t="s">
        <v>5</v>
      </c>
    </row>
    <row r="5" spans="1:19" s="2" customFormat="1" ht="32.25" customHeight="1" x14ac:dyDescent="0.15">
      <c r="A5" s="18" t="s">
        <v>6</v>
      </c>
      <c r="B5" s="35" t="s">
        <v>7</v>
      </c>
      <c r="C5" s="66"/>
      <c r="D5" s="67"/>
      <c r="E5" s="68"/>
      <c r="F5" s="60"/>
      <c r="G5" s="66"/>
      <c r="H5" s="98"/>
      <c r="I5" s="100"/>
      <c r="J5" s="102"/>
    </row>
    <row r="6" spans="1:19" s="2" customFormat="1" ht="19.5" hidden="1" customHeight="1" x14ac:dyDescent="0.15">
      <c r="A6" s="8"/>
      <c r="B6" s="35"/>
      <c r="C6" s="9"/>
      <c r="D6" s="10"/>
      <c r="E6" s="22"/>
      <c r="F6" s="30"/>
      <c r="G6" s="36"/>
      <c r="H6" s="36"/>
      <c r="I6" s="38"/>
    </row>
    <row r="7" spans="1:19" s="2" customFormat="1" ht="21.95" customHeight="1" x14ac:dyDescent="0.15">
      <c r="A7" s="103">
        <f>IF(全体工程表!A7="","",全体工程表!A7)</f>
        <v>1</v>
      </c>
      <c r="B7" s="105" t="str">
        <f>IF(全体工程表!B7="","",全体工程表!B7)</f>
        <v/>
      </c>
      <c r="C7" s="107" t="str">
        <f>IF(全体工程表!C7="","",全体工程表!C7)</f>
        <v/>
      </c>
      <c r="D7" s="109" t="e">
        <f>IF(#REF!="","",#REF!)</f>
        <v>#REF!</v>
      </c>
      <c r="E7" s="111" t="e">
        <f>IF(#REF!="","",#REF!)</f>
        <v>#REF!</v>
      </c>
      <c r="F7" s="113" t="str">
        <f>IF(全体工程表!F7="","",全体工程表!F7)</f>
        <v/>
      </c>
      <c r="G7" s="115" t="e">
        <f>IF(#REF!="","",#REF!)</f>
        <v>#REF!</v>
      </c>
      <c r="H7" s="117" t="str">
        <f>IF(全体工程表!J7="","",全体工程表!J7)</f>
        <v/>
      </c>
      <c r="I7" s="118"/>
      <c r="J7" s="118"/>
    </row>
    <row r="8" spans="1:19" s="2" customFormat="1" ht="21.95" customHeight="1" x14ac:dyDescent="0.15">
      <c r="A8" s="104"/>
      <c r="B8" s="106"/>
      <c r="C8" s="108"/>
      <c r="D8" s="110"/>
      <c r="E8" s="112"/>
      <c r="F8" s="114"/>
      <c r="G8" s="116"/>
      <c r="H8" s="117"/>
      <c r="I8" s="119"/>
      <c r="J8" s="119"/>
    </row>
    <row r="9" spans="1:19" s="2" customFormat="1" ht="21.95" customHeight="1" x14ac:dyDescent="0.15">
      <c r="A9" s="103">
        <f>IF(全体工程表!A9="","",全体工程表!A9)</f>
        <v>2</v>
      </c>
      <c r="B9" s="105" t="str">
        <f>IF(全体工程表!B9="","",全体工程表!B9)</f>
        <v/>
      </c>
      <c r="C9" s="107" t="str">
        <f>IF(全体工程表!C9="","",全体工程表!C9)</f>
        <v/>
      </c>
      <c r="D9" s="109" t="e">
        <f>IF(#REF!="","",#REF!)</f>
        <v>#REF!</v>
      </c>
      <c r="E9" s="111" t="e">
        <f>IF(#REF!="","",#REF!)</f>
        <v>#REF!</v>
      </c>
      <c r="F9" s="113" t="str">
        <f>IF(全体工程表!F9="","",全体工程表!F9)</f>
        <v/>
      </c>
      <c r="G9" s="120" t="e">
        <f>IF(#REF!="","",#REF!)</f>
        <v>#REF!</v>
      </c>
      <c r="H9" s="117" t="str">
        <f>IF(全体工程表!J9="","",全体工程表!J9)</f>
        <v/>
      </c>
      <c r="I9" s="118"/>
      <c r="J9" s="118"/>
    </row>
    <row r="10" spans="1:19" s="2" customFormat="1" ht="21.95" customHeight="1" x14ac:dyDescent="0.15">
      <c r="A10" s="104"/>
      <c r="B10" s="106"/>
      <c r="C10" s="108"/>
      <c r="D10" s="110"/>
      <c r="E10" s="112"/>
      <c r="F10" s="114"/>
      <c r="G10" s="121"/>
      <c r="H10" s="117"/>
      <c r="I10" s="119"/>
      <c r="J10" s="119"/>
    </row>
    <row r="11" spans="1:19" s="2" customFormat="1" ht="21.95" customHeight="1" x14ac:dyDescent="0.15">
      <c r="A11" s="103">
        <f>IF(全体工程表!A11="","",全体工程表!A11)</f>
        <v>3</v>
      </c>
      <c r="B11" s="105" t="str">
        <f>IF(全体工程表!B11="","",全体工程表!B11)</f>
        <v/>
      </c>
      <c r="C11" s="107" t="str">
        <f>IF(全体工程表!C11="","",全体工程表!C11)</f>
        <v/>
      </c>
      <c r="D11" s="109" t="e">
        <f>IF(#REF!="","",#REF!)</f>
        <v>#REF!</v>
      </c>
      <c r="E11" s="111" t="e">
        <f>IF(#REF!="","",#REF!)</f>
        <v>#REF!</v>
      </c>
      <c r="F11" s="113" t="str">
        <f>IF(全体工程表!F11="","",全体工程表!F11)</f>
        <v/>
      </c>
      <c r="G11" s="120" t="e">
        <f>IF(#REF!="","",#REF!)</f>
        <v>#REF!</v>
      </c>
      <c r="H11" s="117" t="str">
        <f>IF(全体工程表!J11="","",全体工程表!J11)</f>
        <v/>
      </c>
      <c r="I11" s="118"/>
      <c r="J11" s="118"/>
    </row>
    <row r="12" spans="1:19" s="2" customFormat="1" ht="21.95" customHeight="1" x14ac:dyDescent="0.15">
      <c r="A12" s="104"/>
      <c r="B12" s="106"/>
      <c r="C12" s="108"/>
      <c r="D12" s="110"/>
      <c r="E12" s="112"/>
      <c r="F12" s="114"/>
      <c r="G12" s="121"/>
      <c r="H12" s="117"/>
      <c r="I12" s="119"/>
      <c r="J12" s="119"/>
    </row>
    <row r="13" spans="1:19" s="2" customFormat="1" ht="21.95" customHeight="1" x14ac:dyDescent="0.15">
      <c r="A13" s="103">
        <f>IF(全体工程表!A13="","",全体工程表!A13)</f>
        <v>4</v>
      </c>
      <c r="B13" s="105" t="str">
        <f>IF(全体工程表!B13="","",全体工程表!B13)</f>
        <v/>
      </c>
      <c r="C13" s="107" t="str">
        <f>IF(全体工程表!C13="","",全体工程表!C13)</f>
        <v/>
      </c>
      <c r="D13" s="109" t="e">
        <f>IF(#REF!="","",#REF!)</f>
        <v>#REF!</v>
      </c>
      <c r="E13" s="111" t="e">
        <f>IF(#REF!="","",#REF!)</f>
        <v>#REF!</v>
      </c>
      <c r="F13" s="113" t="str">
        <f>IF(全体工程表!F13="","",全体工程表!F13)</f>
        <v/>
      </c>
      <c r="G13" s="120" t="e">
        <f>IF(#REF!="","",#REF!)</f>
        <v>#REF!</v>
      </c>
      <c r="H13" s="117" t="str">
        <f>IF(全体工程表!J13="","",全体工程表!J13)</f>
        <v/>
      </c>
      <c r="I13" s="118"/>
      <c r="J13" s="118"/>
    </row>
    <row r="14" spans="1:19" s="2" customFormat="1" ht="21.95" customHeight="1" x14ac:dyDescent="0.15">
      <c r="A14" s="104"/>
      <c r="B14" s="106"/>
      <c r="C14" s="108"/>
      <c r="D14" s="110"/>
      <c r="E14" s="112"/>
      <c r="F14" s="114"/>
      <c r="G14" s="121"/>
      <c r="H14" s="117"/>
      <c r="I14" s="119"/>
      <c r="J14" s="119"/>
    </row>
    <row r="15" spans="1:19" s="2" customFormat="1" ht="21.95" customHeight="1" x14ac:dyDescent="0.15">
      <c r="A15" s="103">
        <f>IF(全体工程表!A15="","",全体工程表!A15)</f>
        <v>5</v>
      </c>
      <c r="B15" s="105" t="str">
        <f>IF(全体工程表!B15="","",全体工程表!B15)</f>
        <v/>
      </c>
      <c r="C15" s="107" t="str">
        <f>IF(全体工程表!C15="","",全体工程表!C15)</f>
        <v/>
      </c>
      <c r="D15" s="109" t="e">
        <f>IF(#REF!="","",#REF!)</f>
        <v>#REF!</v>
      </c>
      <c r="E15" s="111" t="e">
        <f>IF(#REF!="","",#REF!)</f>
        <v>#REF!</v>
      </c>
      <c r="F15" s="113" t="str">
        <f>IF(全体工程表!F15="","",全体工程表!F15)</f>
        <v/>
      </c>
      <c r="G15" s="120" t="e">
        <f>IF(#REF!="","",#REF!)</f>
        <v>#REF!</v>
      </c>
      <c r="H15" s="117" t="str">
        <f>IF(全体工程表!J15="","",全体工程表!J15)</f>
        <v/>
      </c>
      <c r="I15" s="118"/>
      <c r="J15" s="118"/>
    </row>
    <row r="16" spans="1:19" s="2" customFormat="1" ht="21.95" customHeight="1" x14ac:dyDescent="0.15">
      <c r="A16" s="104"/>
      <c r="B16" s="106"/>
      <c r="C16" s="108"/>
      <c r="D16" s="110"/>
      <c r="E16" s="112"/>
      <c r="F16" s="114"/>
      <c r="G16" s="121"/>
      <c r="H16" s="117"/>
      <c r="I16" s="119"/>
      <c r="J16" s="119"/>
    </row>
    <row r="17" spans="1:10" s="2" customFormat="1" ht="21.95" customHeight="1" x14ac:dyDescent="0.15">
      <c r="A17" s="103">
        <f>IF(全体工程表!A17="","",全体工程表!A17)</f>
        <v>6</v>
      </c>
      <c r="B17" s="105" t="str">
        <f>IF(全体工程表!B17="","",全体工程表!B17)</f>
        <v/>
      </c>
      <c r="C17" s="107" t="str">
        <f>IF(全体工程表!C17="","",全体工程表!C17)</f>
        <v/>
      </c>
      <c r="D17" s="109" t="e">
        <f>IF(#REF!="","",#REF!)</f>
        <v>#REF!</v>
      </c>
      <c r="E17" s="111" t="e">
        <f>IF(#REF!="","",#REF!)</f>
        <v>#REF!</v>
      </c>
      <c r="F17" s="113" t="str">
        <f>IF(全体工程表!F17="","",全体工程表!F17)</f>
        <v/>
      </c>
      <c r="G17" s="120" t="e">
        <f>IF(#REF!="","",#REF!)</f>
        <v>#REF!</v>
      </c>
      <c r="H17" s="117" t="str">
        <f>IF(全体工程表!J17="","",全体工程表!J17)</f>
        <v/>
      </c>
      <c r="I17" s="118"/>
      <c r="J17" s="118"/>
    </row>
    <row r="18" spans="1:10" s="2" customFormat="1" ht="21.95" customHeight="1" x14ac:dyDescent="0.15">
      <c r="A18" s="104"/>
      <c r="B18" s="106"/>
      <c r="C18" s="108"/>
      <c r="D18" s="110"/>
      <c r="E18" s="112"/>
      <c r="F18" s="114"/>
      <c r="G18" s="121"/>
      <c r="H18" s="117"/>
      <c r="I18" s="119"/>
      <c r="J18" s="119"/>
    </row>
    <row r="19" spans="1:10" s="2" customFormat="1" ht="21.95" customHeight="1" x14ac:dyDescent="0.15">
      <c r="A19" s="103">
        <f>IF(全体工程表!A19="","",全体工程表!A19)</f>
        <v>7</v>
      </c>
      <c r="B19" s="105" t="str">
        <f>IF(全体工程表!B19="","",全体工程表!B19)</f>
        <v/>
      </c>
      <c r="C19" s="107" t="str">
        <f>IF(全体工程表!C19="","",全体工程表!C19)</f>
        <v/>
      </c>
      <c r="D19" s="109" t="e">
        <f>IF(#REF!="","",#REF!)</f>
        <v>#REF!</v>
      </c>
      <c r="E19" s="111" t="e">
        <f>IF(#REF!="","",#REF!)</f>
        <v>#REF!</v>
      </c>
      <c r="F19" s="113" t="str">
        <f>IF(全体工程表!F19="","",全体工程表!F19)</f>
        <v/>
      </c>
      <c r="G19" s="120" t="e">
        <f>IF(#REF!="","",#REF!)</f>
        <v>#REF!</v>
      </c>
      <c r="H19" s="117" t="str">
        <f>IF(全体工程表!J19="","",全体工程表!J19)</f>
        <v/>
      </c>
      <c r="I19" s="118"/>
      <c r="J19" s="118"/>
    </row>
    <row r="20" spans="1:10" s="2" customFormat="1" ht="21.95" customHeight="1" x14ac:dyDescent="0.15">
      <c r="A20" s="104"/>
      <c r="B20" s="106"/>
      <c r="C20" s="108"/>
      <c r="D20" s="110"/>
      <c r="E20" s="112"/>
      <c r="F20" s="114"/>
      <c r="G20" s="121"/>
      <c r="H20" s="117"/>
      <c r="I20" s="119"/>
      <c r="J20" s="119"/>
    </row>
    <row r="21" spans="1:10" s="2" customFormat="1" ht="21.95" customHeight="1" x14ac:dyDescent="0.15">
      <c r="A21" s="103">
        <f>IF(全体工程表!A21="","",全体工程表!A21)</f>
        <v>8</v>
      </c>
      <c r="B21" s="105" t="str">
        <f>IF(全体工程表!B21="","",全体工程表!B21)</f>
        <v/>
      </c>
      <c r="C21" s="107" t="str">
        <f>IF(全体工程表!C21="","",全体工程表!C21)</f>
        <v/>
      </c>
      <c r="D21" s="109" t="e">
        <f>IF(#REF!="","",#REF!)</f>
        <v>#REF!</v>
      </c>
      <c r="E21" s="111" t="e">
        <f>IF(#REF!="","",#REF!)</f>
        <v>#REF!</v>
      </c>
      <c r="F21" s="113" t="str">
        <f>IF(全体工程表!F21="","",全体工程表!F21)</f>
        <v/>
      </c>
      <c r="G21" s="120" t="e">
        <f>IF(#REF!="","",#REF!)</f>
        <v>#REF!</v>
      </c>
      <c r="H21" s="117" t="str">
        <f>IF(全体工程表!J21="","",全体工程表!J21)</f>
        <v/>
      </c>
      <c r="I21" s="118"/>
      <c r="J21" s="118"/>
    </row>
    <row r="22" spans="1:10" s="2" customFormat="1" ht="21.95" customHeight="1" x14ac:dyDescent="0.15">
      <c r="A22" s="104"/>
      <c r="B22" s="106"/>
      <c r="C22" s="108"/>
      <c r="D22" s="110"/>
      <c r="E22" s="112"/>
      <c r="F22" s="114"/>
      <c r="G22" s="121"/>
      <c r="H22" s="117"/>
      <c r="I22" s="119"/>
      <c r="J22" s="119"/>
    </row>
    <row r="23" spans="1:10" s="2" customFormat="1" ht="21.95" customHeight="1" x14ac:dyDescent="0.15">
      <c r="A23" s="103">
        <f>IF(全体工程表!A23="","",全体工程表!A23)</f>
        <v>9</v>
      </c>
      <c r="B23" s="105" t="str">
        <f>IF(全体工程表!B23="","",全体工程表!B23)</f>
        <v/>
      </c>
      <c r="C23" s="107" t="str">
        <f>IF(全体工程表!C23="","",全体工程表!C23)</f>
        <v/>
      </c>
      <c r="D23" s="109" t="e">
        <f>IF(#REF!="","",#REF!)</f>
        <v>#REF!</v>
      </c>
      <c r="E23" s="111" t="e">
        <f>IF(#REF!="","",#REF!)</f>
        <v>#REF!</v>
      </c>
      <c r="F23" s="113" t="str">
        <f>IF(全体工程表!F23="","",全体工程表!F23)</f>
        <v/>
      </c>
      <c r="G23" s="120" t="e">
        <f>IF(#REF!="","",#REF!)</f>
        <v>#REF!</v>
      </c>
      <c r="H23" s="117" t="str">
        <f>IF(全体工程表!J23="","",全体工程表!J23)</f>
        <v/>
      </c>
      <c r="I23" s="118"/>
      <c r="J23" s="118"/>
    </row>
    <row r="24" spans="1:10" s="2" customFormat="1" ht="21.95" customHeight="1" x14ac:dyDescent="0.15">
      <c r="A24" s="104"/>
      <c r="B24" s="106"/>
      <c r="C24" s="108"/>
      <c r="D24" s="110"/>
      <c r="E24" s="112"/>
      <c r="F24" s="114"/>
      <c r="G24" s="121"/>
      <c r="H24" s="117"/>
      <c r="I24" s="119"/>
      <c r="J24" s="119"/>
    </row>
    <row r="25" spans="1:10" s="2" customFormat="1" ht="21.95" customHeight="1" x14ac:dyDescent="0.15">
      <c r="A25" s="103">
        <f>IF(全体工程表!A25="","",全体工程表!A25)</f>
        <v>10</v>
      </c>
      <c r="B25" s="105" t="str">
        <f>IF(全体工程表!B25="","",全体工程表!B25)</f>
        <v/>
      </c>
      <c r="C25" s="107" t="str">
        <f>IF(全体工程表!C25="","",全体工程表!C25)</f>
        <v/>
      </c>
      <c r="D25" s="109" t="e">
        <f>IF(#REF!="","",#REF!)</f>
        <v>#REF!</v>
      </c>
      <c r="E25" s="111" t="e">
        <f>IF(#REF!="","",#REF!)</f>
        <v>#REF!</v>
      </c>
      <c r="F25" s="113" t="str">
        <f>IF(全体工程表!F25="","",全体工程表!F25)</f>
        <v/>
      </c>
      <c r="G25" s="120" t="e">
        <f>IF(#REF!="","",#REF!)</f>
        <v>#REF!</v>
      </c>
      <c r="H25" s="117" t="str">
        <f>IF(全体工程表!J25="","",全体工程表!J25)</f>
        <v/>
      </c>
      <c r="I25" s="118"/>
      <c r="J25" s="118"/>
    </row>
    <row r="26" spans="1:10" s="2" customFormat="1" ht="21.95" customHeight="1" x14ac:dyDescent="0.15">
      <c r="A26" s="104"/>
      <c r="B26" s="106"/>
      <c r="C26" s="108"/>
      <c r="D26" s="110"/>
      <c r="E26" s="112"/>
      <c r="F26" s="114"/>
      <c r="G26" s="121"/>
      <c r="H26" s="117"/>
      <c r="I26" s="119"/>
      <c r="J26" s="119"/>
    </row>
    <row r="27" spans="1:10" s="2" customFormat="1" ht="21.95" customHeight="1" x14ac:dyDescent="0.15">
      <c r="A27" s="103">
        <f>IF(全体工程表!A27="","",全体工程表!A27)</f>
        <v>11</v>
      </c>
      <c r="B27" s="105" t="str">
        <f>IF(全体工程表!B27="","",全体工程表!B27)</f>
        <v/>
      </c>
      <c r="C27" s="107" t="str">
        <f>IF(全体工程表!C27="","",全体工程表!C27)</f>
        <v/>
      </c>
      <c r="D27" s="109" t="e">
        <f>IF(#REF!="","",#REF!)</f>
        <v>#REF!</v>
      </c>
      <c r="E27" s="111" t="e">
        <f>IF(#REF!="","",#REF!)</f>
        <v>#REF!</v>
      </c>
      <c r="F27" s="113" t="str">
        <f>IF(全体工程表!F27="","",全体工程表!F27)</f>
        <v/>
      </c>
      <c r="G27" s="120" t="e">
        <f>IF(#REF!="","",#REF!)</f>
        <v>#REF!</v>
      </c>
      <c r="H27" s="117" t="str">
        <f>IF(全体工程表!J27="","",全体工程表!J27)</f>
        <v/>
      </c>
      <c r="I27" s="118"/>
      <c r="J27" s="118"/>
    </row>
    <row r="28" spans="1:10" s="2" customFormat="1" ht="21.95" customHeight="1" x14ac:dyDescent="0.15">
      <c r="A28" s="104"/>
      <c r="B28" s="106"/>
      <c r="C28" s="108"/>
      <c r="D28" s="110"/>
      <c r="E28" s="112"/>
      <c r="F28" s="114"/>
      <c r="G28" s="121"/>
      <c r="H28" s="117"/>
      <c r="I28" s="119"/>
      <c r="J28" s="119"/>
    </row>
    <row r="29" spans="1:10" s="2" customFormat="1" ht="21.95" customHeight="1" x14ac:dyDescent="0.15">
      <c r="A29" s="103">
        <f>IF(全体工程表!A29="","",全体工程表!A29)</f>
        <v>12</v>
      </c>
      <c r="B29" s="105" t="str">
        <f>IF(全体工程表!B29="","",全体工程表!B29)</f>
        <v/>
      </c>
      <c r="C29" s="107" t="str">
        <f>IF(全体工程表!C29="","",全体工程表!C29)</f>
        <v/>
      </c>
      <c r="D29" s="109" t="e">
        <f>IF(#REF!="","",#REF!)</f>
        <v>#REF!</v>
      </c>
      <c r="E29" s="111" t="e">
        <f>IF(#REF!="","",#REF!)</f>
        <v>#REF!</v>
      </c>
      <c r="F29" s="113" t="str">
        <f>IF(全体工程表!F29="","",全体工程表!F29)</f>
        <v/>
      </c>
      <c r="G29" s="120" t="e">
        <f>IF(#REF!="","",#REF!)</f>
        <v>#REF!</v>
      </c>
      <c r="H29" s="117" t="str">
        <f>IF(全体工程表!J29="","",全体工程表!J29)</f>
        <v/>
      </c>
      <c r="I29" s="118"/>
      <c r="J29" s="118"/>
    </row>
    <row r="30" spans="1:10" s="2" customFormat="1" ht="21.95" customHeight="1" x14ac:dyDescent="0.15">
      <c r="A30" s="104"/>
      <c r="B30" s="106"/>
      <c r="C30" s="108"/>
      <c r="D30" s="110"/>
      <c r="E30" s="112"/>
      <c r="F30" s="114"/>
      <c r="G30" s="121"/>
      <c r="H30" s="117"/>
      <c r="I30" s="119"/>
      <c r="J30" s="119"/>
    </row>
    <row r="31" spans="1:10" s="2" customFormat="1" ht="21.95" customHeight="1" x14ac:dyDescent="0.15">
      <c r="A31" s="103">
        <f>IF(全体工程表!A31="","",全体工程表!A31)</f>
        <v>13</v>
      </c>
      <c r="B31" s="105" t="str">
        <f>IF(全体工程表!B31="","",全体工程表!B31)</f>
        <v/>
      </c>
      <c r="C31" s="107" t="str">
        <f>IF(全体工程表!C31="","",全体工程表!C31)</f>
        <v/>
      </c>
      <c r="D31" s="109" t="e">
        <f>IF(#REF!="","",#REF!)</f>
        <v>#REF!</v>
      </c>
      <c r="E31" s="111" t="e">
        <f>IF(#REF!="","",#REF!)</f>
        <v>#REF!</v>
      </c>
      <c r="F31" s="113" t="str">
        <f>IF(全体工程表!F31="","",全体工程表!F31)</f>
        <v/>
      </c>
      <c r="G31" s="120" t="e">
        <f>IF(#REF!="","",#REF!)</f>
        <v>#REF!</v>
      </c>
      <c r="H31" s="117" t="str">
        <f>IF(全体工程表!J31="","",全体工程表!J31)</f>
        <v/>
      </c>
      <c r="I31" s="118"/>
      <c r="J31" s="118"/>
    </row>
    <row r="32" spans="1:10" s="2" customFormat="1" ht="21.95" customHeight="1" x14ac:dyDescent="0.15">
      <c r="A32" s="104"/>
      <c r="B32" s="106"/>
      <c r="C32" s="108"/>
      <c r="D32" s="110"/>
      <c r="E32" s="112"/>
      <c r="F32" s="114"/>
      <c r="G32" s="121"/>
      <c r="H32" s="117"/>
      <c r="I32" s="119"/>
      <c r="J32" s="119"/>
    </row>
    <row r="33" spans="1:10" s="2" customFormat="1" ht="21.95" customHeight="1" x14ac:dyDescent="0.15">
      <c r="A33" s="103">
        <f>IF(全体工程表!A33="","",全体工程表!A33)</f>
        <v>14</v>
      </c>
      <c r="B33" s="105" t="str">
        <f>IF(全体工程表!B33="","",全体工程表!B33)</f>
        <v/>
      </c>
      <c r="C33" s="107" t="str">
        <f>IF(全体工程表!C33="","",全体工程表!C33)</f>
        <v/>
      </c>
      <c r="D33" s="109" t="e">
        <f>IF(#REF!="","",#REF!)</f>
        <v>#REF!</v>
      </c>
      <c r="E33" s="111" t="e">
        <f>IF(#REF!="","",#REF!)</f>
        <v>#REF!</v>
      </c>
      <c r="F33" s="113" t="str">
        <f>IF(全体工程表!F33="","",全体工程表!F33)</f>
        <v/>
      </c>
      <c r="G33" s="120" t="e">
        <f>IF(#REF!="","",#REF!)</f>
        <v>#REF!</v>
      </c>
      <c r="H33" s="117" t="str">
        <f>IF(全体工程表!J33="","",全体工程表!J33)</f>
        <v/>
      </c>
      <c r="I33" s="118"/>
      <c r="J33" s="118"/>
    </row>
    <row r="34" spans="1:10" s="2" customFormat="1" ht="21.95" customHeight="1" x14ac:dyDescent="0.15">
      <c r="A34" s="104"/>
      <c r="B34" s="106"/>
      <c r="C34" s="108"/>
      <c r="D34" s="110"/>
      <c r="E34" s="112"/>
      <c r="F34" s="114"/>
      <c r="G34" s="121"/>
      <c r="H34" s="117"/>
      <c r="I34" s="119"/>
      <c r="J34" s="119"/>
    </row>
    <row r="35" spans="1:10" s="2" customFormat="1" ht="21.95" customHeight="1" x14ac:dyDescent="0.15">
      <c r="A35" s="103">
        <f>IF(全体工程表!A35="","",全体工程表!A35)</f>
        <v>15</v>
      </c>
      <c r="B35" s="105" t="str">
        <f>IF(全体工程表!B35="","",全体工程表!B35)</f>
        <v/>
      </c>
      <c r="C35" s="107" t="str">
        <f>IF(全体工程表!C35="","",全体工程表!C35)</f>
        <v/>
      </c>
      <c r="D35" s="109" t="e">
        <f>IF(#REF!="","",#REF!)</f>
        <v>#REF!</v>
      </c>
      <c r="E35" s="111" t="e">
        <f>IF(#REF!="","",#REF!)</f>
        <v>#REF!</v>
      </c>
      <c r="F35" s="113" t="str">
        <f>IF(全体工程表!F35="","",全体工程表!F35)</f>
        <v/>
      </c>
      <c r="G35" s="120" t="e">
        <f>IF(#REF!="","",#REF!)</f>
        <v>#REF!</v>
      </c>
      <c r="H35" s="117" t="str">
        <f>IF(全体工程表!J35="","",全体工程表!J35)</f>
        <v/>
      </c>
      <c r="I35" s="118"/>
      <c r="J35" s="118"/>
    </row>
    <row r="36" spans="1:10" s="2" customFormat="1" ht="21.95" customHeight="1" x14ac:dyDescent="0.15">
      <c r="A36" s="104"/>
      <c r="B36" s="106"/>
      <c r="C36" s="108"/>
      <c r="D36" s="110"/>
      <c r="E36" s="112"/>
      <c r="F36" s="114"/>
      <c r="G36" s="121"/>
      <c r="H36" s="117"/>
      <c r="I36" s="119"/>
      <c r="J36" s="119"/>
    </row>
  </sheetData>
  <sheetProtection selectLockedCells="1"/>
  <mergeCells count="157">
    <mergeCell ref="I35:I36"/>
    <mergeCell ref="J35:J36"/>
    <mergeCell ref="I29:I30"/>
    <mergeCell ref="J29:J30"/>
    <mergeCell ref="I31:I32"/>
    <mergeCell ref="J31:J32"/>
    <mergeCell ref="I33:I34"/>
    <mergeCell ref="J33:J34"/>
    <mergeCell ref="I23:I24"/>
    <mergeCell ref="J23:J24"/>
    <mergeCell ref="I25:I26"/>
    <mergeCell ref="J25:J26"/>
    <mergeCell ref="I27:I28"/>
    <mergeCell ref="J27:J28"/>
    <mergeCell ref="I17:I18"/>
    <mergeCell ref="J17:J18"/>
    <mergeCell ref="I19:I20"/>
    <mergeCell ref="J19:J20"/>
    <mergeCell ref="I21:I22"/>
    <mergeCell ref="J21:J22"/>
    <mergeCell ref="I11:I12"/>
    <mergeCell ref="J11:J12"/>
    <mergeCell ref="I13:I14"/>
    <mergeCell ref="J13:J14"/>
    <mergeCell ref="I15:I16"/>
    <mergeCell ref="J15:J16"/>
    <mergeCell ref="I4:I5"/>
    <mergeCell ref="J4:J5"/>
    <mergeCell ref="I7:I8"/>
    <mergeCell ref="J7:J8"/>
    <mergeCell ref="I9:I10"/>
    <mergeCell ref="J9:J10"/>
    <mergeCell ref="F35:F36"/>
    <mergeCell ref="G35:G36"/>
    <mergeCell ref="H35:H36"/>
    <mergeCell ref="G4:H5"/>
    <mergeCell ref="F33:F34"/>
    <mergeCell ref="G33:G34"/>
    <mergeCell ref="H33:H34"/>
    <mergeCell ref="F29:F30"/>
    <mergeCell ref="G29:G30"/>
    <mergeCell ref="H29:H30"/>
    <mergeCell ref="F27:F28"/>
    <mergeCell ref="G27:G28"/>
    <mergeCell ref="H27:H28"/>
    <mergeCell ref="F23:F24"/>
    <mergeCell ref="G23:G24"/>
    <mergeCell ref="H23:H24"/>
    <mergeCell ref="F21:F22"/>
    <mergeCell ref="G21:G22"/>
    <mergeCell ref="A35:A36"/>
    <mergeCell ref="B35:B36"/>
    <mergeCell ref="C35:C36"/>
    <mergeCell ref="D35:D36"/>
    <mergeCell ref="E35:E36"/>
    <mergeCell ref="F31:F32"/>
    <mergeCell ref="G31:G32"/>
    <mergeCell ref="H31:H32"/>
    <mergeCell ref="A33:A34"/>
    <mergeCell ref="B33:B34"/>
    <mergeCell ref="C33:C34"/>
    <mergeCell ref="D33:D34"/>
    <mergeCell ref="E33:E34"/>
    <mergeCell ref="A31:A32"/>
    <mergeCell ref="B31:B32"/>
    <mergeCell ref="C31:C32"/>
    <mergeCell ref="D31:D32"/>
    <mergeCell ref="E31:E32"/>
    <mergeCell ref="A29:A30"/>
    <mergeCell ref="B29:B30"/>
    <mergeCell ref="C29:C30"/>
    <mergeCell ref="D29:D30"/>
    <mergeCell ref="E29:E30"/>
    <mergeCell ref="F25:F26"/>
    <mergeCell ref="G25:G26"/>
    <mergeCell ref="H25:H26"/>
    <mergeCell ref="A27:A28"/>
    <mergeCell ref="B27:B28"/>
    <mergeCell ref="C27:C28"/>
    <mergeCell ref="D27:D28"/>
    <mergeCell ref="E27:E28"/>
    <mergeCell ref="A25:A26"/>
    <mergeCell ref="B25:B26"/>
    <mergeCell ref="C25:C26"/>
    <mergeCell ref="D25:D26"/>
    <mergeCell ref="E25:E26"/>
    <mergeCell ref="H21:H22"/>
    <mergeCell ref="A23:A24"/>
    <mergeCell ref="B23:B24"/>
    <mergeCell ref="C23:C24"/>
    <mergeCell ref="D23:D24"/>
    <mergeCell ref="E23:E24"/>
    <mergeCell ref="F19:F20"/>
    <mergeCell ref="G19:G20"/>
    <mergeCell ref="H19:H20"/>
    <mergeCell ref="A21:A22"/>
    <mergeCell ref="B21:B22"/>
    <mergeCell ref="C21:C22"/>
    <mergeCell ref="D21:D22"/>
    <mergeCell ref="E21:E22"/>
    <mergeCell ref="F17:F18"/>
    <mergeCell ref="G17:G18"/>
    <mergeCell ref="H17:H18"/>
    <mergeCell ref="A19:A20"/>
    <mergeCell ref="B19:B20"/>
    <mergeCell ref="C19:C20"/>
    <mergeCell ref="D19:D20"/>
    <mergeCell ref="E19:E20"/>
    <mergeCell ref="F15:F16"/>
    <mergeCell ref="G15:G16"/>
    <mergeCell ref="H15:H16"/>
    <mergeCell ref="A17:A18"/>
    <mergeCell ref="B17:B18"/>
    <mergeCell ref="C17:C18"/>
    <mergeCell ref="D17:D18"/>
    <mergeCell ref="E17:E18"/>
    <mergeCell ref="E7:E8"/>
    <mergeCell ref="F13:F14"/>
    <mergeCell ref="G13:G14"/>
    <mergeCell ref="H13:H14"/>
    <mergeCell ref="A15:A16"/>
    <mergeCell ref="B15:B16"/>
    <mergeCell ref="C15:C16"/>
    <mergeCell ref="D15:D16"/>
    <mergeCell ref="E15:E16"/>
    <mergeCell ref="F11:F12"/>
    <mergeCell ref="G11:G12"/>
    <mergeCell ref="H11:H12"/>
    <mergeCell ref="A13:A14"/>
    <mergeCell ref="B13:B14"/>
    <mergeCell ref="C13:C14"/>
    <mergeCell ref="D13:D14"/>
    <mergeCell ref="E13:E14"/>
    <mergeCell ref="A2:E2"/>
    <mergeCell ref="A4:B4"/>
    <mergeCell ref="C4:E5"/>
    <mergeCell ref="F4:F5"/>
    <mergeCell ref="F9:F10"/>
    <mergeCell ref="G9:G10"/>
    <mergeCell ref="H9:H10"/>
    <mergeCell ref="A11:A12"/>
    <mergeCell ref="B11:B12"/>
    <mergeCell ref="C11:C12"/>
    <mergeCell ref="D11:D12"/>
    <mergeCell ref="E11:E12"/>
    <mergeCell ref="F7:F8"/>
    <mergeCell ref="G7:G8"/>
    <mergeCell ref="H7:H8"/>
    <mergeCell ref="A9:A10"/>
    <mergeCell ref="B9:B10"/>
    <mergeCell ref="C9:C10"/>
    <mergeCell ref="D9:D10"/>
    <mergeCell ref="E9:E10"/>
    <mergeCell ref="A7:A8"/>
    <mergeCell ref="B7:B8"/>
    <mergeCell ref="C7:C8"/>
    <mergeCell ref="D7:D8"/>
  </mergeCells>
  <phoneticPr fontId="2"/>
  <dataValidations count="2">
    <dataValidation type="list" allowBlank="1" showInputMessage="1" showErrorMessage="1" sqref="D33:E33 D7:E7 D29:E29 D31:E31 D9:E9 D11:E11 D13:E13 D15:E15 D17:E17 D19:E19 D21:E21 D23:E23 D25:E25 D27:E27 D35:E35">
      <formula1>$S$4</formula1>
    </dataValidation>
    <dataValidation type="date" allowBlank="1" showInputMessage="1" showErrorMessage="1" sqref="G7:G36">
      <formula1>44105</formula1>
      <formula2>44926</formula2>
    </dataValidation>
  </dataValidations>
  <pageMargins left="0.51181102362204722" right="0.51181102362204722" top="0.74803149606299213" bottom="0.35433070866141736" header="0.31496062992125984" footer="0.31496062992125984"/>
  <pageSetup paperSize="9" scale="7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6"/>
  <sheetViews>
    <sheetView zoomScale="70" zoomScaleNormal="70" workbookViewId="0">
      <selection activeCell="Q16" sqref="Q16"/>
    </sheetView>
  </sheetViews>
  <sheetFormatPr defaultRowHeight="13.5" x14ac:dyDescent="0.15"/>
  <cols>
    <col min="1" max="1" width="4.5" style="29" customWidth="1"/>
    <col min="2" max="2" width="34.375" customWidth="1"/>
    <col min="3" max="3" width="10" customWidth="1"/>
    <col min="4" max="5" width="5.125" hidden="1" customWidth="1"/>
    <col min="6" max="6" width="8.375" customWidth="1"/>
    <col min="7" max="7" width="6.5" hidden="1" customWidth="1"/>
    <col min="8" max="8" width="11.375" customWidth="1"/>
    <col min="9" max="9" width="62.75" customWidth="1"/>
    <col min="10" max="10" width="62" customWidth="1"/>
    <col min="11" max="18" width="4.875" customWidth="1"/>
  </cols>
  <sheetData>
    <row r="1" spans="1:19" s="1" customFormat="1" ht="37.5" customHeight="1" x14ac:dyDescent="0.15">
      <c r="A1" s="32" t="s">
        <v>32</v>
      </c>
      <c r="B1" s="3"/>
      <c r="C1" s="3"/>
      <c r="D1" s="3"/>
      <c r="E1" s="3"/>
      <c r="F1" s="3"/>
      <c r="G1" s="3"/>
      <c r="H1" s="3"/>
      <c r="I1" s="39" t="s">
        <v>30</v>
      </c>
    </row>
    <row r="2" spans="1:19" ht="18.75" customHeight="1" x14ac:dyDescent="0.2">
      <c r="A2" s="95" t="str">
        <f>'【記入例】全体工程表 '!A2:E2</f>
        <v>株式会社　□□〇〇</v>
      </c>
      <c r="B2" s="95"/>
      <c r="C2" s="95"/>
      <c r="D2" s="95"/>
      <c r="E2" s="95"/>
      <c r="F2" s="26"/>
      <c r="G2" s="5"/>
      <c r="H2" s="5"/>
    </row>
    <row r="3" spans="1:19" x14ac:dyDescent="0.15">
      <c r="A3" s="20"/>
      <c r="B3" s="6"/>
      <c r="C3" s="6"/>
      <c r="D3" s="6"/>
      <c r="E3" s="6"/>
      <c r="F3" s="6"/>
      <c r="G3" s="6"/>
      <c r="H3" s="6"/>
    </row>
    <row r="4" spans="1:19" s="2" customFormat="1" ht="28.5" customHeight="1" x14ac:dyDescent="0.15">
      <c r="A4" s="53" t="s">
        <v>31</v>
      </c>
      <c r="B4" s="54"/>
      <c r="C4" s="63" t="s">
        <v>18</v>
      </c>
      <c r="D4" s="64"/>
      <c r="E4" s="65"/>
      <c r="F4" s="59" t="s">
        <v>24</v>
      </c>
      <c r="G4" s="96" t="s">
        <v>27</v>
      </c>
      <c r="H4" s="97"/>
      <c r="I4" s="99" t="s">
        <v>28</v>
      </c>
      <c r="J4" s="101" t="s">
        <v>29</v>
      </c>
      <c r="S4" s="37" t="s">
        <v>5</v>
      </c>
    </row>
    <row r="5" spans="1:19" s="2" customFormat="1" ht="32.25" customHeight="1" x14ac:dyDescent="0.15">
      <c r="A5" s="18" t="s">
        <v>6</v>
      </c>
      <c r="B5" s="35" t="s">
        <v>7</v>
      </c>
      <c r="C5" s="66"/>
      <c r="D5" s="67"/>
      <c r="E5" s="68"/>
      <c r="F5" s="60"/>
      <c r="G5" s="66"/>
      <c r="H5" s="98"/>
      <c r="I5" s="100"/>
      <c r="J5" s="102"/>
    </row>
    <row r="6" spans="1:19" s="2" customFormat="1" ht="19.5" hidden="1" customHeight="1" x14ac:dyDescent="0.15">
      <c r="A6" s="8"/>
      <c r="B6" s="35"/>
      <c r="C6" s="9"/>
      <c r="D6" s="10"/>
      <c r="E6" s="22"/>
      <c r="F6" s="30"/>
      <c r="G6" s="36"/>
      <c r="H6" s="36"/>
      <c r="I6" s="38"/>
    </row>
    <row r="7" spans="1:19" s="2" customFormat="1" ht="21.95" customHeight="1" x14ac:dyDescent="0.15">
      <c r="A7" s="103">
        <v>1</v>
      </c>
      <c r="B7" s="105" t="s">
        <v>48</v>
      </c>
      <c r="C7" s="107" t="s">
        <v>56</v>
      </c>
      <c r="D7" s="109" t="s">
        <v>57</v>
      </c>
      <c r="E7" s="111" t="s">
        <v>57</v>
      </c>
      <c r="F7" s="113" t="s">
        <v>58</v>
      </c>
      <c r="G7" s="115" t="e">
        <f>IF(#REF!="","",#REF!)</f>
        <v>#REF!</v>
      </c>
      <c r="H7" s="117">
        <f>'【記入例】全体工程表 '!$J$7:$J$30</f>
        <v>44819</v>
      </c>
      <c r="I7" s="118" t="s">
        <v>70</v>
      </c>
      <c r="J7" s="118" t="s">
        <v>36</v>
      </c>
    </row>
    <row r="8" spans="1:19" s="2" customFormat="1" ht="21.95" customHeight="1" x14ac:dyDescent="0.15">
      <c r="A8" s="104"/>
      <c r="B8" s="106"/>
      <c r="C8" s="108"/>
      <c r="D8" s="110"/>
      <c r="E8" s="112"/>
      <c r="F8" s="114"/>
      <c r="G8" s="116"/>
      <c r="H8" s="117"/>
      <c r="I8" s="119"/>
      <c r="J8" s="119"/>
    </row>
    <row r="9" spans="1:19" s="2" customFormat="1" ht="21.95" customHeight="1" x14ac:dyDescent="0.15">
      <c r="A9" s="103">
        <v>2</v>
      </c>
      <c r="B9" s="105" t="s">
        <v>49</v>
      </c>
      <c r="C9" s="107" t="s">
        <v>59</v>
      </c>
      <c r="D9" s="109" t="s">
        <v>57</v>
      </c>
      <c r="E9" s="111" t="s">
        <v>57</v>
      </c>
      <c r="F9" s="113" t="s">
        <v>60</v>
      </c>
      <c r="G9" s="120" t="e">
        <f>IF(#REF!="","",#REF!)</f>
        <v>#REF!</v>
      </c>
      <c r="H9" s="117">
        <f>'【記入例】全体工程表 '!$J$7:$J$30</f>
        <v>44854</v>
      </c>
      <c r="I9" s="118" t="s">
        <v>71</v>
      </c>
      <c r="J9" s="118"/>
    </row>
    <row r="10" spans="1:19" s="2" customFormat="1" ht="21.95" customHeight="1" x14ac:dyDescent="0.15">
      <c r="A10" s="104"/>
      <c r="B10" s="106"/>
      <c r="C10" s="108"/>
      <c r="D10" s="110"/>
      <c r="E10" s="112"/>
      <c r="F10" s="114"/>
      <c r="G10" s="121"/>
      <c r="H10" s="117"/>
      <c r="I10" s="119"/>
      <c r="J10" s="119"/>
    </row>
    <row r="11" spans="1:19" s="2" customFormat="1" ht="21.95" customHeight="1" x14ac:dyDescent="0.15">
      <c r="A11" s="103">
        <v>3</v>
      </c>
      <c r="B11" s="105" t="s">
        <v>55</v>
      </c>
      <c r="C11" s="107" t="s">
        <v>56</v>
      </c>
      <c r="D11" s="109" t="s">
        <v>57</v>
      </c>
      <c r="E11" s="111" t="s">
        <v>57</v>
      </c>
      <c r="F11" s="113" t="s">
        <v>58</v>
      </c>
      <c r="G11" s="120" t="e">
        <f>IF(#REF!="","",#REF!)</f>
        <v>#REF!</v>
      </c>
      <c r="H11" s="117">
        <f>'【記入例】全体工程表 '!$J$7:$J$30</f>
        <v>44926</v>
      </c>
      <c r="I11" s="118" t="s">
        <v>72</v>
      </c>
      <c r="J11" s="118"/>
    </row>
    <row r="12" spans="1:19" s="2" customFormat="1" ht="21.95" customHeight="1" x14ac:dyDescent="0.15">
      <c r="A12" s="104"/>
      <c r="B12" s="106"/>
      <c r="C12" s="108"/>
      <c r="D12" s="110"/>
      <c r="E12" s="112"/>
      <c r="F12" s="114"/>
      <c r="G12" s="121"/>
      <c r="H12" s="117"/>
      <c r="I12" s="119"/>
      <c r="J12" s="119"/>
    </row>
    <row r="13" spans="1:19" s="2" customFormat="1" ht="21.95" customHeight="1" x14ac:dyDescent="0.15">
      <c r="A13" s="103">
        <v>4</v>
      </c>
      <c r="B13" s="105" t="s">
        <v>54</v>
      </c>
      <c r="C13" s="107" t="s">
        <v>61</v>
      </c>
      <c r="D13" s="109" t="s">
        <v>57</v>
      </c>
      <c r="E13" s="111" t="s">
        <v>57</v>
      </c>
      <c r="F13" s="113" t="s">
        <v>62</v>
      </c>
      <c r="G13" s="120" t="e">
        <f>IF(#REF!="","",#REF!)</f>
        <v>#REF!</v>
      </c>
      <c r="H13" s="117">
        <f>'【記入例】全体工程表 '!$J$7:$J$30</f>
        <v>44956</v>
      </c>
      <c r="I13" s="118" t="s">
        <v>34</v>
      </c>
      <c r="J13" s="118"/>
    </row>
    <row r="14" spans="1:19" s="2" customFormat="1" ht="21.95" customHeight="1" x14ac:dyDescent="0.15">
      <c r="A14" s="104"/>
      <c r="B14" s="106"/>
      <c r="C14" s="108"/>
      <c r="D14" s="110"/>
      <c r="E14" s="112"/>
      <c r="F14" s="114"/>
      <c r="G14" s="121"/>
      <c r="H14" s="117"/>
      <c r="I14" s="119"/>
      <c r="J14" s="119"/>
    </row>
    <row r="15" spans="1:19" s="2" customFormat="1" ht="21.95" customHeight="1" x14ac:dyDescent="0.15">
      <c r="A15" s="103">
        <v>5</v>
      </c>
      <c r="B15" s="105" t="s">
        <v>53</v>
      </c>
      <c r="C15" s="107" t="s">
        <v>59</v>
      </c>
      <c r="D15" s="109" t="s">
        <v>10</v>
      </c>
      <c r="E15" s="111" t="s">
        <v>57</v>
      </c>
      <c r="F15" s="113" t="s">
        <v>60</v>
      </c>
      <c r="G15" s="120" t="e">
        <f>IF(#REF!="","",#REF!)</f>
        <v>#REF!</v>
      </c>
      <c r="H15" s="117">
        <f>'【記入例】全体工程表 '!$J$7:$J$30</f>
        <v>44956</v>
      </c>
      <c r="I15" s="118" t="s">
        <v>35</v>
      </c>
      <c r="J15" s="118"/>
    </row>
    <row r="16" spans="1:19" s="2" customFormat="1" ht="21.95" customHeight="1" x14ac:dyDescent="0.15">
      <c r="A16" s="104"/>
      <c r="B16" s="106"/>
      <c r="C16" s="108"/>
      <c r="D16" s="110"/>
      <c r="E16" s="112"/>
      <c r="F16" s="114"/>
      <c r="G16" s="121"/>
      <c r="H16" s="117"/>
      <c r="I16" s="119"/>
      <c r="J16" s="119"/>
    </row>
    <row r="17" spans="1:10" s="2" customFormat="1" ht="21.95" customHeight="1" x14ac:dyDescent="0.15">
      <c r="A17" s="103">
        <v>6</v>
      </c>
      <c r="B17" s="105" t="s">
        <v>50</v>
      </c>
      <c r="C17" s="107" t="s">
        <v>59</v>
      </c>
      <c r="D17" s="109" t="s">
        <v>10</v>
      </c>
      <c r="E17" s="111" t="s">
        <v>57</v>
      </c>
      <c r="F17" s="113" t="s">
        <v>60</v>
      </c>
      <c r="G17" s="120" t="e">
        <f>IF(#REF!="","",#REF!)</f>
        <v>#REF!</v>
      </c>
      <c r="H17" s="117">
        <f>'【記入例】全体工程表 '!$J$7:$J$30</f>
        <v>44805</v>
      </c>
      <c r="I17" s="118" t="s">
        <v>73</v>
      </c>
      <c r="J17" s="118"/>
    </row>
    <row r="18" spans="1:10" s="2" customFormat="1" ht="21.95" customHeight="1" x14ac:dyDescent="0.15">
      <c r="A18" s="104"/>
      <c r="B18" s="106"/>
      <c r="C18" s="108"/>
      <c r="D18" s="110"/>
      <c r="E18" s="112"/>
      <c r="F18" s="114"/>
      <c r="G18" s="121"/>
      <c r="H18" s="117"/>
      <c r="I18" s="119"/>
      <c r="J18" s="119"/>
    </row>
    <row r="19" spans="1:10" s="2" customFormat="1" ht="21.95" customHeight="1" x14ac:dyDescent="0.15">
      <c r="A19" s="103">
        <v>7</v>
      </c>
      <c r="B19" s="105" t="s">
        <v>51</v>
      </c>
      <c r="C19" s="107" t="s">
        <v>63</v>
      </c>
      <c r="D19" s="109" t="s">
        <v>10</v>
      </c>
      <c r="E19" s="111" t="s">
        <v>57</v>
      </c>
      <c r="F19" s="113" t="s">
        <v>64</v>
      </c>
      <c r="G19" s="120" t="e">
        <f>IF(#REF!="","",#REF!)</f>
        <v>#REF!</v>
      </c>
      <c r="H19" s="117">
        <f>'【記入例】全体工程表 '!$J$7:$J$30</f>
        <v>44849</v>
      </c>
      <c r="I19" s="118" t="s">
        <v>74</v>
      </c>
      <c r="J19" s="118"/>
    </row>
    <row r="20" spans="1:10" s="2" customFormat="1" ht="21.95" customHeight="1" x14ac:dyDescent="0.15">
      <c r="A20" s="104"/>
      <c r="B20" s="106"/>
      <c r="C20" s="108"/>
      <c r="D20" s="110"/>
      <c r="E20" s="112"/>
      <c r="F20" s="114"/>
      <c r="G20" s="121"/>
      <c r="H20" s="117"/>
      <c r="I20" s="119"/>
      <c r="J20" s="119"/>
    </row>
    <row r="21" spans="1:10" s="2" customFormat="1" ht="21.95" customHeight="1" x14ac:dyDescent="0.15">
      <c r="A21" s="103">
        <v>8</v>
      </c>
      <c r="B21" s="105" t="s">
        <v>52</v>
      </c>
      <c r="C21" s="107" t="s">
        <v>63</v>
      </c>
      <c r="D21" s="109" t="s">
        <v>10</v>
      </c>
      <c r="E21" s="111" t="s">
        <v>57</v>
      </c>
      <c r="F21" s="113" t="s">
        <v>64</v>
      </c>
      <c r="G21" s="120" t="e">
        <f>IF(#REF!="","",#REF!)</f>
        <v>#REF!</v>
      </c>
      <c r="H21" s="117">
        <f>'【記入例】全体工程表 '!$J$7:$J$30</f>
        <v>45000</v>
      </c>
      <c r="I21" s="118" t="s">
        <v>75</v>
      </c>
      <c r="J21" s="118"/>
    </row>
    <row r="22" spans="1:10" s="2" customFormat="1" ht="21.95" customHeight="1" x14ac:dyDescent="0.15">
      <c r="A22" s="104"/>
      <c r="B22" s="106"/>
      <c r="C22" s="108"/>
      <c r="D22" s="110"/>
      <c r="E22" s="112"/>
      <c r="F22" s="114"/>
      <c r="G22" s="121"/>
      <c r="H22" s="117"/>
      <c r="I22" s="119"/>
      <c r="J22" s="119"/>
    </row>
    <row r="23" spans="1:10" s="2" customFormat="1" ht="21.95" customHeight="1" x14ac:dyDescent="0.15">
      <c r="A23" s="103">
        <v>9</v>
      </c>
      <c r="B23" s="105" t="s">
        <v>37</v>
      </c>
      <c r="C23" s="107" t="s">
        <v>65</v>
      </c>
      <c r="D23" s="109" t="s">
        <v>57</v>
      </c>
      <c r="E23" s="111" t="s">
        <v>10</v>
      </c>
      <c r="F23" s="122" t="s">
        <v>66</v>
      </c>
      <c r="G23" s="120" t="e">
        <f>IF(#REF!="","",#REF!)</f>
        <v>#REF!</v>
      </c>
      <c r="H23" s="117">
        <f>'【記入例】全体工程表 '!$J$7:$J$30</f>
        <v>44997</v>
      </c>
      <c r="I23" s="118" t="s">
        <v>76</v>
      </c>
      <c r="J23" s="118"/>
    </row>
    <row r="24" spans="1:10" s="2" customFormat="1" ht="21.95" customHeight="1" x14ac:dyDescent="0.15">
      <c r="A24" s="104"/>
      <c r="B24" s="106"/>
      <c r="C24" s="108"/>
      <c r="D24" s="110"/>
      <c r="E24" s="112"/>
      <c r="F24" s="123"/>
      <c r="G24" s="121"/>
      <c r="H24" s="117"/>
      <c r="I24" s="119"/>
      <c r="J24" s="119"/>
    </row>
    <row r="25" spans="1:10" s="2" customFormat="1" ht="21.95" customHeight="1" x14ac:dyDescent="0.15">
      <c r="A25" s="103">
        <v>10</v>
      </c>
      <c r="B25" s="105" t="s">
        <v>26</v>
      </c>
      <c r="C25" s="107" t="s">
        <v>45</v>
      </c>
      <c r="D25" s="109" t="s">
        <v>57</v>
      </c>
      <c r="E25" s="111" t="s">
        <v>10</v>
      </c>
      <c r="F25" s="122" t="s">
        <v>67</v>
      </c>
      <c r="G25" s="120" t="e">
        <f>IF(#REF!="","",#REF!)</f>
        <v>#REF!</v>
      </c>
      <c r="H25" s="117">
        <f>'【記入例】全体工程表 '!$J$7:$J$30</f>
        <v>44998</v>
      </c>
      <c r="I25" s="118" t="s">
        <v>33</v>
      </c>
      <c r="J25" s="118"/>
    </row>
    <row r="26" spans="1:10" s="2" customFormat="1" ht="21.95" customHeight="1" x14ac:dyDescent="0.15">
      <c r="A26" s="104"/>
      <c r="B26" s="106"/>
      <c r="C26" s="108"/>
      <c r="D26" s="110"/>
      <c r="E26" s="112"/>
      <c r="F26" s="123"/>
      <c r="G26" s="121"/>
      <c r="H26" s="117"/>
      <c r="I26" s="119"/>
      <c r="J26" s="119"/>
    </row>
    <row r="27" spans="1:10" s="2" customFormat="1" ht="21.95" customHeight="1" x14ac:dyDescent="0.15">
      <c r="A27" s="103">
        <v>11</v>
      </c>
      <c r="B27" s="105" t="s">
        <v>40</v>
      </c>
      <c r="C27" s="107" t="s">
        <v>46</v>
      </c>
      <c r="D27" s="109" t="s">
        <v>57</v>
      </c>
      <c r="E27" s="111" t="s">
        <v>10</v>
      </c>
      <c r="F27" s="113" t="s">
        <v>68</v>
      </c>
      <c r="G27" s="120" t="e">
        <f>IF(#REF!="","",#REF!)</f>
        <v>#REF!</v>
      </c>
      <c r="H27" s="117">
        <f>'【記入例】全体工程表 '!$J$7:$J$30</f>
        <v>45031</v>
      </c>
      <c r="I27" s="118" t="s">
        <v>77</v>
      </c>
      <c r="J27" s="118"/>
    </row>
    <row r="28" spans="1:10" s="2" customFormat="1" ht="21.95" customHeight="1" x14ac:dyDescent="0.15">
      <c r="A28" s="104"/>
      <c r="B28" s="106"/>
      <c r="C28" s="108"/>
      <c r="D28" s="110"/>
      <c r="E28" s="112"/>
      <c r="F28" s="114"/>
      <c r="G28" s="121"/>
      <c r="H28" s="117"/>
      <c r="I28" s="119"/>
      <c r="J28" s="119"/>
    </row>
    <row r="29" spans="1:10" s="2" customFormat="1" ht="21.95" customHeight="1" x14ac:dyDescent="0.15">
      <c r="A29" s="103">
        <v>12</v>
      </c>
      <c r="B29" s="105" t="s">
        <v>43</v>
      </c>
      <c r="C29" s="107" t="s">
        <v>47</v>
      </c>
      <c r="D29" s="109" t="s">
        <v>57</v>
      </c>
      <c r="E29" s="111" t="s">
        <v>57</v>
      </c>
      <c r="F29" s="113" t="s">
        <v>69</v>
      </c>
      <c r="G29" s="120" t="e">
        <f>IF(#REF!="","",#REF!)</f>
        <v>#REF!</v>
      </c>
      <c r="H29" s="117">
        <f>'【記入例】全体工程表 '!$J$7:$J$30</f>
        <v>45080</v>
      </c>
      <c r="I29" s="118" t="s">
        <v>78</v>
      </c>
      <c r="J29" s="118"/>
    </row>
    <row r="30" spans="1:10" s="2" customFormat="1" ht="21.95" customHeight="1" x14ac:dyDescent="0.15">
      <c r="A30" s="104"/>
      <c r="B30" s="106"/>
      <c r="C30" s="108"/>
      <c r="D30" s="110"/>
      <c r="E30" s="112"/>
      <c r="F30" s="114"/>
      <c r="G30" s="121"/>
      <c r="H30" s="117"/>
      <c r="I30" s="119"/>
      <c r="J30" s="119"/>
    </row>
    <row r="31" spans="1:10" s="2" customFormat="1" ht="21.95" customHeight="1" x14ac:dyDescent="0.15">
      <c r="A31" s="103">
        <v>13</v>
      </c>
      <c r="B31" s="105"/>
      <c r="C31" s="107"/>
      <c r="D31" s="109"/>
      <c r="E31" s="111"/>
      <c r="F31" s="113"/>
      <c r="G31" s="120" t="e">
        <f>IF(#REF!="","",#REF!)</f>
        <v>#REF!</v>
      </c>
      <c r="H31" s="117"/>
      <c r="I31" s="118"/>
      <c r="J31" s="118"/>
    </row>
    <row r="32" spans="1:10" s="2" customFormat="1" ht="21.95" customHeight="1" x14ac:dyDescent="0.15">
      <c r="A32" s="104"/>
      <c r="B32" s="106"/>
      <c r="C32" s="108"/>
      <c r="D32" s="110"/>
      <c r="E32" s="112"/>
      <c r="F32" s="114"/>
      <c r="G32" s="121"/>
      <c r="H32" s="117"/>
      <c r="I32" s="119"/>
      <c r="J32" s="119"/>
    </row>
    <row r="33" spans="1:10" s="2" customFormat="1" ht="21.95" customHeight="1" x14ac:dyDescent="0.15">
      <c r="A33" s="103">
        <v>14</v>
      </c>
      <c r="B33" s="105"/>
      <c r="C33" s="107"/>
      <c r="D33" s="109"/>
      <c r="E33" s="111"/>
      <c r="F33" s="113"/>
      <c r="G33" s="120" t="e">
        <f>IF(#REF!="","",#REF!)</f>
        <v>#REF!</v>
      </c>
      <c r="H33" s="117"/>
      <c r="I33" s="118"/>
      <c r="J33" s="118"/>
    </row>
    <row r="34" spans="1:10" s="2" customFormat="1" ht="21.95" customHeight="1" x14ac:dyDescent="0.15">
      <c r="A34" s="104"/>
      <c r="B34" s="106"/>
      <c r="C34" s="108"/>
      <c r="D34" s="110"/>
      <c r="E34" s="112"/>
      <c r="F34" s="114"/>
      <c r="G34" s="121"/>
      <c r="H34" s="117"/>
      <c r="I34" s="119"/>
      <c r="J34" s="119"/>
    </row>
    <row r="35" spans="1:10" s="2" customFormat="1" ht="21.95" customHeight="1" x14ac:dyDescent="0.15">
      <c r="A35" s="103">
        <v>15</v>
      </c>
      <c r="B35" s="105"/>
      <c r="C35" s="107"/>
      <c r="D35" s="109"/>
      <c r="E35" s="111"/>
      <c r="F35" s="113"/>
      <c r="G35" s="120" t="e">
        <f>IF(#REF!="","",#REF!)</f>
        <v>#REF!</v>
      </c>
      <c r="H35" s="117"/>
      <c r="I35" s="118"/>
      <c r="J35" s="118"/>
    </row>
    <row r="36" spans="1:10" s="2" customFormat="1" ht="21.95" customHeight="1" x14ac:dyDescent="0.15">
      <c r="A36" s="104"/>
      <c r="B36" s="106"/>
      <c r="C36" s="108"/>
      <c r="D36" s="110"/>
      <c r="E36" s="112"/>
      <c r="F36" s="114"/>
      <c r="G36" s="121"/>
      <c r="H36" s="117"/>
      <c r="I36" s="119"/>
      <c r="J36" s="119"/>
    </row>
  </sheetData>
  <sheetProtection selectLockedCells="1"/>
  <mergeCells count="157">
    <mergeCell ref="J35:J36"/>
    <mergeCell ref="J33:J34"/>
    <mergeCell ref="A35:A36"/>
    <mergeCell ref="B35:B36"/>
    <mergeCell ref="C35:C36"/>
    <mergeCell ref="D35:D36"/>
    <mergeCell ref="E35:E36"/>
    <mergeCell ref="F35:F36"/>
    <mergeCell ref="G35:G36"/>
    <mergeCell ref="H35:H36"/>
    <mergeCell ref="I35:I36"/>
    <mergeCell ref="A33:A34"/>
    <mergeCell ref="B33:B34"/>
    <mergeCell ref="C33:C34"/>
    <mergeCell ref="D33:D34"/>
    <mergeCell ref="E33:E34"/>
    <mergeCell ref="F33:F34"/>
    <mergeCell ref="G33:G34"/>
    <mergeCell ref="H33:H34"/>
    <mergeCell ref="I33:I34"/>
    <mergeCell ref="J29:J30"/>
    <mergeCell ref="A31:A32"/>
    <mergeCell ref="B31:B32"/>
    <mergeCell ref="C31:C32"/>
    <mergeCell ref="D31:D32"/>
    <mergeCell ref="E31:E32"/>
    <mergeCell ref="F31:F32"/>
    <mergeCell ref="G31:G32"/>
    <mergeCell ref="H31:H32"/>
    <mergeCell ref="I31:I32"/>
    <mergeCell ref="J31:J32"/>
    <mergeCell ref="A29:A30"/>
    <mergeCell ref="B29:B30"/>
    <mergeCell ref="C29:C30"/>
    <mergeCell ref="D29:D30"/>
    <mergeCell ref="E29:E30"/>
    <mergeCell ref="F29:F30"/>
    <mergeCell ref="G29:G30"/>
    <mergeCell ref="H29:H30"/>
    <mergeCell ref="I29:I30"/>
    <mergeCell ref="J25:J26"/>
    <mergeCell ref="A27:A28"/>
    <mergeCell ref="B27:B28"/>
    <mergeCell ref="C27:C28"/>
    <mergeCell ref="D27:D28"/>
    <mergeCell ref="E27:E28"/>
    <mergeCell ref="F27:F28"/>
    <mergeCell ref="G27:G28"/>
    <mergeCell ref="H27:H28"/>
    <mergeCell ref="I27:I28"/>
    <mergeCell ref="J27:J28"/>
    <mergeCell ref="A25:A26"/>
    <mergeCell ref="B25:B26"/>
    <mergeCell ref="C25:C26"/>
    <mergeCell ref="D25:D26"/>
    <mergeCell ref="E25:E26"/>
    <mergeCell ref="F25:F26"/>
    <mergeCell ref="G25:G26"/>
    <mergeCell ref="H25:H26"/>
    <mergeCell ref="I25:I26"/>
    <mergeCell ref="J21:J22"/>
    <mergeCell ref="A23:A24"/>
    <mergeCell ref="B23:B24"/>
    <mergeCell ref="C23:C24"/>
    <mergeCell ref="D23:D24"/>
    <mergeCell ref="E23:E24"/>
    <mergeCell ref="F23:F24"/>
    <mergeCell ref="G23:G24"/>
    <mergeCell ref="H23:H24"/>
    <mergeCell ref="I23:I24"/>
    <mergeCell ref="J23:J24"/>
    <mergeCell ref="A21:A22"/>
    <mergeCell ref="B21:B22"/>
    <mergeCell ref="C21:C22"/>
    <mergeCell ref="D21:D22"/>
    <mergeCell ref="E21:E22"/>
    <mergeCell ref="F21:F22"/>
    <mergeCell ref="G21:G22"/>
    <mergeCell ref="H21:H22"/>
    <mergeCell ref="I21:I22"/>
    <mergeCell ref="J17:J18"/>
    <mergeCell ref="A19:A20"/>
    <mergeCell ref="B19:B20"/>
    <mergeCell ref="C19:C20"/>
    <mergeCell ref="D19:D20"/>
    <mergeCell ref="E19:E20"/>
    <mergeCell ref="F19:F20"/>
    <mergeCell ref="G19:G20"/>
    <mergeCell ref="H19:H20"/>
    <mergeCell ref="I19:I20"/>
    <mergeCell ref="J19:J20"/>
    <mergeCell ref="A17:A18"/>
    <mergeCell ref="B17:B18"/>
    <mergeCell ref="C17:C18"/>
    <mergeCell ref="D17:D18"/>
    <mergeCell ref="E17:E18"/>
    <mergeCell ref="F17:F18"/>
    <mergeCell ref="G17:G18"/>
    <mergeCell ref="H17:H18"/>
    <mergeCell ref="I17:I18"/>
    <mergeCell ref="J13:J14"/>
    <mergeCell ref="A15:A16"/>
    <mergeCell ref="B15:B16"/>
    <mergeCell ref="C15:C16"/>
    <mergeCell ref="D15:D16"/>
    <mergeCell ref="E15:E16"/>
    <mergeCell ref="F15:F16"/>
    <mergeCell ref="G15:G16"/>
    <mergeCell ref="H15:H16"/>
    <mergeCell ref="I15:I16"/>
    <mergeCell ref="J15:J16"/>
    <mergeCell ref="A13:A14"/>
    <mergeCell ref="B13:B14"/>
    <mergeCell ref="C13:C14"/>
    <mergeCell ref="D13:D14"/>
    <mergeCell ref="E13:E14"/>
    <mergeCell ref="F13:F14"/>
    <mergeCell ref="G13:G14"/>
    <mergeCell ref="H13:H14"/>
    <mergeCell ref="I13:I14"/>
    <mergeCell ref="J9:J10"/>
    <mergeCell ref="A11:A12"/>
    <mergeCell ref="B11:B12"/>
    <mergeCell ref="C11:C12"/>
    <mergeCell ref="D11:D12"/>
    <mergeCell ref="E11:E12"/>
    <mergeCell ref="F11:F12"/>
    <mergeCell ref="G11:G12"/>
    <mergeCell ref="H11:H12"/>
    <mergeCell ref="I11:I12"/>
    <mergeCell ref="J11:J12"/>
    <mergeCell ref="A9:A10"/>
    <mergeCell ref="B9:B10"/>
    <mergeCell ref="C9:C10"/>
    <mergeCell ref="D9:D10"/>
    <mergeCell ref="E9:E10"/>
    <mergeCell ref="F9:F10"/>
    <mergeCell ref="G9:G10"/>
    <mergeCell ref="H9:H10"/>
    <mergeCell ref="I9:I10"/>
    <mergeCell ref="A2:E2"/>
    <mergeCell ref="A4:B4"/>
    <mergeCell ref="C4:E5"/>
    <mergeCell ref="F4:F5"/>
    <mergeCell ref="G4:H5"/>
    <mergeCell ref="I4:I5"/>
    <mergeCell ref="J4:J5"/>
    <mergeCell ref="A7:A8"/>
    <mergeCell ref="B7:B8"/>
    <mergeCell ref="C7:C8"/>
    <mergeCell ref="D7:D8"/>
    <mergeCell ref="E7:E8"/>
    <mergeCell ref="F7:F8"/>
    <mergeCell ref="G7:G8"/>
    <mergeCell ref="H7:H8"/>
    <mergeCell ref="I7:I8"/>
    <mergeCell ref="J7:J8"/>
  </mergeCells>
  <phoneticPr fontId="2"/>
  <dataValidations disablePrompts="1" count="2">
    <dataValidation type="date" allowBlank="1" showInputMessage="1" showErrorMessage="1" sqref="G7:G36">
      <formula1>44105</formula1>
      <formula2>44926</formula2>
    </dataValidation>
    <dataValidation type="list" allowBlank="1" showInputMessage="1" showErrorMessage="1" sqref="D33:E33 D7:E7 D29:E29 D31:E31 D9:E9 D11:E11 D13:E13 D15:E15 D17:E17 D19:E19 D21:E21 D23:E23 D25:E25 D27:E27 D35:E35">
      <formula1>$S$4</formula1>
    </dataValidation>
  </dataValidations>
  <pageMargins left="0.51181102362204722" right="0.51181102362204722" top="0.74803149606299213" bottom="0.35433070866141736" header="0.31496062992125984" footer="0.31496062992125984"/>
  <pageSetup paperSize="9" scale="71"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全体工程表</vt:lpstr>
      <vt:lpstr>【記入例】全体工程表 </vt:lpstr>
      <vt:lpstr>成果物まとめ</vt:lpstr>
      <vt:lpstr>【記入例】成果物まとめ</vt:lpstr>
      <vt:lpstr>【記入例】成果物まとめ!Print_Area</vt:lpstr>
      <vt:lpstr>'【記入例】全体工程表 '!Print_Area</vt:lpstr>
      <vt:lpstr>成果物まとめ!Print_Area</vt:lpstr>
      <vt:lpstr>全体工程表!Print_Area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2021-11-26T09:22:43Z</cp:lastPrinted>
  <dcterms:created xsi:type="dcterms:W3CDTF">2017-10-30T11:56:08Z</dcterms:created>
  <dcterms:modified xsi:type="dcterms:W3CDTF">2022-07-28T06:28:08Z</dcterms:modified>
</cp:coreProperties>
</file>