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19200" windowHeight="6980" tabRatio="878"/>
  </bookViews>
  <sheets>
    <sheet name="付表1_1_報告書①" sheetId="5" r:id="rId1"/>
    <sheet name="付表1_2_報告書②" sheetId="27" r:id="rId2"/>
    <sheet name="付表1_3_展示会①" sheetId="26" r:id="rId3"/>
    <sheet name="付表1_4_展示会②" sheetId="29" r:id="rId4"/>
    <sheet name="付表1_5_販促①" sheetId="30" r:id="rId5"/>
    <sheet name="付表1_6_販促 ②" sheetId="32" r:id="rId6"/>
    <sheet name="付表2_1収支決算書" sheetId="28" r:id="rId7"/>
    <sheet name="付表2_2_経費別明細(展示会)①" sheetId="25" r:id="rId8"/>
    <sheet name="付表2_2_経費別明細(展示会)②" sheetId="35" r:id="rId9"/>
    <sheet name="付表2_2_経費別明細(展示会)③" sheetId="38" state="hidden" r:id="rId10"/>
    <sheet name="付表2_2_経費別明細(展示会)④" sheetId="39" state="hidden" r:id="rId11"/>
    <sheet name="付表2_2_経費別明細(展示会)⑤" sheetId="40" state="hidden" r:id="rId12"/>
    <sheet name="付表2_3_経費別明細(販促費)①" sheetId="34" r:id="rId13"/>
    <sheet name="付表2_3_経費別明細(販促費)②" sheetId="36" r:id="rId14"/>
    <sheet name="付表2_3_経費別明細(販促費)③" sheetId="41" state="hidden" r:id="rId15"/>
    <sheet name="付表2_3_経費別明細(販促費)④" sheetId="42" state="hidden" r:id="rId16"/>
    <sheet name="付表2_3_経費別明細(販促費)⑤" sheetId="43" state="hidden" r:id="rId17"/>
  </sheets>
  <externalReferences>
    <externalReference r:id="rId18"/>
    <externalReference r:id="rId19"/>
  </externalReferences>
  <definedNames>
    <definedName name="_9．資金支出明細" localSheetId="1">#REF!</definedName>
    <definedName name="_9．資金支出明細" localSheetId="2">#REF!</definedName>
    <definedName name="_9．資金支出明細" localSheetId="3">#REF!</definedName>
    <definedName name="_9．資金支出明細" localSheetId="4">#REF!</definedName>
    <definedName name="_9．資金支出明細" localSheetId="5">#REF!</definedName>
    <definedName name="_9．資金支出明細" localSheetId="12">#REF!</definedName>
    <definedName name="_9．資金支出明細">#REF!</definedName>
    <definedName name="a" localSheetId="1">#REF!</definedName>
    <definedName name="a" localSheetId="2">#REF!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12">#REF!</definedName>
    <definedName name="a">#REF!</definedName>
    <definedName name="A_農業・林業" localSheetId="1">#REF!</definedName>
    <definedName name="A_農業・林業" localSheetId="3">#REF!</definedName>
    <definedName name="A_農業・林業" localSheetId="4">#REF!</definedName>
    <definedName name="A_農業・林業" localSheetId="5">#REF!</definedName>
    <definedName name="A_農業・林業" localSheetId="7">#REF!</definedName>
    <definedName name="A_農業・林業" localSheetId="12">#REF!</definedName>
    <definedName name="A_農業・林業">#REF!</definedName>
    <definedName name="B_漁業" localSheetId="1">#REF!</definedName>
    <definedName name="B_漁業" localSheetId="3">#REF!</definedName>
    <definedName name="B_漁業" localSheetId="4">#REF!</definedName>
    <definedName name="B_漁業" localSheetId="5">#REF!</definedName>
    <definedName name="B_漁業" localSheetId="7">#REF!</definedName>
    <definedName name="B_漁業" localSheetId="12">#REF!</definedName>
    <definedName name="B_漁業">#REF!</definedName>
    <definedName name="C_鉱業・採石業・砂利採取業" localSheetId="1">#REF!</definedName>
    <definedName name="C_鉱業・採石業・砂利採取業" localSheetId="3">#REF!</definedName>
    <definedName name="C_鉱業・採石業・砂利採取業" localSheetId="4">#REF!</definedName>
    <definedName name="C_鉱業・採石業・砂利採取業" localSheetId="5">#REF!</definedName>
    <definedName name="C_鉱業・採石業・砂利採取業" localSheetId="7">#REF!</definedName>
    <definedName name="C_鉱業・採石業・砂利採取業" localSheetId="12">#REF!</definedName>
    <definedName name="C_鉱業・採石業・砂利採取業">#REF!</definedName>
    <definedName name="D_建設業" localSheetId="1">#REF!</definedName>
    <definedName name="D_建設業" localSheetId="3">#REF!</definedName>
    <definedName name="D_建設業" localSheetId="4">#REF!</definedName>
    <definedName name="D_建設業" localSheetId="5">#REF!</definedName>
    <definedName name="D_建設業" localSheetId="7">#REF!</definedName>
    <definedName name="D_建設業" localSheetId="12">#REF!</definedName>
    <definedName name="D_建設業">#REF!</definedName>
    <definedName name="E_製造業" localSheetId="1">#REF!</definedName>
    <definedName name="E_製造業" localSheetId="3">#REF!</definedName>
    <definedName name="E_製造業" localSheetId="4">#REF!</definedName>
    <definedName name="E_製造業" localSheetId="5">#REF!</definedName>
    <definedName name="E_製造業" localSheetId="7">#REF!</definedName>
    <definedName name="E_製造業" localSheetId="12">#REF!</definedName>
    <definedName name="E_製造業">#REF!</definedName>
    <definedName name="ECサイト" localSheetId="1">#REF!</definedName>
    <definedName name="ECサイト" localSheetId="2">付表1_3_展示会①!#REF!</definedName>
    <definedName name="ECサイト" localSheetId="3">付表1_4_展示会②!#REF!</definedName>
    <definedName name="ECサイト" localSheetId="4">付表1_5_販促①!#REF!</definedName>
    <definedName name="ECサイト" localSheetId="5">'付表1_6_販促 ②'!#REF!</definedName>
    <definedName name="ECサイト" localSheetId="7">#REF!</definedName>
    <definedName name="ECサイト" localSheetId="12">#REF!</definedName>
    <definedName name="ECサイト">#REF!</definedName>
    <definedName name="F_電気・ガス・熱供給・水道業" localSheetId="1">#REF!</definedName>
    <definedName name="F_電気・ガス・熱供給・水道業" localSheetId="3">#REF!</definedName>
    <definedName name="F_電気・ガス・熱供給・水道業" localSheetId="4">#REF!</definedName>
    <definedName name="F_電気・ガス・熱供給・水道業" localSheetId="5">#REF!</definedName>
    <definedName name="F_電気・ガス・熱供給・水道業" localSheetId="7">#REF!</definedName>
    <definedName name="F_電気・ガス・熱供給・水道業" localSheetId="12">#REF!</definedName>
    <definedName name="F_電気・ガス・熱供給・水道業">#REF!</definedName>
    <definedName name="G_情報通信業" localSheetId="1">#REF!</definedName>
    <definedName name="G_情報通信業" localSheetId="3">#REF!</definedName>
    <definedName name="G_情報通信業" localSheetId="4">#REF!</definedName>
    <definedName name="G_情報通信業" localSheetId="5">#REF!</definedName>
    <definedName name="G_情報通信業" localSheetId="7">#REF!</definedName>
    <definedName name="G_情報通信業" localSheetId="12">#REF!</definedName>
    <definedName name="G_情報通信業">#REF!</definedName>
    <definedName name="H_運輸業・郵便業" localSheetId="1">#REF!</definedName>
    <definedName name="H_運輸業・郵便業" localSheetId="3">#REF!</definedName>
    <definedName name="H_運輸業・郵便業" localSheetId="4">#REF!</definedName>
    <definedName name="H_運輸業・郵便業" localSheetId="5">#REF!</definedName>
    <definedName name="H_運輸業・郵便業" localSheetId="7">#REF!</definedName>
    <definedName name="H_運輸業・郵便業" localSheetId="12">#REF!</definedName>
    <definedName name="H_運輸業・郵便業">#REF!</definedName>
    <definedName name="I_卸売業・小売業" localSheetId="1">#REF!</definedName>
    <definedName name="I_卸売業・小売業" localSheetId="3">#REF!</definedName>
    <definedName name="I_卸売業・小売業" localSheetId="4">#REF!</definedName>
    <definedName name="I_卸売業・小売業" localSheetId="5">#REF!</definedName>
    <definedName name="I_卸売業・小売業" localSheetId="7">#REF!</definedName>
    <definedName name="I_卸売業・小売業" localSheetId="12">#REF!</definedName>
    <definedName name="I_卸売業・小売業">#REF!</definedName>
    <definedName name="J_金融業・保険業" localSheetId="1">#REF!</definedName>
    <definedName name="J_金融業・保険業" localSheetId="3">#REF!</definedName>
    <definedName name="J_金融業・保険業" localSheetId="4">#REF!</definedName>
    <definedName name="J_金融業・保険業" localSheetId="5">#REF!</definedName>
    <definedName name="J_金融業・保険業" localSheetId="7">#REF!</definedName>
    <definedName name="J_金融業・保険業" localSheetId="12">#REF!</definedName>
    <definedName name="J_金融業・保険業">#REF!</definedName>
    <definedName name="K_不動産業・物品賃貸業" localSheetId="1">#REF!</definedName>
    <definedName name="K_不動産業・物品賃貸業" localSheetId="3">#REF!</definedName>
    <definedName name="K_不動産業・物品賃貸業" localSheetId="4">#REF!</definedName>
    <definedName name="K_不動産業・物品賃貸業" localSheetId="5">#REF!</definedName>
    <definedName name="K_不動産業・物品賃貸業" localSheetId="7">#REF!</definedName>
    <definedName name="K_不動産業・物品賃貸業" localSheetId="12">#REF!</definedName>
    <definedName name="K_不動産業・物品賃貸業">#REF!</definedName>
    <definedName name="kaidai" localSheetId="1">#REF!</definedName>
    <definedName name="kaidai" localSheetId="3">#REF!</definedName>
    <definedName name="kaidai" localSheetId="4">#REF!</definedName>
    <definedName name="kaidai" localSheetId="5">#REF!</definedName>
    <definedName name="kaidai" localSheetId="7">#REF!</definedName>
    <definedName name="kaidai" localSheetId="12">#REF!</definedName>
    <definedName name="kaidai">#REF!</definedName>
    <definedName name="koukoku" localSheetId="1">#REF!</definedName>
    <definedName name="koukoku" localSheetId="3">#REF!</definedName>
    <definedName name="koukoku" localSheetId="4">#REF!</definedName>
    <definedName name="koukoku" localSheetId="5">#REF!</definedName>
    <definedName name="koukoku" localSheetId="7">#REF!</definedName>
    <definedName name="koukoku" localSheetId="12">#REF!</definedName>
    <definedName name="koukoku">#REF!</definedName>
    <definedName name="L_学術研究・専門・技術ｻｰﾋﾞｽ業" localSheetId="1">#REF!</definedName>
    <definedName name="L_学術研究・専門・技術ｻｰﾋﾞｽ業" localSheetId="3">#REF!</definedName>
    <definedName name="L_学術研究・専門・技術ｻｰﾋﾞｽ業" localSheetId="4">#REF!</definedName>
    <definedName name="L_学術研究・専門・技術ｻｰﾋﾞｽ業" localSheetId="5">#REF!</definedName>
    <definedName name="L_学術研究・専門・技術ｻｰﾋﾞｽ業" localSheetId="7">#REF!</definedName>
    <definedName name="L_学術研究・専門・技術ｻｰﾋﾞｽ業" localSheetId="12">#REF!</definedName>
    <definedName name="L_学術研究・専門・技術ｻｰﾋﾞｽ業">#REF!</definedName>
    <definedName name="M_宿泊業・飲食ｻｰﾋﾞｽ業" localSheetId="1">#REF!</definedName>
    <definedName name="M_宿泊業・飲食ｻｰﾋﾞｽ業" localSheetId="3">#REF!</definedName>
    <definedName name="M_宿泊業・飲食ｻｰﾋﾞｽ業" localSheetId="4">#REF!</definedName>
    <definedName name="M_宿泊業・飲食ｻｰﾋﾞｽ業" localSheetId="5">#REF!</definedName>
    <definedName name="M_宿泊業・飲食ｻｰﾋﾞｽ業" localSheetId="7">#REF!</definedName>
    <definedName name="M_宿泊業・飲食ｻｰﾋﾞｽ業" localSheetId="12">#REF!</definedName>
    <definedName name="M_宿泊業・飲食ｻｰﾋﾞｽ業">#REF!</definedName>
    <definedName name="N_生活関連ｻｰﾋﾞｽ業・娯楽業" localSheetId="1">#REF!</definedName>
    <definedName name="N_生活関連ｻｰﾋﾞｽ業・娯楽業" localSheetId="3">#REF!</definedName>
    <definedName name="N_生活関連ｻｰﾋﾞｽ業・娯楽業" localSheetId="4">#REF!</definedName>
    <definedName name="N_生活関連ｻｰﾋﾞｽ業・娯楽業" localSheetId="5">#REF!</definedName>
    <definedName name="N_生活関連ｻｰﾋﾞｽ業・娯楽業" localSheetId="7">#REF!</definedName>
    <definedName name="N_生活関連ｻｰﾋﾞｽ業・娯楽業" localSheetId="12">#REF!</definedName>
    <definedName name="N_生活関連ｻｰﾋﾞｽ業・娯楽業">#REF!</definedName>
    <definedName name="O_教育・学習支援業" localSheetId="1">#REF!</definedName>
    <definedName name="O_教育・学習支援業" localSheetId="3">#REF!</definedName>
    <definedName name="O_教育・学習支援業" localSheetId="4">#REF!</definedName>
    <definedName name="O_教育・学習支援業" localSheetId="5">#REF!</definedName>
    <definedName name="O_教育・学習支援業" localSheetId="7">#REF!</definedName>
    <definedName name="O_教育・学習支援業" localSheetId="12">#REF!</definedName>
    <definedName name="O_教育・学習支援業">#REF!</definedName>
    <definedName name="P_医療・福祉" localSheetId="1">#REF!</definedName>
    <definedName name="P_医療・福祉" localSheetId="3">#REF!</definedName>
    <definedName name="P_医療・福祉" localSheetId="4">#REF!</definedName>
    <definedName name="P_医療・福祉" localSheetId="5">#REF!</definedName>
    <definedName name="P_医療・福祉" localSheetId="7">#REF!</definedName>
    <definedName name="P_医療・福祉" localSheetId="12">#REF!</definedName>
    <definedName name="P_医療・福祉">#REF!</definedName>
    <definedName name="PR" localSheetId="1">#REF!</definedName>
    <definedName name="PR" localSheetId="3">#REF!</definedName>
    <definedName name="PR" localSheetId="4">#REF!</definedName>
    <definedName name="PR" localSheetId="5">#REF!</definedName>
    <definedName name="PR" localSheetId="7">#REF!</definedName>
    <definedName name="PR" localSheetId="12">#REF!</definedName>
    <definedName name="PR">#REF!</definedName>
    <definedName name="_xlnm.Print_Area" localSheetId="0">付表1_1_報告書①!$A$1:$V$38</definedName>
    <definedName name="_xlnm.Print_Area" localSheetId="1">付表1_2_報告書②!$A$1:$U$43</definedName>
    <definedName name="_xlnm.Print_Area" localSheetId="2">付表1_3_展示会①!$A$1:$L$52</definedName>
    <definedName name="_xlnm.Print_Area" localSheetId="3">付表1_4_展示会②!$A$1:$L$52</definedName>
    <definedName name="_xlnm.Print_Area" localSheetId="4">付表1_5_販促①!$A$1:$M$51</definedName>
    <definedName name="_xlnm.Print_Area" localSheetId="5">'付表1_6_販促 ②'!$A$1:$M$44</definedName>
    <definedName name="_xlnm.Print_Area" localSheetId="6">付表2_1収支決算書!$A$1:$H$31</definedName>
    <definedName name="_xlnm.Print_Area" localSheetId="8">'付表2_2_経費別明細(展示会)②'!$A$1:$N$37</definedName>
    <definedName name="Q_複合ｻｰﾋﾞｽ事業" localSheetId="1">#REF!</definedName>
    <definedName name="Q_複合ｻｰﾋﾞｽ事業" localSheetId="3">#REF!</definedName>
    <definedName name="Q_複合ｻｰﾋﾞｽ事業" localSheetId="4">#REF!</definedName>
    <definedName name="Q_複合ｻｰﾋﾞｽ事業" localSheetId="5">#REF!</definedName>
    <definedName name="Q_複合ｻｰﾋﾞｽ事業" localSheetId="7">#REF!</definedName>
    <definedName name="Q_複合ｻｰﾋﾞｽ事業" localSheetId="12">#REF!</definedName>
    <definedName name="Q_複合ｻｰﾋﾞｽ事業">#REF!</definedName>
    <definedName name="R_ｻｰﾋﾞｽ業〈他に分類されないもの〉" localSheetId="1">#REF!</definedName>
    <definedName name="R_ｻｰﾋﾞｽ業〈他に分類されないもの〉" localSheetId="3">#REF!</definedName>
    <definedName name="R_ｻｰﾋﾞｽ業〈他に分類されないもの〉" localSheetId="4">#REF!</definedName>
    <definedName name="R_ｻｰﾋﾞｽ業〈他に分類されないもの〉" localSheetId="5">#REF!</definedName>
    <definedName name="R_ｻｰﾋﾞｽ業〈他に分類されないもの〉" localSheetId="7">#REF!</definedName>
    <definedName name="R_ｻｰﾋﾞｽ業〈他に分類されないもの〉" localSheetId="12">#REF!</definedName>
    <definedName name="R_ｻｰﾋﾞｽ業〈他に分類されないもの〉">#REF!</definedName>
    <definedName name="S_公務〈他に分類されるものを除く〉" localSheetId="1">#REF!</definedName>
    <definedName name="S_公務〈他に分類されるものを除く〉" localSheetId="3">#REF!</definedName>
    <definedName name="S_公務〈他に分類されるものを除く〉" localSheetId="4">#REF!</definedName>
    <definedName name="S_公務〈他に分類されるものを除く〉" localSheetId="5">#REF!</definedName>
    <definedName name="S_公務〈他に分類されるものを除く〉" localSheetId="7">#REF!</definedName>
    <definedName name="S_公務〈他に分類されるものを除く〉" localSheetId="12">#REF!</definedName>
    <definedName name="S_公務〈他に分類されるものを除く〉">#REF!</definedName>
    <definedName name="T_分類不能の産業" localSheetId="1">#REF!</definedName>
    <definedName name="T_分類不能の産業" localSheetId="3">#REF!</definedName>
    <definedName name="T_分類不能の産業" localSheetId="4">#REF!</definedName>
    <definedName name="T_分類不能の産業" localSheetId="5">#REF!</definedName>
    <definedName name="T_分類不能の産業" localSheetId="7">#REF!</definedName>
    <definedName name="T_分類不能の産業" localSheetId="12">#REF!</definedName>
    <definedName name="T_分類不能の産業">#REF!</definedName>
    <definedName name="ｚ" localSheetId="1">#REF!</definedName>
    <definedName name="ｚ" localSheetId="2">#REF!</definedName>
    <definedName name="ｚ" localSheetId="3">#REF!</definedName>
    <definedName name="ｚ" localSheetId="4">#REF!</definedName>
    <definedName name="ｚ" localSheetId="5">#REF!</definedName>
    <definedName name="ｚ" localSheetId="12">#REF!</definedName>
    <definedName name="ｚ">#REF!</definedName>
    <definedName name="zz" localSheetId="1">#REF!</definedName>
    <definedName name="zz" localSheetId="2">#REF!</definedName>
    <definedName name="zz" localSheetId="3">#REF!</definedName>
    <definedName name="zz" localSheetId="4">#REF!</definedName>
    <definedName name="zz" localSheetId="5">#REF!</definedName>
    <definedName name="zz" localSheetId="12">#REF!</definedName>
    <definedName name="zz">#REF!</definedName>
    <definedName name="サ" localSheetId="1">#REF!</definedName>
    <definedName name="サ" localSheetId="3">#REF!</definedName>
    <definedName name="サ" localSheetId="4">#REF!</definedName>
    <definedName name="サ" localSheetId="5">#REF!</definedName>
    <definedName name="サ" localSheetId="7">#REF!</definedName>
    <definedName name="サ" localSheetId="12">#REF!</definedName>
    <definedName name="サ">#REF!</definedName>
    <definedName name="サイト" localSheetId="1">#REF!</definedName>
    <definedName name="サイト" localSheetId="3">#REF!</definedName>
    <definedName name="サイト" localSheetId="4">#REF!</definedName>
    <definedName name="サイト" localSheetId="5">#REF!</definedName>
    <definedName name="サイト" localSheetId="7">#REF!</definedName>
    <definedName name="サイト" localSheetId="12">#REF!</definedName>
    <definedName name="サイト">#REF!</definedName>
    <definedName name="さいと２" localSheetId="1">#REF!</definedName>
    <definedName name="さいと２" localSheetId="3">#REF!</definedName>
    <definedName name="さいと２" localSheetId="4">#REF!</definedName>
    <definedName name="さいと２" localSheetId="5">#REF!</definedName>
    <definedName name="さいと２" localSheetId="7">#REF!</definedName>
    <definedName name="さいと２" localSheetId="12">#REF!</definedName>
    <definedName name="さいと２">#REF!</definedName>
    <definedName name="一時支援金_国" localSheetId="1">#REF!</definedName>
    <definedName name="一時支援金_国" localSheetId="2">#REF!</definedName>
    <definedName name="一時支援金_国" localSheetId="3">#REF!</definedName>
    <definedName name="一時支援金_国" localSheetId="4">#REF!</definedName>
    <definedName name="一時支援金_国" localSheetId="5">#REF!</definedName>
    <definedName name="一時支援金_国" localSheetId="12">#REF!</definedName>
    <definedName name="一時支援金_国">#REF!</definedName>
    <definedName name="一覧" localSheetId="1">#REF!</definedName>
    <definedName name="一覧" localSheetId="2">#REF!</definedName>
    <definedName name="一覧" localSheetId="3">#REF!</definedName>
    <definedName name="一覧" localSheetId="4">#REF!</definedName>
    <definedName name="一覧" localSheetId="5">#REF!</definedName>
    <definedName name="一覧" localSheetId="12">#REF!</definedName>
    <definedName name="一覧">#REF!</definedName>
    <definedName name="印" localSheetId="1">#REF!</definedName>
    <definedName name="印" localSheetId="3">#REF!</definedName>
    <definedName name="印" localSheetId="4">#REF!</definedName>
    <definedName name="印" localSheetId="5">#REF!</definedName>
    <definedName name="印" localSheetId="7">#REF!</definedName>
    <definedName name="印" localSheetId="12">#REF!</definedName>
    <definedName name="印">#REF!</definedName>
    <definedName name="海外" localSheetId="1">#REF!</definedName>
    <definedName name="海外" localSheetId="3">#REF!</definedName>
    <definedName name="海外" localSheetId="4">#REF!</definedName>
    <definedName name="海外" localSheetId="5">#REF!</definedName>
    <definedName name="海外" localSheetId="7">#REF!</definedName>
    <definedName name="海外" localSheetId="12">#REF!</definedName>
    <definedName name="海外">#REF!</definedName>
    <definedName name="経費区分" localSheetId="1">#REF!</definedName>
    <definedName name="経費区分" localSheetId="3">#REF!</definedName>
    <definedName name="経費区分" localSheetId="4">#REF!</definedName>
    <definedName name="経費区分" localSheetId="5">#REF!</definedName>
    <definedName name="経費区分" localSheetId="7">'付表2_2_経費別明細(展示会)①'!#REF!</definedName>
    <definedName name="経費区分" localSheetId="12">'付表2_3_経費別明細(販促費)①'!#REF!</definedName>
    <definedName name="経費区分">#REF!</definedName>
    <definedName name="経費区分_販促" localSheetId="1">#REF!</definedName>
    <definedName name="経費区分_販促" localSheetId="3">#REF!</definedName>
    <definedName name="経費区分_販促" localSheetId="4">#REF!</definedName>
    <definedName name="経費区分_販促" localSheetId="5">#REF!</definedName>
    <definedName name="経費区分_販促" localSheetId="7">#REF!</definedName>
    <definedName name="経費区分_販促" localSheetId="12">#REF!</definedName>
    <definedName name="経費区分_販促">#REF!</definedName>
    <definedName name="月次支援給付金_都" localSheetId="1">#REF!</definedName>
    <definedName name="月次支援給付金_都" localSheetId="2">#REF!</definedName>
    <definedName name="月次支援給付金_都" localSheetId="3">#REF!</definedName>
    <definedName name="月次支援給付金_都" localSheetId="4">#REF!</definedName>
    <definedName name="月次支援給付金_都" localSheetId="5">#REF!</definedName>
    <definedName name="月次支援給付金_都" localSheetId="12">#REF!</definedName>
    <definedName name="月次支援給付金_都">#REF!</definedName>
    <definedName name="月次支援金_国" localSheetId="1">#REF!</definedName>
    <definedName name="月次支援金_国" localSheetId="2">#REF!</definedName>
    <definedName name="月次支援金_国" localSheetId="3">#REF!</definedName>
    <definedName name="月次支援金_国" localSheetId="4">#REF!</definedName>
    <definedName name="月次支援金_国" localSheetId="5">#REF!</definedName>
    <definedName name="月次支援金_国" localSheetId="12">#REF!</definedName>
    <definedName name="月次支援金_国">#REF!</definedName>
    <definedName name="広" localSheetId="1">#REF!</definedName>
    <definedName name="広" localSheetId="3">#REF!</definedName>
    <definedName name="広" localSheetId="4">#REF!</definedName>
    <definedName name="広" localSheetId="5">#REF!</definedName>
    <definedName name="広" localSheetId="7">#REF!</definedName>
    <definedName name="広" localSheetId="12">#REF!</definedName>
    <definedName name="広">#REF!</definedName>
    <definedName name="材" localSheetId="1">#REF!</definedName>
    <definedName name="材" localSheetId="3">#REF!</definedName>
    <definedName name="材" localSheetId="4">#REF!</definedName>
    <definedName name="材" localSheetId="5">#REF!</definedName>
    <definedName name="材" localSheetId="7">'付表2_2_経費別明細(展示会)①'!#REF!</definedName>
    <definedName name="材" localSheetId="12">'付表2_3_経費別明細(販促費)①'!#REF!</definedName>
    <definedName name="材">#REF!</definedName>
    <definedName name="種別" localSheetId="1">#REF!</definedName>
    <definedName name="種別" localSheetId="3">#REF!</definedName>
    <definedName name="種別" localSheetId="4">#REF!</definedName>
    <definedName name="種別" localSheetId="5">#REF!</definedName>
    <definedName name="種別" localSheetId="7">#REF!</definedName>
    <definedName name="種別" localSheetId="12">#REF!</definedName>
    <definedName name="種別">#REF!</definedName>
    <definedName name="種類" localSheetId="1">#REF!</definedName>
    <definedName name="種類" localSheetId="2">#REF!</definedName>
    <definedName name="種類" localSheetId="3">#REF!</definedName>
    <definedName name="種類" localSheetId="4">#REF!</definedName>
    <definedName name="種類" localSheetId="5">#REF!</definedName>
    <definedName name="種類" localSheetId="12">#REF!</definedName>
    <definedName name="種類">#REF!</definedName>
    <definedName name="出" localSheetId="1">#REF!</definedName>
    <definedName name="出" localSheetId="3">#REF!</definedName>
    <definedName name="出" localSheetId="4">#REF!</definedName>
    <definedName name="出" localSheetId="5">#REF!</definedName>
    <definedName name="出" localSheetId="7">'付表2_2_経費別明細(展示会)①'!#REF!</definedName>
    <definedName name="出" localSheetId="12">'付表2_3_経費別明細(販促費)①'!#REF!</definedName>
    <definedName name="出">#REF!</definedName>
    <definedName name="助成事業のフロー・スケジュール" localSheetId="1">#REF!</definedName>
    <definedName name="助成事業のフロー・スケジュール" localSheetId="2">#REF!</definedName>
    <definedName name="助成事業のフロー・スケジュール" localSheetId="3">#REF!</definedName>
    <definedName name="助成事業のフロー・スケジュール" localSheetId="4">#REF!</definedName>
    <definedName name="助成事業のフロー・スケジュール" localSheetId="5">#REF!</definedName>
    <definedName name="助成事業のフロー・スケジュール" localSheetId="12">#REF!</definedName>
    <definedName name="助成事業のフロー・スケジュール">#REF!</definedName>
    <definedName name="送" localSheetId="1">#REF!</definedName>
    <definedName name="送" localSheetId="3">#REF!</definedName>
    <definedName name="送" localSheetId="4">#REF!</definedName>
    <definedName name="送" localSheetId="5">#REF!</definedName>
    <definedName name="送" localSheetId="7">'付表2_2_経費別明細(展示会)①'!#REF!</definedName>
    <definedName name="送" localSheetId="12">'付表2_3_経費別明細(販促費)①'!#REF!</definedName>
    <definedName name="送">#REF!</definedName>
    <definedName name="大分類" localSheetId="2">'[1]１申請者概要２申請状況'!$AG$5:$AG$24</definedName>
    <definedName name="大分類" localSheetId="3">'[1]１申請者概要２申請状況'!$AG$5:$AG$24</definedName>
    <definedName name="大分類" localSheetId="4">'[1]１申請者概要２申請状況'!$AG$5:$AG$24</definedName>
    <definedName name="大分類" localSheetId="5">'[1]１申請者概要２申請状況'!$AG$5:$AG$24</definedName>
    <definedName name="大分類" localSheetId="6">'[1]１申請者概要２申請状況'!$AG$5:$AG$24</definedName>
    <definedName name="大分類">'[2]１申請者概要２申請状況'!$AG$3:$AG$22</definedName>
    <definedName name="販促費" localSheetId="1">#REF!</definedName>
    <definedName name="販促費" localSheetId="3">#REF!</definedName>
    <definedName name="販促費" localSheetId="4">#REF!</definedName>
    <definedName name="販促費" localSheetId="5">#REF!</definedName>
    <definedName name="販促費" localSheetId="7">#REF!</definedName>
    <definedName name="販促費" localSheetId="12">#REF!</definedName>
    <definedName name="販促費">#REF!</definedName>
    <definedName name="表" localSheetId="1">#REF!</definedName>
    <definedName name="表" localSheetId="2">#REF!</definedName>
    <definedName name="表" localSheetId="3">#REF!</definedName>
    <definedName name="表" localSheetId="4">#REF!</definedName>
    <definedName name="表" localSheetId="5">#REF!</definedName>
    <definedName name="表" localSheetId="6">#REF!</definedName>
    <definedName name="表" localSheetId="12">#REF!</definedName>
    <definedName name="表">#REF!</definedName>
    <definedName name="名称" localSheetId="1">#REF!</definedName>
    <definedName name="名称" localSheetId="2">#REF!</definedName>
    <definedName name="名称" localSheetId="3">#REF!</definedName>
    <definedName name="名称" localSheetId="4">#REF!</definedName>
    <definedName name="名称" localSheetId="5">#REF!</definedName>
    <definedName name="名称" localSheetId="12">#REF!</definedName>
    <definedName name="名称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1" i="43" l="1"/>
  <c r="J31" i="43"/>
  <c r="L31" i="42"/>
  <c r="J31" i="42"/>
  <c r="L31" i="41"/>
  <c r="J31" i="41"/>
  <c r="J21" i="34"/>
  <c r="N3" i="43"/>
  <c r="N3" i="42"/>
  <c r="N3" i="41"/>
  <c r="N3" i="40"/>
  <c r="N3" i="39"/>
  <c r="N3" i="38"/>
  <c r="N3" i="35"/>
  <c r="N3" i="36" l="1"/>
  <c r="N3" i="34"/>
  <c r="N3" i="25"/>
  <c r="L31" i="36" l="1"/>
  <c r="J31" i="36"/>
  <c r="L31" i="34"/>
  <c r="J31" i="34"/>
  <c r="J24" i="36" l="1"/>
  <c r="J9" i="38" l="1"/>
  <c r="J27" i="43" l="1"/>
  <c r="J24" i="43"/>
  <c r="J21" i="43"/>
  <c r="J18" i="43"/>
  <c r="J15" i="43"/>
  <c r="J12" i="43"/>
  <c r="J9" i="43"/>
  <c r="J27" i="42"/>
  <c r="J24" i="42"/>
  <c r="J21" i="42"/>
  <c r="J18" i="42"/>
  <c r="J15" i="42"/>
  <c r="J12" i="42"/>
  <c r="J9" i="42"/>
  <c r="J27" i="41"/>
  <c r="J24" i="41"/>
  <c r="J21" i="41"/>
  <c r="J18" i="41"/>
  <c r="J15" i="41"/>
  <c r="J12" i="41"/>
  <c r="J9" i="41"/>
  <c r="J27" i="40" l="1"/>
  <c r="J24" i="40"/>
  <c r="J21" i="40"/>
  <c r="J18" i="40"/>
  <c r="J15" i="40"/>
  <c r="J12" i="40"/>
  <c r="J9" i="40"/>
  <c r="J27" i="39"/>
  <c r="J24" i="39"/>
  <c r="J21" i="39"/>
  <c r="J18" i="39"/>
  <c r="J15" i="39"/>
  <c r="J12" i="39"/>
  <c r="J9" i="39"/>
  <c r="J27" i="38"/>
  <c r="J24" i="38"/>
  <c r="J21" i="38"/>
  <c r="J18" i="38"/>
  <c r="J15" i="38"/>
  <c r="J12" i="38"/>
  <c r="L34" i="43" l="1"/>
  <c r="J34" i="43"/>
  <c r="L33" i="43"/>
  <c r="J33" i="43"/>
  <c r="L32" i="43"/>
  <c r="J32" i="43"/>
  <c r="L30" i="43"/>
  <c r="J30" i="43"/>
  <c r="L34" i="42"/>
  <c r="J34" i="42"/>
  <c r="L33" i="42"/>
  <c r="J33" i="42"/>
  <c r="L32" i="42"/>
  <c r="J32" i="42"/>
  <c r="L30" i="42"/>
  <c r="J30" i="42"/>
  <c r="L34" i="41"/>
  <c r="J34" i="41"/>
  <c r="L33" i="41"/>
  <c r="J33" i="41"/>
  <c r="L32" i="41"/>
  <c r="J32" i="41"/>
  <c r="L30" i="41"/>
  <c r="J30" i="41"/>
  <c r="L34" i="40"/>
  <c r="J34" i="40"/>
  <c r="L33" i="40"/>
  <c r="J33" i="40"/>
  <c r="L32" i="40"/>
  <c r="J32" i="40"/>
  <c r="L31" i="40"/>
  <c r="J31" i="40"/>
  <c r="L30" i="40"/>
  <c r="J30" i="40"/>
  <c r="L34" i="39"/>
  <c r="J34" i="39"/>
  <c r="L33" i="39"/>
  <c r="J33" i="39"/>
  <c r="L32" i="39"/>
  <c r="J32" i="39"/>
  <c r="L31" i="39"/>
  <c r="J31" i="39"/>
  <c r="L30" i="39"/>
  <c r="J30" i="39"/>
  <c r="L34" i="38"/>
  <c r="J34" i="38"/>
  <c r="L33" i="38"/>
  <c r="J33" i="38"/>
  <c r="L32" i="38"/>
  <c r="J32" i="38"/>
  <c r="L31" i="38"/>
  <c r="J31" i="38"/>
  <c r="L30" i="38"/>
  <c r="J30" i="38"/>
  <c r="N30" i="39" l="1"/>
  <c r="N33" i="39"/>
  <c r="N33" i="42"/>
  <c r="N32" i="42"/>
  <c r="N32" i="43"/>
  <c r="N33" i="43"/>
  <c r="N34" i="43"/>
  <c r="E31" i="43"/>
  <c r="E30" i="43"/>
  <c r="N30" i="43"/>
  <c r="E31" i="42"/>
  <c r="N30" i="42"/>
  <c r="N34" i="42"/>
  <c r="N34" i="41"/>
  <c r="N31" i="41"/>
  <c r="N32" i="41"/>
  <c r="N30" i="41"/>
  <c r="E31" i="41"/>
  <c r="N33" i="41"/>
  <c r="N34" i="40"/>
  <c r="N33" i="38"/>
  <c r="N31" i="38"/>
  <c r="E31" i="40"/>
  <c r="N32" i="40"/>
  <c r="N30" i="40"/>
  <c r="N31" i="40"/>
  <c r="E30" i="40"/>
  <c r="N32" i="39"/>
  <c r="E30" i="39"/>
  <c r="E31" i="39"/>
  <c r="N30" i="38"/>
  <c r="N34" i="38"/>
  <c r="N32" i="38"/>
  <c r="E30" i="38"/>
  <c r="E31" i="38"/>
  <c r="E30" i="41"/>
  <c r="E30" i="42"/>
  <c r="N34" i="39"/>
  <c r="N31" i="43"/>
  <c r="N31" i="39"/>
  <c r="N33" i="40"/>
  <c r="N31" i="42"/>
  <c r="E32" i="40" l="1"/>
  <c r="E32" i="43"/>
  <c r="E32" i="41"/>
  <c r="E32" i="38"/>
  <c r="E32" i="42"/>
  <c r="E32" i="39"/>
  <c r="F11" i="28" l="1"/>
  <c r="L30" i="34" l="1"/>
  <c r="L34" i="34"/>
  <c r="L33" i="34"/>
  <c r="L32" i="34"/>
  <c r="J34" i="34"/>
  <c r="J33" i="34"/>
  <c r="J32" i="34"/>
  <c r="J30" i="34"/>
  <c r="L34" i="36"/>
  <c r="J34" i="36"/>
  <c r="L33" i="36"/>
  <c r="J33" i="36"/>
  <c r="L32" i="36"/>
  <c r="J32" i="36"/>
  <c r="L30" i="36"/>
  <c r="J30" i="36"/>
  <c r="J27" i="36"/>
  <c r="J21" i="36"/>
  <c r="J18" i="36"/>
  <c r="J15" i="36"/>
  <c r="J12" i="36"/>
  <c r="J9" i="36"/>
  <c r="L34" i="35"/>
  <c r="J34" i="35"/>
  <c r="L33" i="35"/>
  <c r="J33" i="35"/>
  <c r="L32" i="35"/>
  <c r="J32" i="35"/>
  <c r="L31" i="35"/>
  <c r="J31" i="35"/>
  <c r="L30" i="35"/>
  <c r="J30" i="35"/>
  <c r="J27" i="35"/>
  <c r="J24" i="35"/>
  <c r="J21" i="35"/>
  <c r="J18" i="35"/>
  <c r="J15" i="35"/>
  <c r="J12" i="35"/>
  <c r="J9" i="35"/>
  <c r="G25" i="28" l="1"/>
  <c r="G26" i="28"/>
  <c r="G27" i="28"/>
  <c r="G24" i="28"/>
  <c r="E31" i="34"/>
  <c r="E30" i="34"/>
  <c r="G23" i="28"/>
  <c r="N34" i="36"/>
  <c r="N33" i="36"/>
  <c r="N32" i="36"/>
  <c r="N32" i="35"/>
  <c r="N31" i="35"/>
  <c r="N34" i="35"/>
  <c r="E30" i="35"/>
  <c r="N33" i="35"/>
  <c r="E31" i="35"/>
  <c r="N33" i="34"/>
  <c r="N32" i="34"/>
  <c r="N31" i="34"/>
  <c r="N34" i="34"/>
  <c r="N30" i="34"/>
  <c r="E30" i="36"/>
  <c r="E31" i="36"/>
  <c r="N31" i="36"/>
  <c r="N30" i="36"/>
  <c r="N30" i="35"/>
  <c r="L34" i="25"/>
  <c r="L33" i="25"/>
  <c r="L32" i="25"/>
  <c r="L31" i="25"/>
  <c r="L30" i="25"/>
  <c r="J34" i="25"/>
  <c r="G21" i="28" s="1"/>
  <c r="J33" i="25"/>
  <c r="G20" i="28" s="1"/>
  <c r="J32" i="25"/>
  <c r="G19" i="28" s="1"/>
  <c r="J31" i="25"/>
  <c r="G18" i="28" s="1"/>
  <c r="J30" i="25"/>
  <c r="G17" i="28" s="1"/>
  <c r="F26" i="28" l="1"/>
  <c r="E33" i="34"/>
  <c r="E34" i="34"/>
  <c r="G28" i="28"/>
  <c r="F25" i="28"/>
  <c r="F24" i="28"/>
  <c r="F27" i="28"/>
  <c r="E32" i="34"/>
  <c r="F23" i="28"/>
  <c r="G22" i="28"/>
  <c r="E32" i="36"/>
  <c r="E32" i="35"/>
  <c r="E31" i="25"/>
  <c r="E34" i="25" s="1"/>
  <c r="E30" i="25"/>
  <c r="E33" i="25" s="1"/>
  <c r="N31" i="25"/>
  <c r="F18" i="28" s="1"/>
  <c r="N32" i="25"/>
  <c r="F19" i="28" s="1"/>
  <c r="N33" i="25"/>
  <c r="F20" i="28" s="1"/>
  <c r="N34" i="25"/>
  <c r="F21" i="28" s="1"/>
  <c r="N30" i="25"/>
  <c r="F17" i="28" s="1"/>
  <c r="J9" i="25"/>
  <c r="J12" i="25"/>
  <c r="J15" i="25"/>
  <c r="J18" i="25"/>
  <c r="J21" i="25"/>
  <c r="J24" i="25"/>
  <c r="J27" i="25"/>
  <c r="F28" i="28" l="1"/>
  <c r="G29" i="28"/>
  <c r="I6" i="5" s="1"/>
  <c r="E35" i="34"/>
  <c r="F22" i="28"/>
  <c r="E32" i="25"/>
  <c r="E35" i="25" s="1"/>
  <c r="F29" i="28" l="1"/>
  <c r="I4" i="5" s="1"/>
  <c r="J15" i="34"/>
  <c r="J27" i="34" l="1"/>
  <c r="J24" i="34"/>
  <c r="J18" i="34"/>
  <c r="J12" i="34"/>
  <c r="J9" i="34"/>
</calcChain>
</file>

<file path=xl/sharedStrings.xml><?xml version="1.0" encoding="utf-8"?>
<sst xmlns="http://schemas.openxmlformats.org/spreadsheetml/2006/main" count="1429" uniqueCount="192">
  <si>
    <t>見積</t>
    <rPh sb="0" eb="2">
      <t>ミツモリ</t>
    </rPh>
    <phoneticPr fontId="1"/>
  </si>
  <si>
    <t>契約</t>
    <rPh sb="0" eb="2">
      <t>ケイヤク</t>
    </rPh>
    <phoneticPr fontId="1"/>
  </si>
  <si>
    <t>請求</t>
    <rPh sb="0" eb="2">
      <t>セイキュウ</t>
    </rPh>
    <phoneticPr fontId="1"/>
  </si>
  <si>
    <t>支払</t>
    <rPh sb="0" eb="2">
      <t>シハラ</t>
    </rPh>
    <phoneticPr fontId="1"/>
  </si>
  <si>
    <t>輸送費</t>
    <rPh sb="0" eb="3">
      <t>ユソウヒ</t>
    </rPh>
    <phoneticPr fontId="1"/>
  </si>
  <si>
    <t>契約先</t>
    <rPh sb="0" eb="3">
      <t>ケイヤクサキ</t>
    </rPh>
    <phoneticPr fontId="1"/>
  </si>
  <si>
    <t>枝番</t>
    <rPh sb="0" eb="2">
      <t>エダバン</t>
    </rPh>
    <phoneticPr fontId="1"/>
  </si>
  <si>
    <t>支払方法</t>
    <rPh sb="0" eb="2">
      <t>シハラ</t>
    </rPh>
    <rPh sb="2" eb="4">
      <t>ホウホウ</t>
    </rPh>
    <phoneticPr fontId="1"/>
  </si>
  <si>
    <t>実施詳細</t>
    <rPh sb="0" eb="2">
      <t>ジッシ</t>
    </rPh>
    <rPh sb="2" eb="4">
      <t>ショウサイ</t>
    </rPh>
    <phoneticPr fontId="1"/>
  </si>
  <si>
    <t>経過</t>
    <rPh sb="0" eb="2">
      <t>ケイカ</t>
    </rPh>
    <phoneticPr fontId="1"/>
  </si>
  <si>
    <t>納品</t>
    <rPh sb="0" eb="2">
      <t>ノウヒン</t>
    </rPh>
    <phoneticPr fontId="1"/>
  </si>
  <si>
    <t>内容</t>
    <phoneticPr fontId="1"/>
  </si>
  <si>
    <t>出展小間料</t>
    <rPh sb="0" eb="5">
      <t>シュッテンコマリョウ</t>
    </rPh>
    <phoneticPr fontId="1"/>
  </si>
  <si>
    <t>資材費</t>
    <rPh sb="0" eb="3">
      <t>シザイヒ</t>
    </rPh>
    <phoneticPr fontId="1"/>
  </si>
  <si>
    <t>通訳費</t>
    <rPh sb="0" eb="3">
      <t>ツウヤクヒ</t>
    </rPh>
    <phoneticPr fontId="1"/>
  </si>
  <si>
    <t>オンライン出展基本料</t>
    <rPh sb="5" eb="7">
      <t>シュッテン</t>
    </rPh>
    <rPh sb="7" eb="10">
      <t>キホンリョウ</t>
    </rPh>
    <phoneticPr fontId="1"/>
  </si>
  <si>
    <t>～</t>
    <phoneticPr fontId="1"/>
  </si>
  <si>
    <t>展示会№１</t>
    <rPh sb="0" eb="3">
      <t>テンジカイ</t>
    </rPh>
    <phoneticPr fontId="1"/>
  </si>
  <si>
    <t>展示会名</t>
    <rPh sb="0" eb="3">
      <t>テンジカイ</t>
    </rPh>
    <rPh sb="3" eb="4">
      <t>メイ</t>
    </rPh>
    <phoneticPr fontId="1"/>
  </si>
  <si>
    <t>出展形態</t>
    <rPh sb="0" eb="2">
      <t>シュッテン</t>
    </rPh>
    <rPh sb="2" eb="4">
      <t>ケイタイ</t>
    </rPh>
    <phoneticPr fontId="1"/>
  </si>
  <si>
    <t>会期</t>
    <rPh sb="0" eb="2">
      <t>カイキ</t>
    </rPh>
    <phoneticPr fontId="1"/>
  </si>
  <si>
    <t>リアル</t>
    <phoneticPr fontId="1"/>
  </si>
  <si>
    <t>～</t>
    <phoneticPr fontId="1"/>
  </si>
  <si>
    <t>オンライン</t>
    <phoneticPr fontId="1"/>
  </si>
  <si>
    <t>（３）事業の成果</t>
    <rPh sb="3" eb="5">
      <t>ジギョウ</t>
    </rPh>
    <rPh sb="6" eb="8">
      <t>セイカ</t>
    </rPh>
    <phoneticPr fontId="1"/>
  </si>
  <si>
    <t>展示会全体</t>
    <rPh sb="0" eb="3">
      <t>テンジカイ</t>
    </rPh>
    <rPh sb="3" eb="5">
      <t>ゼンタイ</t>
    </rPh>
    <phoneticPr fontId="1"/>
  </si>
  <si>
    <t>来場者数</t>
    <rPh sb="0" eb="3">
      <t>ライジョウシャ</t>
    </rPh>
    <rPh sb="3" eb="4">
      <t>スウ</t>
    </rPh>
    <phoneticPr fontId="1"/>
  </si>
  <si>
    <t>展示会会場(国名)</t>
    <phoneticPr fontId="1"/>
  </si>
  <si>
    <t>名</t>
    <rPh sb="0" eb="1">
      <t>メイ</t>
    </rPh>
    <phoneticPr fontId="1"/>
  </si>
  <si>
    <t>商談状況等</t>
    <rPh sb="0" eb="4">
      <t>ショウダンジョウキョウ</t>
    </rPh>
    <rPh sb="4" eb="5">
      <t>トウ</t>
    </rPh>
    <phoneticPr fontId="1"/>
  </si>
  <si>
    <t>名刺獲得枚数</t>
    <rPh sb="0" eb="6">
      <t>メイシカクトクマイスウ</t>
    </rPh>
    <phoneticPr fontId="1"/>
  </si>
  <si>
    <t>有望顧客数</t>
    <rPh sb="0" eb="5">
      <t>ユウボウコキャクスウ</t>
    </rPh>
    <phoneticPr fontId="1"/>
  </si>
  <si>
    <t>枚</t>
    <rPh sb="0" eb="1">
      <t>マイ</t>
    </rPh>
    <phoneticPr fontId="1"/>
  </si>
  <si>
    <t>出展状況</t>
    <rPh sb="0" eb="4">
      <t>シュッテンジョウキョウ</t>
    </rPh>
    <phoneticPr fontId="1"/>
  </si>
  <si>
    <t>№１</t>
    <phoneticPr fontId="1"/>
  </si>
  <si>
    <t>№２</t>
    <phoneticPr fontId="1"/>
  </si>
  <si>
    <t>展示会№10</t>
    <rPh sb="0" eb="3">
      <t>テンジカイ</t>
    </rPh>
    <phoneticPr fontId="1"/>
  </si>
  <si>
    <t>出展小間内</t>
    <rPh sb="0" eb="2">
      <t>シュッテン</t>
    </rPh>
    <rPh sb="2" eb="4">
      <t>コマ</t>
    </rPh>
    <rPh sb="4" eb="5">
      <t>ナイ</t>
    </rPh>
    <phoneticPr fontId="1"/>
  </si>
  <si>
    <t>単位（円）</t>
    <rPh sb="0" eb="2">
      <t>タンイ</t>
    </rPh>
    <rPh sb="3" eb="4">
      <t>エン</t>
    </rPh>
    <phoneticPr fontId="5"/>
  </si>
  <si>
    <t>経費区分</t>
    <rPh sb="0" eb="4">
      <t>ケイヒクブン</t>
    </rPh>
    <phoneticPr fontId="1"/>
  </si>
  <si>
    <t>費用名</t>
    <rPh sb="0" eb="2">
      <t>ヒヨウ</t>
    </rPh>
    <rPh sb="2" eb="3">
      <t>メイ</t>
    </rPh>
    <phoneticPr fontId="5"/>
  </si>
  <si>
    <t>展示会等参加費</t>
    <rPh sb="3" eb="4">
      <t>トウ</t>
    </rPh>
    <phoneticPr fontId="1"/>
  </si>
  <si>
    <t>出展小間料</t>
    <rPh sb="0" eb="5">
      <t>シュッテンコマリョウ</t>
    </rPh>
    <phoneticPr fontId="5"/>
  </si>
  <si>
    <t>資 材 費</t>
    <phoneticPr fontId="3"/>
  </si>
  <si>
    <t>輸 送 費</t>
    <phoneticPr fontId="5"/>
  </si>
  <si>
    <t>通 訳 費</t>
    <phoneticPr fontId="5"/>
  </si>
  <si>
    <t>オンライン出展基本料</t>
    <phoneticPr fontId="5"/>
  </si>
  <si>
    <t>①展示会等参加費等　計</t>
    <rPh sb="4" eb="5">
      <t>トウ</t>
    </rPh>
    <rPh sb="8" eb="9">
      <t>ナド</t>
    </rPh>
    <rPh sb="10" eb="11">
      <t>ケイ</t>
    </rPh>
    <phoneticPr fontId="1"/>
  </si>
  <si>
    <t>販売促進費</t>
    <rPh sb="0" eb="5">
      <t>ハンバイソクシンヒ</t>
    </rPh>
    <phoneticPr fontId="1"/>
  </si>
  <si>
    <t>広 告 費</t>
    <rPh sb="0" eb="1">
      <t>ヒロ</t>
    </rPh>
    <rPh sb="2" eb="3">
      <t>コク</t>
    </rPh>
    <rPh sb="4" eb="5">
      <t>ヒ</t>
    </rPh>
    <phoneticPr fontId="1"/>
  </si>
  <si>
    <t>②販売促進費　計</t>
    <rPh sb="1" eb="6">
      <t>ハンバイソクシンヒ</t>
    </rPh>
    <rPh sb="7" eb="8">
      <t>ケイ</t>
    </rPh>
    <phoneticPr fontId="1"/>
  </si>
  <si>
    <t>合　　計　①＋②</t>
    <rPh sb="0" eb="1">
      <t>ゴウ</t>
    </rPh>
    <rPh sb="3" eb="4">
      <t>ケイ</t>
    </rPh>
    <phoneticPr fontId="5"/>
  </si>
  <si>
    <t>銀行借入金</t>
  </si>
  <si>
    <t>役員借入金</t>
  </si>
  <si>
    <t>合　　　計</t>
  </si>
  <si>
    <t>備考</t>
    <rPh sb="0" eb="2">
      <t>ビコウ</t>
    </rPh>
    <phoneticPr fontId="3"/>
  </si>
  <si>
    <t>金額(円)</t>
    <rPh sb="0" eb="2">
      <t>キンガク</t>
    </rPh>
    <rPh sb="3" eb="4">
      <t>エン</t>
    </rPh>
    <phoneticPr fontId="3"/>
  </si>
  <si>
    <t>収　入　区　分</t>
    <rPh sb="0" eb="1">
      <t>オサム</t>
    </rPh>
    <rPh sb="2" eb="3">
      <t>イ</t>
    </rPh>
    <phoneticPr fontId="1"/>
  </si>
  <si>
    <t>公社記入欄</t>
    <rPh sb="0" eb="2">
      <t>コウシャ</t>
    </rPh>
    <rPh sb="2" eb="5">
      <t>キニュウラン</t>
    </rPh>
    <phoneticPr fontId="1"/>
  </si>
  <si>
    <t>（１）事業実施内容</t>
    <phoneticPr fontId="1"/>
  </si>
  <si>
    <t>（２）事業の経過（日程を含む）</t>
    <phoneticPr fontId="1"/>
  </si>
  <si>
    <t>（４）成果に対する今後の展開</t>
    <phoneticPr fontId="1"/>
  </si>
  <si>
    <t>展示会№２</t>
    <rPh sb="0" eb="3">
      <t>テンジカイ</t>
    </rPh>
    <phoneticPr fontId="1"/>
  </si>
  <si>
    <t>展示会№３</t>
    <rPh sb="0" eb="3">
      <t>テンジカイ</t>
    </rPh>
    <phoneticPr fontId="1"/>
  </si>
  <si>
    <t>展示会№４</t>
    <rPh sb="0" eb="3">
      <t>テンジカイ</t>
    </rPh>
    <phoneticPr fontId="1"/>
  </si>
  <si>
    <t>展示会№５</t>
    <rPh sb="0" eb="3">
      <t>テンジカイ</t>
    </rPh>
    <phoneticPr fontId="1"/>
  </si>
  <si>
    <t>（５）展示会等出展報告②</t>
    <rPh sb="6" eb="7">
      <t>トウ</t>
    </rPh>
    <phoneticPr fontId="1"/>
  </si>
  <si>
    <t>（５）展示会等出展報告①</t>
    <rPh sb="6" eb="7">
      <t>トウ</t>
    </rPh>
    <phoneticPr fontId="1"/>
  </si>
  <si>
    <t>展示会№６</t>
    <rPh sb="0" eb="3">
      <t>テンジカイ</t>
    </rPh>
    <phoneticPr fontId="1"/>
  </si>
  <si>
    <t>展示会№７</t>
    <rPh sb="0" eb="3">
      <t>テンジカイ</t>
    </rPh>
    <phoneticPr fontId="1"/>
  </si>
  <si>
    <t>展示会№８</t>
    <rPh sb="0" eb="3">
      <t>テンジカイ</t>
    </rPh>
    <phoneticPr fontId="1"/>
  </si>
  <si>
    <t>展示会№９</t>
    <rPh sb="0" eb="3">
      <t>テンジカイ</t>
    </rPh>
    <phoneticPr fontId="1"/>
  </si>
  <si>
    <t>（６）販売促進活動報告①</t>
    <rPh sb="3" eb="7">
      <t>ハンバイソクシン</t>
    </rPh>
    <rPh sb="7" eb="9">
      <t>カツドウ</t>
    </rPh>
    <phoneticPr fontId="1"/>
  </si>
  <si>
    <t>自社ページURL</t>
    <rPh sb="0" eb="2">
      <t>ジシャ</t>
    </rPh>
    <phoneticPr fontId="1"/>
  </si>
  <si>
    <t>登録日</t>
    <rPh sb="0" eb="3">
      <t>トウロクビ</t>
    </rPh>
    <phoneticPr fontId="1"/>
  </si>
  <si>
    <t>出店日</t>
    <rPh sb="0" eb="3">
      <t>シュッテンビ</t>
    </rPh>
    <phoneticPr fontId="1"/>
  </si>
  <si>
    <t>№３</t>
    <phoneticPr fontId="1"/>
  </si>
  <si>
    <t>成果・反省点等</t>
    <rPh sb="0" eb="2">
      <t>セイカ</t>
    </rPh>
    <rPh sb="3" eb="7">
      <t>ハンセイテントウ</t>
    </rPh>
    <phoneticPr fontId="1"/>
  </si>
  <si>
    <t>成果・反省点等</t>
    <rPh sb="0" eb="2">
      <t>セイカ</t>
    </rPh>
    <rPh sb="3" eb="6">
      <t>ハンセイテン</t>
    </rPh>
    <rPh sb="6" eb="7">
      <t>トウ</t>
    </rPh>
    <phoneticPr fontId="1"/>
  </si>
  <si>
    <t>成果・反省点等</t>
    <phoneticPr fontId="1"/>
  </si>
  <si>
    <t>新規・リニューアル</t>
    <rPh sb="0" eb="2">
      <t>シンキ</t>
    </rPh>
    <phoneticPr fontId="1"/>
  </si>
  <si>
    <t>URL</t>
    <phoneticPr fontId="1"/>
  </si>
  <si>
    <t>ポスター</t>
    <phoneticPr fontId="1"/>
  </si>
  <si>
    <t>チラシ</t>
    <phoneticPr fontId="1"/>
  </si>
  <si>
    <t>パンフレット</t>
    <phoneticPr fontId="1"/>
  </si>
  <si>
    <t>会社案内</t>
    <rPh sb="0" eb="4">
      <t>カイシャアンナイ</t>
    </rPh>
    <phoneticPr fontId="1"/>
  </si>
  <si>
    <t>その他</t>
    <rPh sb="2" eb="3">
      <t>タ</t>
    </rPh>
    <phoneticPr fontId="1"/>
  </si>
  <si>
    <t>計</t>
    <rPh sb="0" eb="1">
      <t>ケイ</t>
    </rPh>
    <phoneticPr fontId="1"/>
  </si>
  <si>
    <t>種類</t>
    <rPh sb="0" eb="2">
      <t>シュルイ</t>
    </rPh>
    <phoneticPr fontId="1"/>
  </si>
  <si>
    <t>制作物</t>
    <rPh sb="0" eb="3">
      <t>セイサクブツ</t>
    </rPh>
    <phoneticPr fontId="1"/>
  </si>
  <si>
    <t>制作総数</t>
    <rPh sb="0" eb="4">
      <t>セイサクソウスウ</t>
    </rPh>
    <phoneticPr fontId="1"/>
  </si>
  <si>
    <t>配布・使用状況</t>
    <rPh sb="0" eb="2">
      <t>ハイフ</t>
    </rPh>
    <rPh sb="3" eb="5">
      <t>シヨウ</t>
    </rPh>
    <rPh sb="5" eb="7">
      <t>ジョウキョウ</t>
    </rPh>
    <phoneticPr fontId="1"/>
  </si>
  <si>
    <t>（６）販売促進活動報告②</t>
    <rPh sb="3" eb="7">
      <t>ハンバイソクシン</t>
    </rPh>
    <rPh sb="7" eb="9">
      <t>カツドウ</t>
    </rPh>
    <phoneticPr fontId="1"/>
  </si>
  <si>
    <t>尺（時間）</t>
    <rPh sb="0" eb="1">
      <t>シャク</t>
    </rPh>
    <rPh sb="2" eb="4">
      <t>ジカン</t>
    </rPh>
    <phoneticPr fontId="1"/>
  </si>
  <si>
    <t>新聞</t>
    <rPh sb="0" eb="2">
      <t>シンブン</t>
    </rPh>
    <phoneticPr fontId="1"/>
  </si>
  <si>
    <t>雑誌</t>
    <rPh sb="0" eb="2">
      <t>ザッシ</t>
    </rPh>
    <phoneticPr fontId="1"/>
  </si>
  <si>
    <t>助成対象商品等の
ＰＲ状況</t>
    <rPh sb="0" eb="4">
      <t>ジョセイタイショウ</t>
    </rPh>
    <rPh sb="4" eb="6">
      <t>ショウヒン</t>
    </rPh>
    <rPh sb="6" eb="7">
      <t>トウ</t>
    </rPh>
    <rPh sb="11" eb="13">
      <t>ジョウキョウ</t>
    </rPh>
    <phoneticPr fontId="1"/>
  </si>
  <si>
    <t>助成対象商品等の
出品・出店状況</t>
    <rPh sb="0" eb="2">
      <t>ジョセイ</t>
    </rPh>
    <rPh sb="2" eb="4">
      <t>タイショウ</t>
    </rPh>
    <rPh sb="4" eb="6">
      <t>ショウヒン</t>
    </rPh>
    <rPh sb="6" eb="7">
      <t>トウ</t>
    </rPh>
    <rPh sb="9" eb="11">
      <t>シュッピン</t>
    </rPh>
    <rPh sb="12" eb="14">
      <t>シュッテン</t>
    </rPh>
    <rPh sb="14" eb="16">
      <t>ジョウキョウ</t>
    </rPh>
    <phoneticPr fontId="1"/>
  </si>
  <si>
    <t>展示会サイト</t>
    <rPh sb="0" eb="3">
      <t>テンジカイ</t>
    </rPh>
    <phoneticPr fontId="1"/>
  </si>
  <si>
    <t>件数</t>
    <rPh sb="0" eb="2">
      <t>ケンスウ</t>
    </rPh>
    <phoneticPr fontId="1"/>
  </si>
  <si>
    <t>媒体名</t>
    <rPh sb="0" eb="3">
      <t>バイタイメイ</t>
    </rPh>
    <phoneticPr fontId="1"/>
  </si>
  <si>
    <t>web広告</t>
    <rPh sb="3" eb="5">
      <t>コウコク</t>
    </rPh>
    <phoneticPr fontId="1"/>
  </si>
  <si>
    <t>（１）収入の部</t>
    <phoneticPr fontId="1"/>
  </si>
  <si>
    <t>（２）支出の部</t>
    <phoneticPr fontId="1"/>
  </si>
  <si>
    <t>そ　の　他</t>
    <phoneticPr fontId="1"/>
  </si>
  <si>
    <t>自 己 資 金</t>
    <phoneticPr fontId="1"/>
  </si>
  <si>
    <t>〇　支払総括表</t>
    <phoneticPr fontId="1"/>
  </si>
  <si>
    <t>〇　資金調達表</t>
    <rPh sb="2" eb="6">
      <t>シキンチョウタツ</t>
    </rPh>
    <phoneticPr fontId="1"/>
  </si>
  <si>
    <t>金額（単位：円）</t>
    <rPh sb="0" eb="2">
      <t>キンガク</t>
    </rPh>
    <phoneticPr fontId="1"/>
  </si>
  <si>
    <t>展示会
№</t>
    <rPh sb="0" eb="3">
      <t>テンジカイ</t>
    </rPh>
    <phoneticPr fontId="1"/>
  </si>
  <si>
    <t>展示会等参加費</t>
    <rPh sb="0" eb="7">
      <t>テンジカイトウサンカヒ</t>
    </rPh>
    <phoneticPr fontId="1"/>
  </si>
  <si>
    <t>様式第８号（付表１―１）</t>
    <rPh sb="6" eb="8">
      <t>フヒョウ</t>
    </rPh>
    <phoneticPr fontId="1"/>
  </si>
  <si>
    <t>様式第８号（付表１―２）</t>
    <rPh sb="6" eb="8">
      <t>フヒョウ</t>
    </rPh>
    <phoneticPr fontId="1"/>
  </si>
  <si>
    <t>様式第８号（付表１―３）</t>
    <rPh sb="6" eb="8">
      <t>フヒョウ</t>
    </rPh>
    <phoneticPr fontId="1"/>
  </si>
  <si>
    <t>様式第８号（付表１―４）</t>
    <rPh sb="6" eb="8">
      <t>フヒョウ</t>
    </rPh>
    <phoneticPr fontId="1"/>
  </si>
  <si>
    <t>様式第８号（付表１―５）</t>
    <rPh sb="6" eb="8">
      <t>フヒョウ</t>
    </rPh>
    <phoneticPr fontId="1"/>
  </si>
  <si>
    <t>様式第８号（付表１―６）</t>
    <rPh sb="6" eb="8">
      <t>フヒョウ</t>
    </rPh>
    <phoneticPr fontId="1"/>
  </si>
  <si>
    <t>内容（助成対象商品の掲載形式等）</t>
    <rPh sb="0" eb="2">
      <t>ナイヨウ</t>
    </rPh>
    <rPh sb="3" eb="9">
      <t>ジョセイタイショウショウヒン</t>
    </rPh>
    <rPh sb="10" eb="12">
      <t>ケイサイ</t>
    </rPh>
    <rPh sb="12" eb="14">
      <t>ケイシキ</t>
    </rPh>
    <rPh sb="14" eb="15">
      <t>トウ</t>
    </rPh>
    <phoneticPr fontId="1"/>
  </si>
  <si>
    <t>内容（助成対象商品の放映形式等）</t>
    <rPh sb="10" eb="12">
      <t>ホウエイ</t>
    </rPh>
    <rPh sb="12" eb="14">
      <t>ケイシキ</t>
    </rPh>
    <phoneticPr fontId="1"/>
  </si>
  <si>
    <t>制作した
PR動画の内容</t>
    <rPh sb="0" eb="2">
      <t>セイサク</t>
    </rPh>
    <rPh sb="7" eb="9">
      <t>ドウガ</t>
    </rPh>
    <rPh sb="10" eb="12">
      <t>ナイヨウ</t>
    </rPh>
    <phoneticPr fontId="1"/>
  </si>
  <si>
    <t>様式第８号（付表２―１）</t>
    <rPh sb="6" eb="8">
      <t>フヒョウ</t>
    </rPh>
    <phoneticPr fontId="1"/>
  </si>
  <si>
    <t>出展</t>
    <rPh sb="0" eb="2">
      <t>シュッテン</t>
    </rPh>
    <phoneticPr fontId="1"/>
  </si>
  <si>
    <t>～</t>
    <phoneticPr fontId="1"/>
  </si>
  <si>
    <t>備考</t>
    <rPh sb="0" eb="2">
      <t>ビコウ</t>
    </rPh>
    <phoneticPr fontId="1"/>
  </si>
  <si>
    <t>対象外経費②</t>
    <rPh sb="0" eb="2">
      <t>タイショウ</t>
    </rPh>
    <rPh sb="2" eb="3">
      <t>ガイ</t>
    </rPh>
    <rPh sb="3" eb="5">
      <t>ケイヒ</t>
    </rPh>
    <phoneticPr fontId="1"/>
  </si>
  <si>
    <t>助成事業に要した
経費(税込)①＋②</t>
    <rPh sb="0" eb="4">
      <t>ジョセイジギョウ</t>
    </rPh>
    <rPh sb="5" eb="6">
      <t>ヨウ</t>
    </rPh>
    <rPh sb="9" eb="11">
      <t>ケイヒ</t>
    </rPh>
    <rPh sb="12" eb="14">
      <t>ゼイコミ</t>
    </rPh>
    <phoneticPr fontId="1"/>
  </si>
  <si>
    <t>助成対象経費
(税抜)①</t>
    <rPh sb="0" eb="2">
      <t>ジョセイ</t>
    </rPh>
    <rPh sb="2" eb="4">
      <t>タイショウ</t>
    </rPh>
    <rPh sb="4" eb="6">
      <t>ケイヒ</t>
    </rPh>
    <rPh sb="8" eb="10">
      <t>ゼイヌキ</t>
    </rPh>
    <phoneticPr fontId="1"/>
  </si>
  <si>
    <t>助成事業に要した
経費(税込)①＋②</t>
    <rPh sb="0" eb="2">
      <t>ジョセイ</t>
    </rPh>
    <rPh sb="2" eb="4">
      <t>ジギョウ</t>
    </rPh>
    <rPh sb="5" eb="6">
      <t>ヨウ</t>
    </rPh>
    <rPh sb="9" eb="11">
      <t>ケイヒ</t>
    </rPh>
    <rPh sb="11" eb="15">
      <t>ゼイコミ</t>
    </rPh>
    <phoneticPr fontId="1"/>
  </si>
  <si>
    <t>対象外経費②</t>
    <rPh sb="0" eb="3">
      <t>タイショウガイ</t>
    </rPh>
    <rPh sb="3" eb="5">
      <t>ケイヒ</t>
    </rPh>
    <phoneticPr fontId="1"/>
  </si>
  <si>
    <t>様式第８号（付表２―２）</t>
    <phoneticPr fontId="1"/>
  </si>
  <si>
    <t>(注)</t>
    <rPh sb="1" eb="2">
      <t>チュウ</t>
    </rPh>
    <phoneticPr fontId="1"/>
  </si>
  <si>
    <t>２　対象外経費欄は、消費税や振込手数料等の間接経費、助成対象期間外の支払分等を記入してください。</t>
    <rPh sb="14" eb="19">
      <t>フリコミテスウリョウ</t>
    </rPh>
    <rPh sb="26" eb="32">
      <t>ジョセイタイショウキカン</t>
    </rPh>
    <rPh sb="32" eb="33">
      <t>ガイ</t>
    </rPh>
    <rPh sb="37" eb="38">
      <t>トウ</t>
    </rPh>
    <phoneticPr fontId="1"/>
  </si>
  <si>
    <t>様式第８号（付表２―３）</t>
    <phoneticPr fontId="1"/>
  </si>
  <si>
    <t>ページ計</t>
    <rPh sb="3" eb="4">
      <t>ケイ</t>
    </rPh>
    <phoneticPr fontId="1"/>
  </si>
  <si>
    <t>経費区分計</t>
    <rPh sb="0" eb="2">
      <t>ケイヒ</t>
    </rPh>
    <rPh sb="2" eb="4">
      <t>クブン</t>
    </rPh>
    <rPh sb="4" eb="5">
      <t>ケイ</t>
    </rPh>
    <phoneticPr fontId="1"/>
  </si>
  <si>
    <r>
      <t xml:space="preserve">助成対象経費
</t>
    </r>
    <r>
      <rPr>
        <sz val="6"/>
        <color theme="1"/>
        <rFont val="游ゴシック"/>
        <family val="3"/>
        <charset val="128"/>
        <scheme val="minor"/>
      </rPr>
      <t>(税抜)①</t>
    </r>
    <rPh sb="0" eb="6">
      <t>ジョセイタイショウケイヒ</t>
    </rPh>
    <rPh sb="8" eb="10">
      <t>ゼイヌ</t>
    </rPh>
    <phoneticPr fontId="1"/>
  </si>
  <si>
    <t>助成事業に
要した経費</t>
    <rPh sb="0" eb="4">
      <t>ジョセイジギョウ</t>
    </rPh>
    <rPh sb="6" eb="7">
      <t>ヨウ</t>
    </rPh>
    <rPh sb="9" eb="11">
      <t>ケイヒ</t>
    </rPh>
    <phoneticPr fontId="1"/>
  </si>
  <si>
    <t>助成対象経費</t>
    <rPh sb="0" eb="2">
      <t>ジョセイ</t>
    </rPh>
    <rPh sb="2" eb="4">
      <t>タイショウ</t>
    </rPh>
    <rPh sb="4" eb="6">
      <t>ケイヒ</t>
    </rPh>
    <phoneticPr fontId="1"/>
  </si>
  <si>
    <t>※　収入の部（資金調達表）の合計金額と支出の部（支払総括表）「助成事業に要した経費」の合計金額が一致するように記入してください。</t>
    <rPh sb="7" eb="12">
      <t>シキンチョウタツヒョウ</t>
    </rPh>
    <rPh sb="24" eb="29">
      <t>シハライソウカツヒョウ</t>
    </rPh>
    <phoneticPr fontId="1"/>
  </si>
  <si>
    <t>印刷物制作費</t>
    <rPh sb="0" eb="3">
      <t>インサツブツ</t>
    </rPh>
    <rPh sb="3" eb="5">
      <t>セイサク</t>
    </rPh>
    <rPh sb="5" eb="6">
      <t>ヒ</t>
    </rPh>
    <phoneticPr fontId="5"/>
  </si>
  <si>
    <t>印刷物制作費</t>
    <rPh sb="0" eb="3">
      <t>インサツブツ</t>
    </rPh>
    <rPh sb="3" eb="5">
      <t>セイサク</t>
    </rPh>
    <rPh sb="5" eb="6">
      <t>ヒ</t>
    </rPh>
    <phoneticPr fontId="1"/>
  </si>
  <si>
    <t>広告費</t>
    <rPh sb="0" eb="3">
      <t>コウコクヒ</t>
    </rPh>
    <phoneticPr fontId="1"/>
  </si>
  <si>
    <t>小間数</t>
    <rPh sb="0" eb="3">
      <t>コマスウ</t>
    </rPh>
    <phoneticPr fontId="1"/>
  </si>
  <si>
    <t>サイト運営者のURL</t>
  </si>
  <si>
    <t>サイト運営者のURL</t>
    <rPh sb="3" eb="5">
      <t>ウンエイ</t>
    </rPh>
    <rPh sb="5" eb="6">
      <t>シャ</t>
    </rPh>
    <phoneticPr fontId="1"/>
  </si>
  <si>
    <t>ＥＣサイト名</t>
    <rPh sb="5" eb="6">
      <t>メイ</t>
    </rPh>
    <phoneticPr fontId="1"/>
  </si>
  <si>
    <t>助成対象商品等の
掲載状況・
PR動画の使用状況等</t>
    <rPh sb="0" eb="4">
      <t>ジョセイタイショウ</t>
    </rPh>
    <rPh sb="4" eb="6">
      <t>ショウヒン</t>
    </rPh>
    <rPh sb="6" eb="7">
      <t>ナド</t>
    </rPh>
    <rPh sb="9" eb="11">
      <t>ケイサイ</t>
    </rPh>
    <rPh sb="11" eb="13">
      <t>ジョウキョウ</t>
    </rPh>
    <rPh sb="17" eb="19">
      <t>ドウガ</t>
    </rPh>
    <rPh sb="20" eb="22">
      <t>シヨウ</t>
    </rPh>
    <rPh sb="22" eb="24">
      <t>ジョウキョウ</t>
    </rPh>
    <rPh sb="24" eb="25">
      <t>トウ</t>
    </rPh>
    <phoneticPr fontId="1"/>
  </si>
  <si>
    <t>助成対象商品等の
掲載状況・
広告の発行状況等</t>
    <rPh sb="0" eb="2">
      <t>ジョセイ</t>
    </rPh>
    <rPh sb="2" eb="4">
      <t>タイショウ</t>
    </rPh>
    <rPh sb="4" eb="6">
      <t>ショウヒン</t>
    </rPh>
    <rPh sb="6" eb="7">
      <t>ナド</t>
    </rPh>
    <rPh sb="9" eb="11">
      <t>ケイサイ</t>
    </rPh>
    <rPh sb="11" eb="13">
      <t>ジョウキョウ</t>
    </rPh>
    <rPh sb="15" eb="17">
      <t>コウコク</t>
    </rPh>
    <rPh sb="18" eb="20">
      <t>ハッコウ</t>
    </rPh>
    <rPh sb="20" eb="22">
      <t>ジョウキョウ</t>
    </rPh>
    <rPh sb="22" eb="23">
      <t>トウ</t>
    </rPh>
    <phoneticPr fontId="1"/>
  </si>
  <si>
    <t>円</t>
    <rPh sb="0" eb="1">
      <t>エン</t>
    </rPh>
    <phoneticPr fontId="1"/>
  </si>
  <si>
    <t>１　助成事業に要した経費</t>
    <rPh sb="4" eb="6">
      <t>ジギョウ</t>
    </rPh>
    <rPh sb="7" eb="8">
      <t>ヨウ</t>
    </rPh>
    <rPh sb="10" eb="12">
      <t>ケイヒ</t>
    </rPh>
    <phoneticPr fontId="1"/>
  </si>
  <si>
    <t>２　助成対象経費</t>
    <phoneticPr fontId="1"/>
  </si>
  <si>
    <t>３　助成事業実施内容及び成果</t>
    <phoneticPr fontId="1"/>
  </si>
  <si>
    <t>ＥＣ出店初期登録料</t>
    <rPh sb="2" eb="4">
      <t>シュッテン</t>
    </rPh>
    <rPh sb="4" eb="6">
      <t>ショキ</t>
    </rPh>
    <rPh sb="6" eb="8">
      <t>トウロク</t>
    </rPh>
    <rPh sb="8" eb="9">
      <t>リョウ</t>
    </rPh>
    <phoneticPr fontId="1"/>
  </si>
  <si>
    <t>自社サイト制作・改修費</t>
    <rPh sb="0" eb="2">
      <t>ジシャ</t>
    </rPh>
    <phoneticPr fontId="1"/>
  </si>
  <si>
    <t>印刷物制作費</t>
    <phoneticPr fontId="1"/>
  </si>
  <si>
    <t>動画制作費</t>
    <phoneticPr fontId="1"/>
  </si>
  <si>
    <t>動画制作費</t>
    <rPh sb="0" eb="2">
      <t>ドウガ</t>
    </rPh>
    <rPh sb="2" eb="5">
      <t>セイサクヒ</t>
    </rPh>
    <phoneticPr fontId="1"/>
  </si>
  <si>
    <t>ＥＣ出店初期登録料</t>
    <phoneticPr fontId="1"/>
  </si>
  <si>
    <t>自社サイト制作・改修費</t>
    <rPh sb="8" eb="11">
      <t>カイシュウヒ</t>
    </rPh>
    <phoneticPr fontId="5"/>
  </si>
  <si>
    <t>ＥＣ出店初期登録料</t>
    <phoneticPr fontId="1"/>
  </si>
  <si>
    <t>自社サイト制作・改修費</t>
    <phoneticPr fontId="1"/>
  </si>
  <si>
    <t>動画制作費</t>
    <rPh sb="0" eb="2">
      <t>ドウガ</t>
    </rPh>
    <rPh sb="2" eb="4">
      <t>セイサク</t>
    </rPh>
    <rPh sb="4" eb="5">
      <t>ヒ</t>
    </rPh>
    <phoneticPr fontId="1"/>
  </si>
  <si>
    <t>制作した自社の
webサイトの内容</t>
    <rPh sb="0" eb="2">
      <t>セイサク</t>
    </rPh>
    <rPh sb="4" eb="6">
      <t>ジシャ</t>
    </rPh>
    <rPh sb="15" eb="17">
      <t>ナイヨウ</t>
    </rPh>
    <phoneticPr fontId="1"/>
  </si>
  <si>
    <t>１　助成事業収支決算書</t>
    <rPh sb="4" eb="6">
      <t>ジギョウ</t>
    </rPh>
    <rPh sb="6" eb="11">
      <t>シュウシケッサンショ</t>
    </rPh>
    <phoneticPr fontId="1"/>
  </si>
  <si>
    <t>２　経費別支払明細表</t>
    <rPh sb="2" eb="5">
      <t>ケイヒベツ</t>
    </rPh>
    <rPh sb="5" eb="7">
      <t>シハライ</t>
    </rPh>
    <rPh sb="7" eb="10">
      <t>メイサイヒョウ</t>
    </rPh>
    <phoneticPr fontId="1"/>
  </si>
  <si>
    <t>経費別支払明細表（個別）</t>
    <rPh sb="0" eb="3">
      <t>ケイヒベツ</t>
    </rPh>
    <rPh sb="3" eb="5">
      <t>シハライ</t>
    </rPh>
    <rPh sb="5" eb="8">
      <t>メイサイヒョウ</t>
    </rPh>
    <rPh sb="9" eb="11">
      <t>コベツ</t>
    </rPh>
    <phoneticPr fontId="1"/>
  </si>
  <si>
    <t>経費別支払明細表（個別）</t>
    <phoneticPr fontId="1"/>
  </si>
  <si>
    <t>経費区分</t>
    <phoneticPr fontId="1"/>
  </si>
  <si>
    <t>販売促進費</t>
    <phoneticPr fontId="1"/>
  </si>
  <si>
    <t>契約先</t>
    <phoneticPr fontId="1"/>
  </si>
  <si>
    <t>助成対象経費
(税抜)①</t>
    <phoneticPr fontId="1"/>
  </si>
  <si>
    <t>見積</t>
    <phoneticPr fontId="1"/>
  </si>
  <si>
    <t>請求</t>
    <phoneticPr fontId="1"/>
  </si>
  <si>
    <t>対象外経費②</t>
    <phoneticPr fontId="1"/>
  </si>
  <si>
    <t>契約</t>
    <phoneticPr fontId="1"/>
  </si>
  <si>
    <t>支払</t>
    <phoneticPr fontId="1"/>
  </si>
  <si>
    <t>支払方法</t>
    <phoneticPr fontId="1"/>
  </si>
  <si>
    <t>助成事業に要した
経費(税込)①＋②</t>
    <phoneticPr fontId="1"/>
  </si>
  <si>
    <t>納品</t>
    <phoneticPr fontId="1"/>
  </si>
  <si>
    <t>備考</t>
    <phoneticPr fontId="1"/>
  </si>
  <si>
    <t>ページ計</t>
    <phoneticPr fontId="1"/>
  </si>
  <si>
    <t>広告費</t>
    <phoneticPr fontId="1"/>
  </si>
  <si>
    <t>　</t>
    <phoneticPr fontId="1"/>
  </si>
  <si>
    <t>～</t>
  </si>
  <si>
    <t>選択してください</t>
  </si>
  <si>
    <r>
      <t xml:space="preserve">助成対象経費
</t>
    </r>
    <r>
      <rPr>
        <sz val="6"/>
        <rFont val="游ゴシック"/>
        <family val="3"/>
        <charset val="128"/>
        <scheme val="minor"/>
      </rPr>
      <t>(税抜)①</t>
    </r>
    <rPh sb="0" eb="6">
      <t>ジョセイタイショウケイヒ</t>
    </rPh>
    <rPh sb="8" eb="10">
      <t>ゼイヌ</t>
    </rPh>
    <phoneticPr fontId="1"/>
  </si>
  <si>
    <t>整理番号</t>
    <rPh sb="0" eb="4">
      <t>セイリバンゴウ</t>
    </rPh>
    <phoneticPr fontId="1"/>
  </si>
  <si>
    <r>
      <rPr>
        <sz val="12"/>
        <rFont val="游ゴシック Medium"/>
        <family val="3"/>
        <charset val="128"/>
      </rPr>
      <t>市場開拓助成事業・実績報告書付表１</t>
    </r>
    <r>
      <rPr>
        <b/>
        <sz val="13"/>
        <rFont val="游ゴシック Medium"/>
        <family val="3"/>
        <charset val="128"/>
      </rPr>
      <t>【助成事業実施内容・成果】</t>
    </r>
    <rPh sb="0" eb="8">
      <t>シジョウカイタクジョセイジギョウ</t>
    </rPh>
    <rPh sb="9" eb="14">
      <t>ジッセキホウコクショ</t>
    </rPh>
    <rPh sb="14" eb="16">
      <t>フヒョウ</t>
    </rPh>
    <rPh sb="18" eb="20">
      <t>ジョセイ</t>
    </rPh>
    <rPh sb="20" eb="22">
      <t>ジギョウ</t>
    </rPh>
    <rPh sb="22" eb="24">
      <t>ジッシ</t>
    </rPh>
    <rPh sb="24" eb="26">
      <t>ナイヨウ</t>
    </rPh>
    <rPh sb="27" eb="29">
      <t>セイカ</t>
    </rPh>
    <phoneticPr fontId="1"/>
  </si>
  <si>
    <r>
      <rPr>
        <sz val="12"/>
        <rFont val="游ゴシック Medium"/>
        <family val="3"/>
        <charset val="128"/>
      </rPr>
      <t>市場開拓助成事業・実績報告書付表２</t>
    </r>
    <r>
      <rPr>
        <b/>
        <sz val="13"/>
        <rFont val="游ゴシック Medium"/>
        <family val="3"/>
        <charset val="128"/>
      </rPr>
      <t>【助成事業収支決算書・経費別明細】</t>
    </r>
    <rPh sb="18" eb="20">
      <t>ジョセイ</t>
    </rPh>
    <rPh sb="20" eb="22">
      <t>ジギョウ</t>
    </rPh>
    <rPh sb="22" eb="24">
      <t>シュウシ</t>
    </rPh>
    <rPh sb="24" eb="26">
      <t>ケッサン</t>
    </rPh>
    <rPh sb="26" eb="27">
      <t>ショ</t>
    </rPh>
    <rPh sb="28" eb="30">
      <t>ケイヒ</t>
    </rPh>
    <rPh sb="30" eb="31">
      <t>ベツ</t>
    </rPh>
    <rPh sb="31" eb="33">
      <t>メイサイ</t>
    </rPh>
    <phoneticPr fontId="1"/>
  </si>
  <si>
    <t>１　整理番号ごとに、必要書類を整理し、提出する必要があります。</t>
    <rPh sb="10" eb="12">
      <t>ヒツヨウ</t>
    </rPh>
    <rPh sb="15" eb="17">
      <t>セイリ</t>
    </rPh>
    <rPh sb="19" eb="21">
      <t>テイシュツ</t>
    </rPh>
    <rPh sb="23" eb="25">
      <t>ヒツヨウ</t>
    </rPh>
    <phoneticPr fontId="1"/>
  </si>
  <si>
    <t>費目</t>
    <rPh sb="0" eb="2">
      <t>ヒモク</t>
    </rPh>
    <phoneticPr fontId="1"/>
  </si>
  <si>
    <t>展示会ガイドブック</t>
    <rPh sb="0" eb="3">
      <t>テンジカイ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</si>
</sst>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-411]ge\.m\.d;@"/>
    <numFmt numFmtId="177" formatCode="#,##0&quot;名&quot;"/>
    <numFmt numFmtId="178" formatCode="#,##0_);[Red]\(#,##0\)"/>
    <numFmt numFmtId="179" formatCode="#,##0_ "/>
  </numFmts>
  <fonts count="8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/>
      <name val="游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10.5"/>
      <name val="游明朝"/>
      <family val="1"/>
      <charset val="128"/>
    </font>
    <font>
      <sz val="9"/>
      <color theme="1"/>
      <name val="游明朝"/>
      <family val="1"/>
      <charset val="128"/>
    </font>
    <font>
      <b/>
      <sz val="14"/>
      <name val="游明朝"/>
      <family val="1"/>
      <charset val="128"/>
    </font>
    <font>
      <b/>
      <sz val="1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.5"/>
      <color theme="1"/>
      <name val="游明朝"/>
      <family val="1"/>
      <charset val="128"/>
    </font>
    <font>
      <b/>
      <sz val="10.5"/>
      <name val="游明朝"/>
      <family val="1"/>
      <charset val="128"/>
    </font>
    <font>
      <sz val="11"/>
      <name val="游ゴシック"/>
      <family val="2"/>
      <charset val="128"/>
      <scheme val="minor"/>
    </font>
    <font>
      <b/>
      <sz val="9"/>
      <name val="游ゴシック"/>
      <family val="3"/>
      <charset val="128"/>
      <scheme val="minor"/>
    </font>
    <font>
      <b/>
      <sz val="11"/>
      <color theme="1"/>
      <name val="游明朝"/>
      <family val="1"/>
      <charset val="128"/>
    </font>
    <font>
      <b/>
      <sz val="11"/>
      <color theme="8"/>
      <name val="游明朝"/>
      <family val="1"/>
      <charset val="128"/>
    </font>
    <font>
      <b/>
      <sz val="9"/>
      <color theme="8"/>
      <name val="游明朝"/>
      <family val="1"/>
      <charset val="128"/>
    </font>
    <font>
      <b/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6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10.5"/>
      <color rgb="FFFF0000"/>
      <name val="游明朝"/>
      <family val="1"/>
      <charset val="128"/>
    </font>
    <font>
      <sz val="9"/>
      <color theme="1"/>
      <name val="游ゴシック"/>
      <family val="3"/>
      <charset val="128"/>
    </font>
    <font>
      <b/>
      <sz val="11"/>
      <color rgb="FFFF0000"/>
      <name val="游明朝"/>
      <family val="1"/>
      <charset val="128"/>
    </font>
    <font>
      <b/>
      <sz val="12"/>
      <name val="游ゴシック"/>
      <family val="3"/>
      <charset val="128"/>
      <scheme val="minor"/>
    </font>
    <font>
      <sz val="11"/>
      <name val="游ゴシック Light"/>
      <family val="3"/>
      <charset val="128"/>
      <scheme val="major"/>
    </font>
    <font>
      <sz val="10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游明朝"/>
      <family val="1"/>
      <charset val="128"/>
    </font>
    <font>
      <sz val="10.5"/>
      <name val="游ゴシック Medium"/>
      <family val="3"/>
      <charset val="128"/>
    </font>
    <font>
      <sz val="11"/>
      <name val="游ゴシック Medium"/>
      <family val="3"/>
      <charset val="128"/>
    </font>
    <font>
      <b/>
      <sz val="12"/>
      <name val="游ゴシック Medium"/>
      <family val="3"/>
      <charset val="128"/>
    </font>
    <font>
      <sz val="10.5"/>
      <color theme="1"/>
      <name val="游ゴシック Medium"/>
      <family val="3"/>
      <charset val="128"/>
    </font>
    <font>
      <sz val="9"/>
      <color theme="1"/>
      <name val="Verdana"/>
      <family val="2"/>
    </font>
    <font>
      <b/>
      <sz val="9"/>
      <color theme="1"/>
      <name val="游ゴシック"/>
      <family val="2"/>
      <charset val="128"/>
      <scheme val="minor"/>
    </font>
    <font>
      <b/>
      <sz val="9"/>
      <color theme="1"/>
      <name val="游明朝"/>
      <family val="1"/>
      <charset val="128"/>
    </font>
    <font>
      <sz val="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明朝"/>
      <family val="1"/>
      <charset val="128"/>
    </font>
    <font>
      <b/>
      <sz val="8"/>
      <color theme="1"/>
      <name val="游ゴシック"/>
      <family val="3"/>
      <charset val="128"/>
      <scheme val="minor"/>
    </font>
    <font>
      <b/>
      <sz val="9"/>
      <color theme="1"/>
      <name val="Verdana"/>
      <family val="2"/>
    </font>
    <font>
      <sz val="9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</font>
    <font>
      <b/>
      <sz val="11"/>
      <name val="游ゴシック Medium"/>
      <family val="3"/>
      <charset val="128"/>
    </font>
    <font>
      <sz val="9"/>
      <name val="游ゴシック"/>
      <family val="2"/>
      <charset val="128"/>
      <scheme val="minor"/>
    </font>
    <font>
      <sz val="9"/>
      <name val="游明朝"/>
      <family val="1"/>
      <charset val="128"/>
    </font>
    <font>
      <sz val="11"/>
      <color theme="1"/>
      <name val="游ゴシック Medium"/>
      <family val="3"/>
      <charset val="128"/>
    </font>
    <font>
      <sz val="9"/>
      <color theme="8"/>
      <name val="Verdana"/>
      <family val="2"/>
    </font>
    <font>
      <sz val="9"/>
      <name val="Verdana"/>
      <family val="2"/>
    </font>
    <font>
      <sz val="8"/>
      <name val="游明朝"/>
      <family val="1"/>
      <charset val="128"/>
    </font>
    <font>
      <sz val="10"/>
      <name val="游明朝"/>
      <family val="1"/>
      <charset val="128"/>
    </font>
    <font>
      <b/>
      <sz val="9"/>
      <name val="游明朝"/>
      <family val="1"/>
      <charset val="128"/>
    </font>
    <font>
      <sz val="9"/>
      <name val="游ゴシック"/>
      <family val="3"/>
      <charset val="128"/>
    </font>
    <font>
      <sz val="10"/>
      <name val="游ゴシック"/>
      <family val="3"/>
      <charset val="128"/>
    </font>
    <font>
      <u/>
      <sz val="11"/>
      <name val="游ゴシック"/>
      <family val="2"/>
      <charset val="128"/>
      <scheme val="minor"/>
    </font>
    <font>
      <sz val="11"/>
      <name val="Verdana"/>
      <family val="2"/>
    </font>
    <font>
      <sz val="8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8"/>
      <name val="游ゴシック"/>
      <family val="3"/>
      <charset val="128"/>
      <scheme val="minor"/>
    </font>
    <font>
      <b/>
      <sz val="9"/>
      <name val="Verdana"/>
      <family val="2"/>
    </font>
    <font>
      <b/>
      <sz val="10"/>
      <color theme="8"/>
      <name val="Verdana"/>
      <family val="2"/>
    </font>
    <font>
      <sz val="10"/>
      <color theme="8"/>
      <name val="Verdana"/>
      <family val="2"/>
    </font>
    <font>
      <b/>
      <sz val="9"/>
      <color theme="8"/>
      <name val="Verdana"/>
      <family val="2"/>
    </font>
    <font>
      <sz val="10.5"/>
      <color theme="8"/>
      <name val="游明朝"/>
      <family val="1"/>
      <charset val="128"/>
    </font>
    <font>
      <sz val="9"/>
      <color rgb="FF0070C0"/>
      <name val="Verdana"/>
      <family val="2"/>
    </font>
    <font>
      <b/>
      <sz val="13"/>
      <name val="游ゴシック Medium"/>
      <family val="3"/>
      <charset val="128"/>
    </font>
    <font>
      <sz val="12"/>
      <name val="游ゴシック Medium"/>
      <family val="3"/>
      <charset val="128"/>
    </font>
    <font>
      <b/>
      <sz val="9"/>
      <color theme="0"/>
      <name val="游ゴシック"/>
      <family val="3"/>
      <charset val="128"/>
      <scheme val="minor"/>
    </font>
    <font>
      <b/>
      <sz val="8"/>
      <color theme="0"/>
      <name val="游ゴシック"/>
      <family val="3"/>
      <charset val="128"/>
      <scheme val="minor"/>
    </font>
    <font>
      <sz val="11"/>
      <color rgb="FF002060"/>
      <name val="游明朝"/>
      <family val="1"/>
      <charset val="128"/>
    </font>
    <font>
      <sz val="10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-0.249977111117893"/>
        <bgColor indexed="64"/>
      </patternFill>
    </fill>
  </fills>
  <borders count="67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hair">
        <color indexed="64"/>
      </right>
      <top style="thin">
        <color theme="8" tint="-0.499984740745262"/>
      </top>
      <bottom style="hair">
        <color indexed="64"/>
      </bottom>
      <diagonal/>
    </border>
    <border>
      <left style="hair">
        <color indexed="64"/>
      </left>
      <right style="thin">
        <color rgb="FF002060"/>
      </right>
      <top style="thin">
        <color theme="8" tint="-0.499984740745262"/>
      </top>
      <bottom style="hair">
        <color indexed="64"/>
      </bottom>
      <diagonal/>
    </border>
    <border>
      <left style="thin">
        <color rgb="FF00206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rgb="FF002060"/>
      </right>
      <top style="hair">
        <color indexed="64"/>
      </top>
      <bottom style="hair">
        <color indexed="64"/>
      </bottom>
      <diagonal/>
    </border>
    <border>
      <left style="thin">
        <color rgb="FF002060"/>
      </left>
      <right style="hair">
        <color indexed="64"/>
      </right>
      <top style="hair">
        <color indexed="64"/>
      </top>
      <bottom style="thin">
        <color rgb="FF002060"/>
      </bottom>
      <diagonal/>
    </border>
    <border>
      <left style="hair">
        <color indexed="64"/>
      </left>
      <right style="thin">
        <color rgb="FF002060"/>
      </right>
      <top style="hair">
        <color indexed="64"/>
      </top>
      <bottom style="thin">
        <color rgb="FF002060"/>
      </bottom>
      <diagonal/>
    </border>
    <border>
      <left style="thin">
        <color theme="5"/>
      </left>
      <right/>
      <top style="thin">
        <color theme="5"/>
      </top>
      <bottom style="hair">
        <color indexed="64"/>
      </bottom>
      <diagonal/>
    </border>
    <border>
      <left/>
      <right/>
      <top style="thin">
        <color theme="5"/>
      </top>
      <bottom style="hair">
        <color indexed="64"/>
      </bottom>
      <diagonal/>
    </border>
    <border>
      <left/>
      <right style="thin">
        <color theme="5"/>
      </right>
      <top style="thin">
        <color theme="5"/>
      </top>
      <bottom style="hair">
        <color indexed="64"/>
      </bottom>
      <diagonal/>
    </border>
    <border>
      <left style="thin">
        <color theme="5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theme="5"/>
      </right>
      <top style="hair">
        <color indexed="64"/>
      </top>
      <bottom style="hair">
        <color indexed="64"/>
      </bottom>
      <diagonal/>
    </border>
    <border>
      <left style="thin">
        <color theme="5"/>
      </left>
      <right/>
      <top style="hair">
        <color indexed="64"/>
      </top>
      <bottom/>
      <diagonal/>
    </border>
    <border>
      <left style="thin">
        <color theme="5"/>
      </left>
      <right/>
      <top/>
      <bottom/>
      <diagonal/>
    </border>
    <border>
      <left style="thin">
        <color theme="5"/>
      </left>
      <right/>
      <top/>
      <bottom style="hair">
        <color indexed="64"/>
      </bottom>
      <diagonal/>
    </border>
    <border>
      <left style="thin">
        <color theme="5"/>
      </left>
      <right/>
      <top/>
      <bottom style="thin">
        <color theme="5"/>
      </bottom>
      <diagonal/>
    </border>
    <border>
      <left/>
      <right style="hair">
        <color indexed="64"/>
      </right>
      <top/>
      <bottom style="thin">
        <color theme="5"/>
      </bottom>
      <diagonal/>
    </border>
    <border>
      <left style="hair">
        <color indexed="64"/>
      </left>
      <right style="thin">
        <color theme="5"/>
      </right>
      <top style="hair">
        <color indexed="64"/>
      </top>
      <bottom style="thin">
        <color theme="5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0" fontId="6" fillId="0" borderId="0"/>
    <xf numFmtId="0" fontId="38" fillId="0" borderId="0" applyNumberFormat="0" applyFill="0" applyBorder="0" applyAlignment="0" applyProtection="0">
      <alignment vertical="center"/>
    </xf>
    <xf numFmtId="0" fontId="3" fillId="0" borderId="0">
      <alignment vertical="center"/>
    </xf>
  </cellStyleXfs>
  <cellXfs count="544">
    <xf numFmtId="0" fontId="0" fillId="0" borderId="0" xfId="0">
      <alignment vertical="center"/>
    </xf>
    <xf numFmtId="0" fontId="7" fillId="0" borderId="0" xfId="0" applyFont="1">
      <alignment vertical="center"/>
    </xf>
    <xf numFmtId="0" fontId="9" fillId="0" borderId="0" xfId="0" applyFont="1" applyFill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4" fillId="7" borderId="0" xfId="0" applyFont="1" applyFill="1">
      <alignment vertical="center"/>
    </xf>
    <xf numFmtId="0" fontId="14" fillId="7" borderId="0" xfId="0" applyFont="1" applyFill="1" applyAlignment="1">
      <alignment horizontal="center" vertical="center"/>
    </xf>
    <xf numFmtId="0" fontId="14" fillId="7" borderId="0" xfId="0" applyFont="1" applyFill="1" applyAlignment="1">
      <alignment horizontal="left" vertical="center"/>
    </xf>
    <xf numFmtId="0" fontId="14" fillId="7" borderId="0" xfId="0" applyFont="1" applyFill="1" applyBorder="1" applyAlignment="1">
      <alignment horizontal="left" vertical="top"/>
    </xf>
    <xf numFmtId="0" fontId="7" fillId="7" borderId="0" xfId="0" applyFont="1" applyFill="1">
      <alignment vertical="center"/>
    </xf>
    <xf numFmtId="0" fontId="20" fillId="7" borderId="0" xfId="0" applyFont="1" applyFill="1" applyAlignment="1">
      <alignment horizontal="center" vertical="center"/>
    </xf>
    <xf numFmtId="14" fontId="19" fillId="7" borderId="0" xfId="0" applyNumberFormat="1" applyFont="1" applyFill="1" applyAlignment="1">
      <alignment horizontal="center" vertical="center"/>
    </xf>
    <xf numFmtId="0" fontId="18" fillId="7" borderId="0" xfId="0" applyFont="1" applyFill="1">
      <alignment vertical="center"/>
    </xf>
    <xf numFmtId="0" fontId="15" fillId="7" borderId="0" xfId="0" applyFont="1" applyFill="1" applyAlignment="1">
      <alignment horizontal="center" vertical="center"/>
    </xf>
    <xf numFmtId="0" fontId="9" fillId="7" borderId="0" xfId="0" applyFont="1" applyFill="1" applyAlignment="1">
      <alignment horizontal="center" vertical="center"/>
    </xf>
    <xf numFmtId="0" fontId="9" fillId="7" borderId="0" xfId="0" applyFont="1" applyFill="1">
      <alignment vertical="center"/>
    </xf>
    <xf numFmtId="0" fontId="9" fillId="0" borderId="0" xfId="0" applyFont="1" applyBorder="1" applyAlignment="1">
      <alignment horizontal="center" vertical="center"/>
    </xf>
    <xf numFmtId="0" fontId="9" fillId="7" borderId="0" xfId="0" applyFont="1" applyFill="1" applyBorder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14" fillId="7" borderId="0" xfId="0" applyFont="1" applyFill="1" applyAlignment="1">
      <alignment horizontal="left" vertical="center"/>
    </xf>
    <xf numFmtId="0" fontId="8" fillId="7" borderId="0" xfId="0" applyFont="1" applyFill="1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right" vertical="center"/>
    </xf>
    <xf numFmtId="0" fontId="16" fillId="0" borderId="0" xfId="0" applyFont="1" applyFill="1">
      <alignment vertical="center"/>
    </xf>
    <xf numFmtId="0" fontId="25" fillId="3" borderId="3" xfId="0" applyFont="1" applyFill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0" fontId="14" fillId="7" borderId="0" xfId="0" applyFont="1" applyFill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30" fillId="0" borderId="0" xfId="0" applyFont="1" applyAlignment="1">
      <alignment vertical="center"/>
    </xf>
    <xf numFmtId="0" fontId="32" fillId="0" borderId="0" xfId="2" applyFont="1" applyBorder="1" applyAlignment="1">
      <alignment vertical="center"/>
    </xf>
    <xf numFmtId="0" fontId="33" fillId="0" borderId="0" xfId="0" applyFont="1" applyAlignment="1">
      <alignment horizontal="right"/>
    </xf>
    <xf numFmtId="0" fontId="33" fillId="0" borderId="0" xfId="0" applyFont="1" applyAlignment="1">
      <alignment horizontal="right" vertical="center"/>
    </xf>
    <xf numFmtId="0" fontId="35" fillId="8" borderId="2" xfId="2" applyFont="1" applyFill="1" applyBorder="1" applyAlignment="1">
      <alignment horizontal="center" vertical="center" shrinkToFit="1"/>
    </xf>
    <xf numFmtId="0" fontId="25" fillId="3" borderId="9" xfId="0" applyFont="1" applyFill="1" applyBorder="1" applyAlignment="1">
      <alignment horizontal="center" vertical="center" shrinkToFit="1"/>
    </xf>
    <xf numFmtId="0" fontId="25" fillId="3" borderId="2" xfId="0" applyFont="1" applyFill="1" applyBorder="1" applyAlignment="1">
      <alignment horizontal="center" vertical="center" shrinkToFit="1"/>
    </xf>
    <xf numFmtId="0" fontId="9" fillId="7" borderId="0" xfId="0" applyFont="1" applyFill="1" applyAlignment="1">
      <alignment vertical="center"/>
    </xf>
    <xf numFmtId="0" fontId="14" fillId="7" borderId="0" xfId="0" applyFont="1" applyFill="1" applyAlignment="1">
      <alignment horizontal="left" vertical="center"/>
    </xf>
    <xf numFmtId="0" fontId="9" fillId="7" borderId="0" xfId="0" applyFont="1" applyFill="1" applyAlignment="1">
      <alignment horizontal="left" vertical="center"/>
    </xf>
    <xf numFmtId="0" fontId="40" fillId="0" borderId="0" xfId="0" applyFont="1">
      <alignment vertical="center"/>
    </xf>
    <xf numFmtId="0" fontId="14" fillId="7" borderId="0" xfId="0" applyFont="1" applyFill="1" applyBorder="1" applyAlignment="1">
      <alignment vertical="center"/>
    </xf>
    <xf numFmtId="0" fontId="14" fillId="0" borderId="0" xfId="0" applyFont="1" applyBorder="1">
      <alignment vertical="center"/>
    </xf>
    <xf numFmtId="0" fontId="43" fillId="0" borderId="0" xfId="0" applyFont="1">
      <alignment vertical="center"/>
    </xf>
    <xf numFmtId="0" fontId="43" fillId="7" borderId="0" xfId="0" applyFont="1" applyFill="1" applyBorder="1" applyAlignment="1">
      <alignment vertical="center"/>
    </xf>
    <xf numFmtId="0" fontId="43" fillId="7" borderId="0" xfId="0" applyFont="1" applyFill="1" applyAlignment="1">
      <alignment horizontal="left" vertical="center"/>
    </xf>
    <xf numFmtId="0" fontId="8" fillId="0" borderId="18" xfId="0" applyFont="1" applyFill="1" applyBorder="1" applyAlignment="1">
      <alignment horizontal="center" vertical="center" shrinkToFit="1"/>
    </xf>
    <xf numFmtId="0" fontId="8" fillId="0" borderId="0" xfId="0" applyFont="1" applyAlignment="1">
      <alignment vertical="center"/>
    </xf>
    <xf numFmtId="0" fontId="14" fillId="7" borderId="0" xfId="0" applyFont="1" applyFill="1" applyBorder="1" applyAlignment="1">
      <alignment horizontal="left" vertical="center"/>
    </xf>
    <xf numFmtId="0" fontId="41" fillId="0" borderId="0" xfId="0" applyFont="1">
      <alignment vertical="center"/>
    </xf>
    <xf numFmtId="0" fontId="14" fillId="7" borderId="0" xfId="0" applyFont="1" applyFill="1" applyAlignment="1">
      <alignment horizontal="left" vertical="center"/>
    </xf>
    <xf numFmtId="179" fontId="44" fillId="4" borderId="2" xfId="0" applyNumberFormat="1" applyFont="1" applyFill="1" applyBorder="1" applyAlignment="1" applyProtection="1">
      <alignment horizontal="right" vertical="center" wrapText="1"/>
      <protection locked="0"/>
    </xf>
    <xf numFmtId="176" fontId="44" fillId="4" borderId="9" xfId="0" applyNumberFormat="1" applyFont="1" applyFill="1" applyBorder="1" applyAlignment="1" applyProtection="1">
      <alignment horizontal="center" vertical="center" shrinkToFit="1"/>
      <protection locked="0"/>
    </xf>
    <xf numFmtId="0" fontId="14" fillId="7" borderId="0" xfId="0" applyFont="1" applyFill="1" applyBorder="1" applyAlignment="1">
      <alignment horizontal="right" vertical="center"/>
    </xf>
    <xf numFmtId="0" fontId="18" fillId="7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19" fillId="7" borderId="0" xfId="0" applyFont="1" applyFill="1" applyBorder="1" applyAlignment="1">
      <alignment horizontal="center" vertical="center"/>
    </xf>
    <xf numFmtId="0" fontId="37" fillId="0" borderId="22" xfId="0" applyFont="1" applyBorder="1">
      <alignment vertical="center"/>
    </xf>
    <xf numFmtId="176" fontId="44" fillId="4" borderId="2" xfId="0" applyNumberFormat="1" applyFont="1" applyFill="1" applyBorder="1" applyAlignment="1" applyProtection="1">
      <alignment horizontal="right"/>
      <protection locked="0"/>
    </xf>
    <xf numFmtId="0" fontId="14" fillId="7" borderId="0" xfId="0" applyFont="1" applyFill="1" applyAlignment="1">
      <alignment vertical="center"/>
    </xf>
    <xf numFmtId="0" fontId="0" fillId="8" borderId="3" xfId="0" applyFill="1" applyBorder="1" applyAlignment="1">
      <alignment horizontal="center" vertical="center"/>
    </xf>
    <xf numFmtId="0" fontId="48" fillId="0" borderId="0" xfId="0" applyFont="1">
      <alignment vertical="center"/>
    </xf>
    <xf numFmtId="0" fontId="37" fillId="0" borderId="18" xfId="0" applyFont="1" applyBorder="1" applyAlignment="1">
      <alignment horizontal="center"/>
    </xf>
    <xf numFmtId="0" fontId="10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35" fillId="8" borderId="9" xfId="2" applyFont="1" applyFill="1" applyBorder="1" applyAlignment="1">
      <alignment horizontal="center" shrinkToFit="1"/>
    </xf>
    <xf numFmtId="0" fontId="34" fillId="8" borderId="9" xfId="2" applyFont="1" applyFill="1" applyBorder="1" applyAlignment="1">
      <alignment horizontal="center" shrinkToFit="1"/>
    </xf>
    <xf numFmtId="0" fontId="35" fillId="8" borderId="3" xfId="2" applyFont="1" applyFill="1" applyBorder="1" applyAlignment="1">
      <alignment horizontal="center" shrinkToFit="1"/>
    </xf>
    <xf numFmtId="0" fontId="35" fillId="8" borderId="2" xfId="2" applyFont="1" applyFill="1" applyBorder="1" applyAlignment="1">
      <alignment horizontal="center" shrinkToFit="1"/>
    </xf>
    <xf numFmtId="0" fontId="0" fillId="0" borderId="41" xfId="0" applyFill="1" applyBorder="1" applyAlignment="1">
      <alignment vertical="center"/>
    </xf>
    <xf numFmtId="0" fontId="52" fillId="3" borderId="2" xfId="0" applyFont="1" applyFill="1" applyBorder="1" applyAlignment="1">
      <alignment horizontal="center" vertical="center" shrinkToFit="1"/>
    </xf>
    <xf numFmtId="0" fontId="13" fillId="3" borderId="2" xfId="0" applyFont="1" applyFill="1" applyBorder="1" applyAlignment="1">
      <alignment horizontal="center" vertical="center" wrapText="1" shrinkToFit="1"/>
    </xf>
    <xf numFmtId="0" fontId="13" fillId="3" borderId="2" xfId="0" applyFont="1" applyFill="1" applyBorder="1" applyAlignment="1" applyProtection="1">
      <alignment horizontal="center" vertical="center" shrinkToFit="1"/>
      <protection locked="0"/>
    </xf>
    <xf numFmtId="0" fontId="13" fillId="3" borderId="2" xfId="0" applyFont="1" applyFill="1" applyBorder="1" applyAlignment="1">
      <alignment horizontal="center" vertical="center" shrinkToFit="1"/>
    </xf>
    <xf numFmtId="0" fontId="9" fillId="7" borderId="0" xfId="0" applyFont="1" applyFill="1" applyAlignment="1">
      <alignment vertical="center"/>
    </xf>
    <xf numFmtId="0" fontId="39" fillId="0" borderId="0" xfId="2" applyFont="1" applyFill="1" applyAlignment="1">
      <alignment horizontal="center" vertical="center"/>
    </xf>
    <xf numFmtId="0" fontId="54" fillId="0" borderId="0" xfId="0" applyFont="1">
      <alignment vertical="center"/>
    </xf>
    <xf numFmtId="0" fontId="35" fillId="3" borderId="3" xfId="0" applyFont="1" applyFill="1" applyBorder="1" applyAlignment="1" applyProtection="1">
      <alignment horizontal="center" vertical="center" shrinkToFit="1"/>
      <protection locked="0"/>
    </xf>
    <xf numFmtId="0" fontId="56" fillId="4" borderId="3" xfId="0" applyFont="1" applyFill="1" applyBorder="1" applyAlignment="1" applyProtection="1">
      <alignment horizontal="right" vertical="center" shrinkToFit="1"/>
      <protection locked="0"/>
    </xf>
    <xf numFmtId="0" fontId="16" fillId="0" borderId="0" xfId="0" applyFont="1">
      <alignment vertical="center"/>
    </xf>
    <xf numFmtId="0" fontId="12" fillId="0" borderId="0" xfId="0" applyFont="1">
      <alignment vertical="center"/>
    </xf>
    <xf numFmtId="0" fontId="36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4" fillId="8" borderId="3" xfId="2" applyFont="1" applyFill="1" applyBorder="1" applyAlignment="1">
      <alignment horizontal="center" shrinkToFit="1"/>
    </xf>
    <xf numFmtId="0" fontId="43" fillId="9" borderId="8" xfId="0" applyFont="1" applyFill="1" applyBorder="1" applyAlignment="1">
      <alignment horizontal="left" vertical="center"/>
    </xf>
    <xf numFmtId="0" fontId="0" fillId="9" borderId="12" xfId="0" applyFill="1" applyBorder="1">
      <alignment vertical="center"/>
    </xf>
    <xf numFmtId="0" fontId="0" fillId="9" borderId="14" xfId="0" applyFill="1" applyBorder="1">
      <alignment vertical="center"/>
    </xf>
    <xf numFmtId="0" fontId="0" fillId="9" borderId="31" xfId="0" applyFill="1" applyBorder="1">
      <alignment vertical="center"/>
    </xf>
    <xf numFmtId="0" fontId="0" fillId="9" borderId="32" xfId="0" applyFill="1" applyBorder="1">
      <alignment vertical="center"/>
    </xf>
    <xf numFmtId="0" fontId="24" fillId="2" borderId="2" xfId="0" applyFont="1" applyFill="1" applyBorder="1" applyAlignment="1">
      <alignment horizontal="center" vertical="center" wrapText="1"/>
    </xf>
    <xf numFmtId="0" fontId="24" fillId="9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3" fontId="59" fillId="0" borderId="2" xfId="0" applyNumberFormat="1" applyFont="1" applyFill="1" applyBorder="1" applyAlignment="1">
      <alignment horizontal="right" shrinkToFit="1"/>
    </xf>
    <xf numFmtId="176" fontId="44" fillId="4" borderId="9" xfId="0" applyNumberFormat="1" applyFont="1" applyFill="1" applyBorder="1" applyAlignment="1" applyProtection="1">
      <alignment horizontal="right"/>
      <protection locked="0"/>
    </xf>
    <xf numFmtId="176" fontId="44" fillId="4" borderId="5" xfId="0" applyNumberFormat="1" applyFont="1" applyFill="1" applyBorder="1" applyAlignment="1" applyProtection="1">
      <alignment horizontal="right"/>
      <protection locked="0"/>
    </xf>
    <xf numFmtId="176" fontId="59" fillId="4" borderId="9" xfId="0" applyNumberFormat="1" applyFont="1" applyFill="1" applyBorder="1" applyAlignment="1" applyProtection="1">
      <alignment horizontal="center" vertical="center" shrinkToFit="1"/>
      <protection locked="0"/>
    </xf>
    <xf numFmtId="0" fontId="61" fillId="0" borderId="18" xfId="0" applyFont="1" applyFill="1" applyBorder="1" applyAlignment="1">
      <alignment horizontal="center" vertical="center" shrinkToFit="1"/>
    </xf>
    <xf numFmtId="0" fontId="52" fillId="3" borderId="2" xfId="0" applyFont="1" applyFill="1" applyBorder="1" applyAlignment="1">
      <alignment horizontal="center" vertical="center" wrapText="1" shrinkToFit="1"/>
    </xf>
    <xf numFmtId="179" fontId="59" fillId="4" borderId="2" xfId="0" applyNumberFormat="1" applyFont="1" applyFill="1" applyBorder="1" applyAlignment="1" applyProtection="1">
      <alignment horizontal="right" vertical="center" wrapText="1"/>
      <protection locked="0"/>
    </xf>
    <xf numFmtId="0" fontId="55" fillId="3" borderId="3" xfId="0" applyFont="1" applyFill="1" applyBorder="1" applyAlignment="1">
      <alignment horizontal="center" vertical="center" shrinkToFit="1"/>
    </xf>
    <xf numFmtId="0" fontId="64" fillId="3" borderId="3" xfId="0" applyFont="1" applyFill="1" applyBorder="1" applyAlignment="1">
      <alignment horizontal="center" vertical="center" shrinkToFit="1"/>
    </xf>
    <xf numFmtId="0" fontId="55" fillId="3" borderId="2" xfId="0" applyFont="1" applyFill="1" applyBorder="1" applyAlignment="1">
      <alignment horizontal="center" vertical="center" shrinkToFit="1"/>
    </xf>
    <xf numFmtId="0" fontId="64" fillId="3" borderId="2" xfId="0" applyFont="1" applyFill="1" applyBorder="1" applyAlignment="1">
      <alignment horizontal="center" vertical="center" shrinkToFit="1"/>
    </xf>
    <xf numFmtId="0" fontId="0" fillId="0" borderId="0" xfId="0" applyFill="1">
      <alignment vertical="center"/>
    </xf>
    <xf numFmtId="179" fontId="66" fillId="4" borderId="2" xfId="0" applyNumberFormat="1" applyFont="1" applyFill="1" applyBorder="1" applyAlignment="1" applyProtection="1">
      <alignment vertical="center"/>
      <protection locked="0"/>
    </xf>
    <xf numFmtId="0" fontId="16" fillId="4" borderId="2" xfId="0" applyFont="1" applyFill="1" applyBorder="1" applyAlignment="1" applyProtection="1">
      <alignment vertical="center"/>
      <protection locked="0"/>
    </xf>
    <xf numFmtId="178" fontId="9" fillId="7" borderId="2" xfId="1" applyNumberFormat="1" applyFont="1" applyFill="1" applyBorder="1" applyAlignment="1" applyProtection="1">
      <alignment horizontal="right" vertical="center" shrinkToFit="1"/>
      <protection locked="0"/>
    </xf>
    <xf numFmtId="178" fontId="9" fillId="7" borderId="34" xfId="1" applyNumberFormat="1" applyFont="1" applyFill="1" applyBorder="1" applyAlignment="1" applyProtection="1">
      <alignment horizontal="right" vertical="center" shrinkToFit="1"/>
      <protection locked="0"/>
    </xf>
    <xf numFmtId="178" fontId="9" fillId="0" borderId="5" xfId="0" applyNumberFormat="1" applyFont="1" applyBorder="1" applyAlignment="1" applyProtection="1">
      <alignment horizontal="right" vertical="center"/>
      <protection locked="0"/>
    </xf>
    <xf numFmtId="0" fontId="67" fillId="2" borderId="2" xfId="0" applyFont="1" applyFill="1" applyBorder="1" applyAlignment="1">
      <alignment horizontal="center" vertical="center"/>
    </xf>
    <xf numFmtId="38" fontId="59" fillId="4" borderId="2" xfId="0" applyNumberFormat="1" applyFont="1" applyFill="1" applyBorder="1" applyAlignment="1" applyProtection="1">
      <alignment horizontal="right" shrinkToFit="1"/>
      <protection locked="0"/>
    </xf>
    <xf numFmtId="176" fontId="59" fillId="4" borderId="2" xfId="0" applyNumberFormat="1" applyFont="1" applyFill="1" applyBorder="1" applyAlignment="1" applyProtection="1">
      <alignment horizontal="right"/>
      <protection locked="0"/>
    </xf>
    <xf numFmtId="176" fontId="59" fillId="4" borderId="9" xfId="0" applyNumberFormat="1" applyFont="1" applyFill="1" applyBorder="1" applyAlignment="1" applyProtection="1">
      <alignment horizontal="right"/>
      <protection locked="0"/>
    </xf>
    <xf numFmtId="0" fontId="34" fillId="0" borderId="18" xfId="0" applyFont="1" applyBorder="1" applyAlignment="1">
      <alignment horizontal="center"/>
    </xf>
    <xf numFmtId="176" fontId="59" fillId="4" borderId="5" xfId="0" applyNumberFormat="1" applyFont="1" applyFill="1" applyBorder="1" applyAlignment="1" applyProtection="1">
      <alignment horizontal="right"/>
      <protection locked="0"/>
    </xf>
    <xf numFmtId="0" fontId="56" fillId="0" borderId="0" xfId="0" applyFont="1" applyBorder="1">
      <alignment vertical="center"/>
    </xf>
    <xf numFmtId="0" fontId="39" fillId="0" borderId="0" xfId="0" applyFont="1" applyBorder="1">
      <alignment vertical="center"/>
    </xf>
    <xf numFmtId="0" fontId="67" fillId="9" borderId="2" xfId="0" applyFont="1" applyFill="1" applyBorder="1" applyAlignment="1">
      <alignment horizontal="center" vertical="center"/>
    </xf>
    <xf numFmtId="0" fontId="34" fillId="0" borderId="22" xfId="0" applyFont="1" applyBorder="1">
      <alignment vertical="center"/>
    </xf>
    <xf numFmtId="0" fontId="39" fillId="0" borderId="22" xfId="0" applyFont="1" applyBorder="1" applyAlignment="1"/>
    <xf numFmtId="0" fontId="52" fillId="4" borderId="1" xfId="0" applyFont="1" applyFill="1" applyBorder="1" applyAlignment="1" applyProtection="1">
      <alignment vertical="center" shrinkToFit="1"/>
      <protection locked="0"/>
    </xf>
    <xf numFmtId="0" fontId="13" fillId="4" borderId="1" xfId="0" applyFont="1" applyFill="1" applyBorder="1" applyAlignment="1" applyProtection="1">
      <alignment vertical="center" shrinkToFit="1"/>
      <protection locked="0"/>
    </xf>
    <xf numFmtId="177" fontId="29" fillId="0" borderId="2" xfId="0" applyNumberFormat="1" applyFont="1" applyFill="1" applyBorder="1" applyAlignment="1" applyProtection="1">
      <alignment horizontal="center" vertical="center" wrapText="1"/>
    </xf>
    <xf numFmtId="177" fontId="29" fillId="0" borderId="1" xfId="0" applyNumberFormat="1" applyFont="1" applyFill="1" applyBorder="1" applyAlignment="1" applyProtection="1">
      <alignment horizontal="center" vertical="center" wrapText="1"/>
    </xf>
    <xf numFmtId="177" fontId="63" fillId="0" borderId="2" xfId="0" applyNumberFormat="1" applyFont="1" applyFill="1" applyBorder="1" applyAlignment="1" applyProtection="1">
      <alignment horizontal="center" vertical="center" wrapText="1"/>
    </xf>
    <xf numFmtId="177" fontId="63" fillId="0" borderId="1" xfId="0" applyNumberFormat="1" applyFont="1" applyFill="1" applyBorder="1" applyAlignment="1" applyProtection="1">
      <alignment horizontal="center" vertical="center" wrapText="1"/>
    </xf>
    <xf numFmtId="0" fontId="24" fillId="9" borderId="2" xfId="0" applyFont="1" applyFill="1" applyBorder="1" applyAlignment="1">
      <alignment horizontal="center" vertical="center"/>
    </xf>
    <xf numFmtId="179" fontId="71" fillId="0" borderId="40" xfId="0" applyNumberFormat="1" applyFont="1" applyFill="1" applyBorder="1" applyAlignment="1">
      <alignment vertical="center"/>
    </xf>
    <xf numFmtId="178" fontId="72" fillId="7" borderId="9" xfId="1" applyNumberFormat="1" applyFont="1" applyFill="1" applyBorder="1" applyAlignment="1">
      <alignment horizontal="right" shrinkToFit="1"/>
    </xf>
    <xf numFmtId="178" fontId="72" fillId="7" borderId="2" xfId="1" applyNumberFormat="1" applyFont="1" applyFill="1" applyBorder="1" applyAlignment="1">
      <alignment horizontal="right" shrinkToFit="1"/>
    </xf>
    <xf numFmtId="178" fontId="72" fillId="0" borderId="9" xfId="0" applyNumberFormat="1" applyFont="1" applyBorder="1" applyAlignment="1">
      <alignment horizontal="right"/>
    </xf>
    <xf numFmtId="178" fontId="72" fillId="0" borderId="2" xfId="0" applyNumberFormat="1" applyFont="1" applyBorder="1" applyAlignment="1">
      <alignment horizontal="right"/>
    </xf>
    <xf numFmtId="38" fontId="58" fillId="0" borderId="2" xfId="1" applyFont="1" applyFill="1" applyBorder="1" applyAlignment="1">
      <alignment shrinkToFit="1"/>
    </xf>
    <xf numFmtId="38" fontId="58" fillId="0" borderId="2" xfId="1" applyFont="1" applyFill="1" applyBorder="1" applyAlignment="1">
      <alignment horizontal="right" shrinkToFit="1"/>
    </xf>
    <xf numFmtId="0" fontId="24" fillId="9" borderId="2" xfId="0" applyFont="1" applyFill="1" applyBorder="1" applyAlignment="1">
      <alignment horizontal="center" vertical="center" wrapText="1"/>
    </xf>
    <xf numFmtId="3" fontId="75" fillId="0" borderId="2" xfId="0" applyNumberFormat="1" applyFont="1" applyFill="1" applyBorder="1" applyAlignment="1">
      <alignment horizontal="right" shrinkToFit="1"/>
    </xf>
    <xf numFmtId="0" fontId="42" fillId="7" borderId="0" xfId="0" applyFont="1" applyFill="1" applyAlignment="1">
      <alignment vertical="center"/>
    </xf>
    <xf numFmtId="0" fontId="67" fillId="2" borderId="5" xfId="0" applyFont="1" applyFill="1" applyBorder="1" applyAlignment="1">
      <alignment horizontal="center" vertical="center"/>
    </xf>
    <xf numFmtId="0" fontId="80" fillId="0" borderId="0" xfId="0" applyFont="1" applyAlignment="1">
      <alignment horizontal="right" vertical="center"/>
    </xf>
    <xf numFmtId="0" fontId="67" fillId="2" borderId="5" xfId="0" applyFont="1" applyFill="1" applyBorder="1" applyAlignment="1">
      <alignment horizontal="center" vertical="center" wrapText="1"/>
    </xf>
    <xf numFmtId="0" fontId="67" fillId="9" borderId="5" xfId="0" applyFont="1" applyFill="1" applyBorder="1" applyAlignment="1">
      <alignment horizontal="center" vertical="center"/>
    </xf>
    <xf numFmtId="0" fontId="67" fillId="9" borderId="5" xfId="0" applyFont="1" applyFill="1" applyBorder="1" applyAlignment="1">
      <alignment horizontal="center" vertical="center" wrapText="1"/>
    </xf>
    <xf numFmtId="0" fontId="50" fillId="2" borderId="49" xfId="0" applyFont="1" applyFill="1" applyBorder="1" applyAlignment="1">
      <alignment horizontal="center" vertical="center" wrapText="1"/>
    </xf>
    <xf numFmtId="0" fontId="50" fillId="2" borderId="50" xfId="0" applyFont="1" applyFill="1" applyBorder="1" applyAlignment="1">
      <alignment horizontal="center" vertical="center" wrapText="1"/>
    </xf>
    <xf numFmtId="0" fontId="50" fillId="9" borderId="59" xfId="0" applyFont="1" applyFill="1" applyBorder="1" applyAlignment="1">
      <alignment horizontal="center" vertical="center" wrapText="1"/>
    </xf>
    <xf numFmtId="0" fontId="52" fillId="3" borderId="2" xfId="0" applyFont="1" applyFill="1" applyBorder="1" applyAlignment="1" applyProtection="1">
      <alignment horizontal="center" vertical="center" shrinkToFit="1"/>
      <protection locked="0"/>
    </xf>
    <xf numFmtId="0" fontId="52" fillId="3" borderId="2" xfId="0" applyFont="1" applyFill="1" applyBorder="1" applyAlignment="1">
      <alignment horizontal="center" vertical="center" shrinkToFit="1"/>
    </xf>
    <xf numFmtId="0" fontId="52" fillId="3" borderId="43" xfId="0" applyFont="1" applyFill="1" applyBorder="1" applyAlignment="1">
      <alignment horizontal="center" vertical="center" shrinkToFit="1"/>
    </xf>
    <xf numFmtId="0" fontId="67" fillId="2" borderId="2" xfId="0" applyFont="1" applyFill="1" applyBorder="1" applyAlignment="1">
      <alignment horizontal="center" vertical="center"/>
    </xf>
    <xf numFmtId="0" fontId="67" fillId="2" borderId="5" xfId="0" applyFont="1" applyFill="1" applyBorder="1" applyAlignment="1">
      <alignment horizontal="center" vertical="center"/>
    </xf>
    <xf numFmtId="0" fontId="52" fillId="4" borderId="44" xfId="0" applyFont="1" applyFill="1" applyBorder="1" applyAlignment="1" applyProtection="1">
      <alignment vertical="center" shrinkToFit="1"/>
      <protection locked="0"/>
    </xf>
    <xf numFmtId="176" fontId="59" fillId="4" borderId="13" xfId="0" applyNumberFormat="1" applyFont="1" applyFill="1" applyBorder="1" applyAlignment="1" applyProtection="1">
      <alignment horizontal="center" vertical="center" shrinkToFit="1"/>
      <protection locked="0"/>
    </xf>
    <xf numFmtId="179" fontId="81" fillId="4" borderId="9" xfId="0" applyNumberFormat="1" applyFont="1" applyFill="1" applyBorder="1" applyAlignment="1" applyProtection="1">
      <alignment vertical="center"/>
      <protection locked="0"/>
    </xf>
    <xf numFmtId="179" fontId="81" fillId="4" borderId="20" xfId="0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50" fillId="2" borderId="50" xfId="0" applyFont="1" applyFill="1" applyBorder="1" applyAlignment="1">
      <alignment horizontal="center" vertical="center"/>
    </xf>
    <xf numFmtId="0" fontId="42" fillId="3" borderId="0" xfId="0" applyFont="1" applyFill="1" applyAlignment="1">
      <alignment horizontal="center" vertical="center"/>
    </xf>
    <xf numFmtId="0" fontId="9" fillId="4" borderId="20" xfId="0" applyFont="1" applyFill="1" applyBorder="1" applyAlignment="1" applyProtection="1">
      <alignment vertical="top" wrapText="1"/>
      <protection locked="0"/>
    </xf>
    <xf numFmtId="0" fontId="9" fillId="4" borderId="19" xfId="0" applyFont="1" applyFill="1" applyBorder="1" applyAlignment="1" applyProtection="1">
      <alignment vertical="top" wrapText="1"/>
      <protection locked="0"/>
    </xf>
    <xf numFmtId="0" fontId="9" fillId="4" borderId="27" xfId="0" applyFont="1" applyFill="1" applyBorder="1" applyAlignment="1" applyProtection="1">
      <alignment vertical="top" wrapText="1"/>
      <protection locked="0"/>
    </xf>
    <xf numFmtId="0" fontId="9" fillId="4" borderId="17" xfId="0" applyFont="1" applyFill="1" applyBorder="1" applyAlignment="1" applyProtection="1">
      <alignment vertical="top" wrapText="1"/>
      <protection locked="0"/>
    </xf>
    <xf numFmtId="0" fontId="9" fillId="4" borderId="0" xfId="0" applyFont="1" applyFill="1" applyBorder="1" applyAlignment="1" applyProtection="1">
      <alignment vertical="top" wrapText="1"/>
      <protection locked="0"/>
    </xf>
    <xf numFmtId="0" fontId="9" fillId="4" borderId="28" xfId="0" applyFont="1" applyFill="1" applyBorder="1" applyAlignment="1" applyProtection="1">
      <alignment vertical="top" wrapText="1"/>
      <protection locked="0"/>
    </xf>
    <xf numFmtId="0" fontId="9" fillId="4" borderId="13" xfId="0" applyFont="1" applyFill="1" applyBorder="1" applyAlignment="1" applyProtection="1">
      <alignment vertical="top" wrapText="1"/>
      <protection locked="0"/>
    </xf>
    <xf numFmtId="0" fontId="9" fillId="4" borderId="15" xfId="0" applyFont="1" applyFill="1" applyBorder="1" applyAlignment="1" applyProtection="1">
      <alignment vertical="top" wrapText="1"/>
      <protection locked="0"/>
    </xf>
    <xf numFmtId="0" fontId="9" fillId="4" borderId="25" xfId="0" applyFont="1" applyFill="1" applyBorder="1" applyAlignment="1" applyProtection="1">
      <alignment vertical="top" wrapText="1"/>
      <protection locked="0"/>
    </xf>
    <xf numFmtId="0" fontId="61" fillId="4" borderId="20" xfId="0" applyFont="1" applyFill="1" applyBorder="1" applyAlignment="1" applyProtection="1">
      <alignment horizontal="left" vertical="top" wrapText="1"/>
      <protection locked="0"/>
    </xf>
    <xf numFmtId="0" fontId="61" fillId="4" borderId="19" xfId="0" applyFont="1" applyFill="1" applyBorder="1" applyAlignment="1" applyProtection="1">
      <alignment horizontal="left" vertical="top" wrapText="1"/>
      <protection locked="0"/>
    </xf>
    <xf numFmtId="0" fontId="61" fillId="4" borderId="27" xfId="0" applyFont="1" applyFill="1" applyBorder="1" applyAlignment="1" applyProtection="1">
      <alignment horizontal="left" vertical="top" wrapText="1"/>
      <protection locked="0"/>
    </xf>
    <xf numFmtId="0" fontId="61" fillId="4" borderId="17" xfId="0" applyFont="1" applyFill="1" applyBorder="1" applyAlignment="1" applyProtection="1">
      <alignment horizontal="left" vertical="top" wrapText="1"/>
      <protection locked="0"/>
    </xf>
    <xf numFmtId="0" fontId="61" fillId="4" borderId="0" xfId="0" applyFont="1" applyFill="1" applyBorder="1" applyAlignment="1" applyProtection="1">
      <alignment horizontal="left" vertical="top" wrapText="1"/>
      <protection locked="0"/>
    </xf>
    <xf numFmtId="0" fontId="61" fillId="4" borderId="28" xfId="0" applyFont="1" applyFill="1" applyBorder="1" applyAlignment="1" applyProtection="1">
      <alignment horizontal="left" vertical="top" wrapText="1"/>
      <protection locked="0"/>
    </xf>
    <xf numFmtId="0" fontId="61" fillId="4" borderId="13" xfId="0" applyFont="1" applyFill="1" applyBorder="1" applyAlignment="1" applyProtection="1">
      <alignment horizontal="left" vertical="top" wrapText="1"/>
      <protection locked="0"/>
    </xf>
    <xf numFmtId="0" fontId="61" fillId="4" borderId="15" xfId="0" applyFont="1" applyFill="1" applyBorder="1" applyAlignment="1" applyProtection="1">
      <alignment horizontal="left" vertical="top" wrapText="1"/>
      <protection locked="0"/>
    </xf>
    <xf numFmtId="0" fontId="61" fillId="4" borderId="25" xfId="0" applyFont="1" applyFill="1" applyBorder="1" applyAlignment="1" applyProtection="1">
      <alignment horizontal="left" vertical="top" wrapText="1"/>
      <protection locked="0"/>
    </xf>
    <xf numFmtId="178" fontId="74" fillId="5" borderId="0" xfId="2" applyNumberFormat="1" applyFont="1" applyFill="1" applyBorder="1" applyAlignment="1">
      <alignment horizontal="right" vertical="center"/>
    </xf>
    <xf numFmtId="0" fontId="61" fillId="4" borderId="20" xfId="0" applyFont="1" applyFill="1" applyBorder="1" applyAlignment="1" applyProtection="1">
      <alignment vertical="top" wrapText="1"/>
      <protection locked="0"/>
    </xf>
    <xf numFmtId="0" fontId="61" fillId="4" borderId="19" xfId="0" applyFont="1" applyFill="1" applyBorder="1" applyAlignment="1" applyProtection="1">
      <alignment vertical="top" wrapText="1"/>
      <protection locked="0"/>
    </xf>
    <xf numFmtId="0" fontId="61" fillId="4" borderId="27" xfId="0" applyFont="1" applyFill="1" applyBorder="1" applyAlignment="1" applyProtection="1">
      <alignment vertical="top" wrapText="1"/>
      <protection locked="0"/>
    </xf>
    <xf numFmtId="0" fontId="61" fillId="4" borderId="17" xfId="0" applyFont="1" applyFill="1" applyBorder="1" applyAlignment="1" applyProtection="1">
      <alignment vertical="top" wrapText="1"/>
      <protection locked="0"/>
    </xf>
    <xf numFmtId="0" fontId="61" fillId="4" borderId="0" xfId="0" applyFont="1" applyFill="1" applyBorder="1" applyAlignment="1" applyProtection="1">
      <alignment vertical="top" wrapText="1"/>
      <protection locked="0"/>
    </xf>
    <xf numFmtId="0" fontId="61" fillId="4" borderId="28" xfId="0" applyFont="1" applyFill="1" applyBorder="1" applyAlignment="1" applyProtection="1">
      <alignment vertical="top" wrapText="1"/>
      <protection locked="0"/>
    </xf>
    <xf numFmtId="0" fontId="61" fillId="4" borderId="13" xfId="0" applyFont="1" applyFill="1" applyBorder="1" applyAlignment="1" applyProtection="1">
      <alignment vertical="top" wrapText="1"/>
      <protection locked="0"/>
    </xf>
    <xf numFmtId="0" fontId="61" fillId="4" borderId="15" xfId="0" applyFont="1" applyFill="1" applyBorder="1" applyAlignment="1" applyProtection="1">
      <alignment vertical="top" wrapText="1"/>
      <protection locked="0"/>
    </xf>
    <xf numFmtId="0" fontId="61" fillId="4" borderId="25" xfId="0" applyFont="1" applyFill="1" applyBorder="1" applyAlignment="1" applyProtection="1">
      <alignment vertical="top" wrapText="1"/>
      <protection locked="0"/>
    </xf>
    <xf numFmtId="0" fontId="52" fillId="3" borderId="2" xfId="0" applyFont="1" applyFill="1" applyBorder="1" applyAlignment="1" applyProtection="1">
      <alignment horizontal="center" vertical="center" shrinkToFit="1"/>
      <protection locked="0"/>
    </xf>
    <xf numFmtId="178" fontId="59" fillId="4" borderId="2" xfId="0" applyNumberFormat="1" applyFont="1" applyFill="1" applyBorder="1" applyAlignment="1" applyProtection="1">
      <alignment horizontal="right" vertical="center" shrinkToFit="1"/>
      <protection locked="0"/>
    </xf>
    <xf numFmtId="0" fontId="45" fillId="3" borderId="43" xfId="0" applyFont="1" applyFill="1" applyBorder="1" applyAlignment="1">
      <alignment horizontal="center" vertical="center" shrinkToFit="1"/>
    </xf>
    <xf numFmtId="0" fontId="45" fillId="3" borderId="2" xfId="0" applyFont="1" applyFill="1" applyBorder="1" applyAlignment="1">
      <alignment horizontal="center" vertical="center" shrinkToFit="1"/>
    </xf>
    <xf numFmtId="0" fontId="26" fillId="2" borderId="42" xfId="0" applyFont="1" applyFill="1" applyBorder="1" applyAlignment="1">
      <alignment horizontal="center" vertical="center" textRotation="255"/>
    </xf>
    <xf numFmtId="0" fontId="26" fillId="2" borderId="45" xfId="0" applyFont="1" applyFill="1" applyBorder="1" applyAlignment="1">
      <alignment horizontal="center" vertical="center" textRotation="255"/>
    </xf>
    <xf numFmtId="0" fontId="52" fillId="3" borderId="43" xfId="0" applyFont="1" applyFill="1" applyBorder="1" applyAlignment="1">
      <alignment horizontal="center" vertical="center" shrinkToFit="1"/>
    </xf>
    <xf numFmtId="0" fontId="52" fillId="3" borderId="2" xfId="0" applyFont="1" applyFill="1" applyBorder="1" applyAlignment="1" applyProtection="1">
      <alignment horizontal="center" vertical="center" textRotation="255" shrinkToFit="1"/>
      <protection locked="0"/>
    </xf>
    <xf numFmtId="0" fontId="13" fillId="3" borderId="2" xfId="0" applyFont="1" applyFill="1" applyBorder="1" applyAlignment="1">
      <alignment horizontal="center" vertical="center" wrapText="1" shrinkToFit="1"/>
    </xf>
    <xf numFmtId="0" fontId="56" fillId="4" borderId="2" xfId="0" applyFont="1" applyFill="1" applyBorder="1" applyAlignment="1" applyProtection="1">
      <alignment horizontal="left" vertical="center" wrapText="1"/>
      <protection locked="0"/>
    </xf>
    <xf numFmtId="0" fontId="56" fillId="4" borderId="1" xfId="0" applyFont="1" applyFill="1" applyBorder="1" applyAlignment="1" applyProtection="1">
      <alignment horizontal="left" vertical="center" wrapText="1"/>
      <protection locked="0"/>
    </xf>
    <xf numFmtId="0" fontId="62" fillId="4" borderId="43" xfId="0" applyFont="1" applyFill="1" applyBorder="1" applyAlignment="1" applyProtection="1">
      <alignment horizontal="center" vertical="center" shrinkToFit="1"/>
      <protection locked="0"/>
    </xf>
    <xf numFmtId="0" fontId="62" fillId="4" borderId="2" xfId="0" applyFont="1" applyFill="1" applyBorder="1" applyAlignment="1" applyProtection="1">
      <alignment horizontal="center" vertical="center" shrinkToFit="1"/>
      <protection locked="0"/>
    </xf>
    <xf numFmtId="0" fontId="56" fillId="4" borderId="2" xfId="0" applyFont="1" applyFill="1" applyBorder="1" applyAlignment="1" applyProtection="1">
      <alignment horizontal="center" vertical="center" shrinkToFit="1"/>
      <protection locked="0"/>
    </xf>
    <xf numFmtId="176" fontId="59" fillId="4" borderId="5" xfId="0" applyNumberFormat="1" applyFont="1" applyFill="1" applyBorder="1" applyAlignment="1" applyProtection="1">
      <alignment horizontal="center" vertical="center" shrinkToFit="1"/>
      <protection locked="0"/>
    </xf>
    <xf numFmtId="176" fontId="59" fillId="4" borderId="1" xfId="0" applyNumberFormat="1" applyFont="1" applyFill="1" applyBorder="1" applyAlignment="1" applyProtection="1">
      <alignment horizontal="center" vertical="center" shrinkToFit="1"/>
      <protection locked="0"/>
    </xf>
    <xf numFmtId="0" fontId="56" fillId="4" borderId="10" xfId="0" applyFont="1" applyFill="1" applyBorder="1" applyAlignment="1" applyProtection="1">
      <alignment horizontal="center" vertical="center" shrinkToFit="1"/>
      <protection locked="0"/>
    </xf>
    <xf numFmtId="0" fontId="56" fillId="4" borderId="36" xfId="0" applyFont="1" applyFill="1" applyBorder="1" applyAlignment="1" applyProtection="1">
      <alignment horizontal="center" vertical="center" shrinkToFit="1"/>
      <protection locked="0"/>
    </xf>
    <xf numFmtId="0" fontId="13" fillId="3" borderId="2" xfId="0" applyFont="1" applyFill="1" applyBorder="1" applyAlignment="1">
      <alignment horizontal="center" vertical="center" shrinkToFit="1"/>
    </xf>
    <xf numFmtId="0" fontId="52" fillId="3" borderId="2" xfId="0" applyFont="1" applyFill="1" applyBorder="1" applyAlignment="1">
      <alignment horizontal="center" vertical="center" shrinkToFit="1"/>
    </xf>
    <xf numFmtId="0" fontId="56" fillId="4" borderId="9" xfId="0" applyFont="1" applyFill="1" applyBorder="1" applyAlignment="1" applyProtection="1">
      <alignment horizontal="center" vertical="center" shrinkToFit="1"/>
      <protection locked="0"/>
    </xf>
    <xf numFmtId="0" fontId="56" fillId="4" borderId="5" xfId="0" applyFont="1" applyFill="1" applyBorder="1" applyAlignment="1" applyProtection="1">
      <alignment horizontal="center" vertical="center" shrinkToFit="1"/>
      <protection locked="0"/>
    </xf>
    <xf numFmtId="0" fontId="13" fillId="3" borderId="2" xfId="0" applyFont="1" applyFill="1" applyBorder="1" applyAlignment="1" applyProtection="1">
      <alignment horizontal="center" vertical="center" textRotation="255" shrinkToFit="1"/>
      <protection locked="0"/>
    </xf>
    <xf numFmtId="176" fontId="44" fillId="4" borderId="5" xfId="0" applyNumberFormat="1" applyFont="1" applyFill="1" applyBorder="1" applyAlignment="1" applyProtection="1">
      <alignment horizontal="center" vertical="center" shrinkToFit="1"/>
      <protection locked="0"/>
    </xf>
    <xf numFmtId="176" fontId="44" fillId="4" borderId="1" xfId="0" applyNumberFormat="1" applyFont="1" applyFill="1" applyBorder="1" applyAlignment="1" applyProtection="1">
      <alignment horizontal="center" vertical="center" shrinkToFit="1"/>
      <protection locked="0"/>
    </xf>
    <xf numFmtId="178" fontId="44" fillId="4" borderId="2" xfId="0" applyNumberFormat="1" applyFont="1" applyFill="1" applyBorder="1" applyAlignment="1" applyProtection="1">
      <alignment horizontal="right" vertical="center" shrinkToFit="1"/>
      <protection locked="0"/>
    </xf>
    <xf numFmtId="0" fontId="10" fillId="4" borderId="2" xfId="0" applyFont="1" applyFill="1" applyBorder="1" applyAlignment="1" applyProtection="1">
      <alignment horizontal="left" vertical="center" wrapText="1"/>
      <protection locked="0"/>
    </xf>
    <xf numFmtId="0" fontId="10" fillId="4" borderId="1" xfId="0" applyFont="1" applyFill="1" applyBorder="1" applyAlignment="1" applyProtection="1">
      <alignment horizontal="left" vertical="center" wrapText="1"/>
      <protection locked="0"/>
    </xf>
    <xf numFmtId="0" fontId="26" fillId="2" borderId="46" xfId="0" applyFont="1" applyFill="1" applyBorder="1" applyAlignment="1">
      <alignment horizontal="center" vertical="center" textRotation="255"/>
    </xf>
    <xf numFmtId="0" fontId="46" fillId="4" borderId="2" xfId="0" applyFont="1" applyFill="1" applyBorder="1" applyAlignment="1" applyProtection="1">
      <alignment horizontal="center" vertical="center" shrinkToFit="1"/>
      <protection locked="0"/>
    </xf>
    <xf numFmtId="0" fontId="10" fillId="4" borderId="2" xfId="0" applyFont="1" applyFill="1" applyBorder="1" applyAlignment="1" applyProtection="1">
      <alignment horizontal="center" vertical="center" shrinkToFit="1"/>
      <protection locked="0"/>
    </xf>
    <xf numFmtId="0" fontId="13" fillId="3" borderId="4" xfId="0" applyFont="1" applyFill="1" applyBorder="1" applyAlignment="1">
      <alignment horizontal="center" vertical="center" shrinkToFit="1"/>
    </xf>
    <xf numFmtId="0" fontId="10" fillId="4" borderId="4" xfId="0" applyFont="1" applyFill="1" applyBorder="1" applyAlignment="1" applyProtection="1">
      <alignment horizontal="left" vertical="center" wrapText="1"/>
      <protection locked="0"/>
    </xf>
    <xf numFmtId="0" fontId="10" fillId="4" borderId="21" xfId="0" applyFont="1" applyFill="1" applyBorder="1" applyAlignment="1" applyProtection="1">
      <alignment horizontal="left" vertical="center" wrapText="1"/>
      <protection locked="0"/>
    </xf>
    <xf numFmtId="0" fontId="13" fillId="3" borderId="2" xfId="0" applyFont="1" applyFill="1" applyBorder="1" applyAlignment="1" applyProtection="1">
      <alignment horizontal="center" vertical="center" shrinkToFit="1"/>
      <protection locked="0"/>
    </xf>
    <xf numFmtId="0" fontId="10" fillId="4" borderId="9" xfId="0" applyFont="1" applyFill="1" applyBorder="1" applyAlignment="1" applyProtection="1">
      <alignment horizontal="center" vertical="center" shrinkToFit="1"/>
      <protection locked="0"/>
    </xf>
    <xf numFmtId="0" fontId="10" fillId="4" borderId="5" xfId="0" applyFont="1" applyFill="1" applyBorder="1" applyAlignment="1" applyProtection="1">
      <alignment horizontal="center" vertical="center" shrinkToFit="1"/>
      <protection locked="0"/>
    </xf>
    <xf numFmtId="0" fontId="52" fillId="3" borderId="19" xfId="0" applyFont="1" applyFill="1" applyBorder="1" applyAlignment="1">
      <alignment horizontal="center" vertical="center" wrapText="1" shrinkToFit="1"/>
    </xf>
    <xf numFmtId="0" fontId="52" fillId="3" borderId="27" xfId="0" applyFont="1" applyFill="1" applyBorder="1" applyAlignment="1">
      <alignment horizontal="center" vertical="center" wrapText="1" shrinkToFit="1"/>
    </xf>
    <xf numFmtId="0" fontId="52" fillId="3" borderId="0" xfId="0" applyFont="1" applyFill="1" applyBorder="1" applyAlignment="1">
      <alignment horizontal="center" vertical="center" wrapText="1" shrinkToFit="1"/>
    </xf>
    <xf numFmtId="0" fontId="52" fillId="3" borderId="28" xfId="0" applyFont="1" applyFill="1" applyBorder="1" applyAlignment="1">
      <alignment horizontal="center" vertical="center" wrapText="1" shrinkToFit="1"/>
    </xf>
    <xf numFmtId="0" fontId="52" fillId="3" borderId="15" xfId="0" applyFont="1" applyFill="1" applyBorder="1" applyAlignment="1">
      <alignment horizontal="center" vertical="center" wrapText="1" shrinkToFit="1"/>
    </xf>
    <xf numFmtId="0" fontId="52" fillId="3" borderId="25" xfId="0" applyFont="1" applyFill="1" applyBorder="1" applyAlignment="1">
      <alignment horizontal="center" vertical="center" wrapText="1" shrinkToFit="1"/>
    </xf>
    <xf numFmtId="0" fontId="56" fillId="4" borderId="2" xfId="0" applyFont="1" applyFill="1" applyBorder="1" applyAlignment="1" applyProtection="1">
      <alignment horizontal="left" vertical="top" wrapText="1"/>
      <protection locked="0"/>
    </xf>
    <xf numFmtId="0" fontId="56" fillId="4" borderId="1" xfId="0" applyFont="1" applyFill="1" applyBorder="1" applyAlignment="1" applyProtection="1">
      <alignment horizontal="left" vertical="top" wrapText="1"/>
      <protection locked="0"/>
    </xf>
    <xf numFmtId="0" fontId="52" fillId="3" borderId="19" xfId="0" applyFont="1" applyFill="1" applyBorder="1" applyAlignment="1">
      <alignment horizontal="center" vertical="center" shrinkToFit="1"/>
    </xf>
    <xf numFmtId="0" fontId="52" fillId="3" borderId="27" xfId="0" applyFont="1" applyFill="1" applyBorder="1" applyAlignment="1">
      <alignment horizontal="center" vertical="center" shrinkToFit="1"/>
    </xf>
    <xf numFmtId="0" fontId="52" fillId="3" borderId="0" xfId="0" applyFont="1" applyFill="1" applyBorder="1" applyAlignment="1">
      <alignment horizontal="center" vertical="center" shrinkToFit="1"/>
    </xf>
    <xf numFmtId="0" fontId="52" fillId="3" borderId="28" xfId="0" applyFont="1" applyFill="1" applyBorder="1" applyAlignment="1">
      <alignment horizontal="center" vertical="center" shrinkToFit="1"/>
    </xf>
    <xf numFmtId="0" fontId="52" fillId="3" borderId="7" xfId="0" applyFont="1" applyFill="1" applyBorder="1" applyAlignment="1">
      <alignment horizontal="center" vertical="center" shrinkToFit="1"/>
    </xf>
    <xf numFmtId="0" fontId="52" fillId="3" borderId="29" xfId="0" applyFont="1" applyFill="1" applyBorder="1" applyAlignment="1">
      <alignment horizontal="center" vertical="center" shrinkToFit="1"/>
    </xf>
    <xf numFmtId="0" fontId="56" fillId="4" borderId="4" xfId="0" applyFont="1" applyFill="1" applyBorder="1" applyAlignment="1" applyProtection="1">
      <alignment horizontal="left" vertical="top" wrapText="1"/>
      <protection locked="0"/>
    </xf>
    <xf numFmtId="0" fontId="56" fillId="4" borderId="21" xfId="0" applyFont="1" applyFill="1" applyBorder="1" applyAlignment="1" applyProtection="1">
      <alignment horizontal="left" vertical="top" wrapText="1"/>
      <protection locked="0"/>
    </xf>
    <xf numFmtId="0" fontId="54" fillId="9" borderId="16" xfId="0" applyFont="1" applyFill="1" applyBorder="1" applyAlignment="1">
      <alignment horizontal="center" vertical="center"/>
    </xf>
    <xf numFmtId="0" fontId="54" fillId="9" borderId="30" xfId="0" applyFont="1" applyFill="1" applyBorder="1" applyAlignment="1">
      <alignment horizontal="center" vertical="center"/>
    </xf>
    <xf numFmtId="0" fontId="56" fillId="6" borderId="9" xfId="0" applyFont="1" applyFill="1" applyBorder="1" applyAlignment="1" applyProtection="1">
      <alignment horizontal="left" vertical="center" shrinkToFit="1"/>
      <protection locked="0"/>
    </xf>
    <xf numFmtId="0" fontId="56" fillId="6" borderId="18" xfId="0" applyFont="1" applyFill="1" applyBorder="1" applyAlignment="1" applyProtection="1">
      <alignment horizontal="left" vertical="center" shrinkToFit="1"/>
      <protection locked="0"/>
    </xf>
    <xf numFmtId="0" fontId="56" fillId="6" borderId="24" xfId="0" applyFont="1" applyFill="1" applyBorder="1" applyAlignment="1" applyProtection="1">
      <alignment horizontal="left" vertical="center" shrinkToFit="1"/>
      <protection locked="0"/>
    </xf>
    <xf numFmtId="0" fontId="35" fillId="3" borderId="20" xfId="0" applyFont="1" applyFill="1" applyBorder="1" applyAlignment="1">
      <alignment horizontal="center" vertical="center" shrinkToFit="1"/>
    </xf>
    <xf numFmtId="0" fontId="35" fillId="3" borderId="27" xfId="0" applyFont="1" applyFill="1" applyBorder="1" applyAlignment="1">
      <alignment horizontal="center" vertical="center" shrinkToFit="1"/>
    </xf>
    <xf numFmtId="0" fontId="35" fillId="3" borderId="9" xfId="0" applyFont="1" applyFill="1" applyBorder="1" applyAlignment="1" applyProtection="1">
      <alignment horizontal="center" vertical="center" shrinkToFit="1"/>
      <protection locked="0"/>
    </xf>
    <xf numFmtId="0" fontId="35" fillId="3" borderId="18" xfId="0" applyFont="1" applyFill="1" applyBorder="1" applyAlignment="1" applyProtection="1">
      <alignment horizontal="center" vertical="center" shrinkToFit="1"/>
      <protection locked="0"/>
    </xf>
    <xf numFmtId="0" fontId="35" fillId="3" borderId="24" xfId="0" applyFont="1" applyFill="1" applyBorder="1" applyAlignment="1" applyProtection="1">
      <alignment horizontal="center" vertical="center" shrinkToFit="1"/>
      <protection locked="0"/>
    </xf>
    <xf numFmtId="0" fontId="55" fillId="3" borderId="2" xfId="0" applyFont="1" applyFill="1" applyBorder="1" applyAlignment="1">
      <alignment horizontal="center" vertical="center" shrinkToFit="1"/>
    </xf>
    <xf numFmtId="0" fontId="52" fillId="3" borderId="9" xfId="0" applyFont="1" applyFill="1" applyBorder="1" applyAlignment="1">
      <alignment horizontal="center" vertical="center"/>
    </xf>
    <xf numFmtId="0" fontId="52" fillId="3" borderId="5" xfId="0" applyFont="1" applyFill="1" applyBorder="1" applyAlignment="1">
      <alignment horizontal="center" vertical="center"/>
    </xf>
    <xf numFmtId="0" fontId="52" fillId="3" borderId="9" xfId="0" applyFont="1" applyFill="1" applyBorder="1" applyAlignment="1">
      <alignment horizontal="center" vertical="center" shrinkToFit="1"/>
    </xf>
    <xf numFmtId="0" fontId="52" fillId="3" borderId="5" xfId="0" applyFont="1" applyFill="1" applyBorder="1" applyAlignment="1">
      <alignment horizontal="center" vertical="center" shrinkToFit="1"/>
    </xf>
    <xf numFmtId="0" fontId="52" fillId="3" borderId="20" xfId="0" applyFont="1" applyFill="1" applyBorder="1" applyAlignment="1">
      <alignment horizontal="center" vertical="center" wrapText="1"/>
    </xf>
    <xf numFmtId="0" fontId="52" fillId="3" borderId="27" xfId="0" applyFont="1" applyFill="1" applyBorder="1" applyAlignment="1">
      <alignment horizontal="center" vertical="center"/>
    </xf>
    <xf numFmtId="0" fontId="52" fillId="3" borderId="17" xfId="0" applyFont="1" applyFill="1" applyBorder="1" applyAlignment="1">
      <alignment horizontal="center" vertical="center"/>
    </xf>
    <xf numFmtId="0" fontId="52" fillId="3" borderId="28" xfId="0" applyFont="1" applyFill="1" applyBorder="1" applyAlignment="1">
      <alignment horizontal="center" vertical="center"/>
    </xf>
    <xf numFmtId="0" fontId="52" fillId="3" borderId="13" xfId="0" applyFont="1" applyFill="1" applyBorder="1" applyAlignment="1">
      <alignment horizontal="center" vertical="center"/>
    </xf>
    <xf numFmtId="0" fontId="52" fillId="3" borderId="25" xfId="0" applyFont="1" applyFill="1" applyBorder="1" applyAlignment="1">
      <alignment horizontal="center" vertical="center"/>
    </xf>
    <xf numFmtId="0" fontId="35" fillId="3" borderId="28" xfId="0" applyFont="1" applyFill="1" applyBorder="1" applyAlignment="1">
      <alignment horizontal="center" vertical="center"/>
    </xf>
    <xf numFmtId="0" fontId="35" fillId="3" borderId="25" xfId="0" applyFont="1" applyFill="1" applyBorder="1" applyAlignment="1">
      <alignment horizontal="center" vertical="center"/>
    </xf>
    <xf numFmtId="0" fontId="35" fillId="3" borderId="27" xfId="0" applyFont="1" applyFill="1" applyBorder="1" applyAlignment="1">
      <alignment horizontal="center" vertical="center"/>
    </xf>
    <xf numFmtId="0" fontId="35" fillId="3" borderId="5" xfId="0" applyFont="1" applyFill="1" applyBorder="1" applyAlignment="1" applyProtection="1">
      <alignment horizontal="center" vertical="center" shrinkToFit="1"/>
      <protection locked="0"/>
    </xf>
    <xf numFmtId="0" fontId="65" fillId="4" borderId="2" xfId="4" applyFont="1" applyFill="1" applyBorder="1" applyAlignment="1" applyProtection="1">
      <alignment horizontal="center" vertical="center" shrinkToFit="1"/>
      <protection locked="0"/>
    </xf>
    <xf numFmtId="0" fontId="65" fillId="4" borderId="9" xfId="4" applyFont="1" applyFill="1" applyBorder="1" applyAlignment="1" applyProtection="1">
      <alignment horizontal="center" vertical="center" shrinkToFit="1"/>
      <protection locked="0"/>
    </xf>
    <xf numFmtId="0" fontId="56" fillId="4" borderId="18" xfId="0" applyFont="1" applyFill="1" applyBorder="1" applyAlignment="1" applyProtection="1">
      <alignment horizontal="center" vertical="center" shrinkToFit="1"/>
      <protection locked="0"/>
    </xf>
    <xf numFmtId="0" fontId="56" fillId="4" borderId="24" xfId="0" applyFont="1" applyFill="1" applyBorder="1" applyAlignment="1" applyProtection="1">
      <alignment horizontal="center" vertical="center" shrinkToFit="1"/>
      <protection locked="0"/>
    </xf>
    <xf numFmtId="0" fontId="35" fillId="3" borderId="13" xfId="0" applyFont="1" applyFill="1" applyBorder="1" applyAlignment="1" applyProtection="1">
      <alignment horizontal="center" vertical="center" shrinkToFit="1"/>
      <protection locked="0"/>
    </xf>
    <xf numFmtId="0" fontId="35" fillId="3" borderId="25" xfId="0" applyFont="1" applyFill="1" applyBorder="1" applyAlignment="1" applyProtection="1">
      <alignment horizontal="center" vertical="center" shrinkToFit="1"/>
      <protection locked="0"/>
    </xf>
    <xf numFmtId="0" fontId="56" fillId="4" borderId="3" xfId="0" applyFont="1" applyFill="1" applyBorder="1" applyAlignment="1" applyProtection="1">
      <alignment horizontal="center" vertical="center" shrinkToFit="1"/>
      <protection locked="0"/>
    </xf>
    <xf numFmtId="176" fontId="59" fillId="4" borderId="25" xfId="0" applyNumberFormat="1" applyFont="1" applyFill="1" applyBorder="1" applyAlignment="1" applyProtection="1">
      <alignment horizontal="center" vertical="center" shrinkToFit="1"/>
      <protection locked="0"/>
    </xf>
    <xf numFmtId="176" fontId="59" fillId="4" borderId="26" xfId="0" applyNumberFormat="1" applyFont="1" applyFill="1" applyBorder="1" applyAlignment="1" applyProtection="1">
      <alignment horizontal="center" vertical="center" shrinkToFit="1"/>
      <protection locked="0"/>
    </xf>
    <xf numFmtId="0" fontId="25" fillId="3" borderId="9" xfId="0" applyFont="1" applyFill="1" applyBorder="1" applyAlignment="1" applyProtection="1">
      <alignment horizontal="center" vertical="center" shrinkToFit="1"/>
      <protection locked="0"/>
    </xf>
    <xf numFmtId="0" fontId="25" fillId="3" borderId="18" xfId="0" applyFont="1" applyFill="1" applyBorder="1" applyAlignment="1" applyProtection="1">
      <alignment horizontal="center" vertical="center" shrinkToFit="1"/>
      <protection locked="0"/>
    </xf>
    <xf numFmtId="0" fontId="25" fillId="3" borderId="24" xfId="0" applyFont="1" applyFill="1" applyBorder="1" applyAlignment="1" applyProtection="1">
      <alignment horizontal="center" vertical="center" shrinkToFit="1"/>
      <protection locked="0"/>
    </xf>
    <xf numFmtId="0" fontId="60" fillId="4" borderId="2" xfId="0" applyFont="1" applyFill="1" applyBorder="1" applyAlignment="1" applyProtection="1">
      <alignment horizontal="center" vertical="center" shrinkToFit="1"/>
      <protection locked="0"/>
    </xf>
    <xf numFmtId="0" fontId="60" fillId="6" borderId="2" xfId="0" applyFont="1" applyFill="1" applyBorder="1" applyAlignment="1" applyProtection="1">
      <alignment horizontal="center" vertical="center" shrinkToFit="1"/>
      <protection locked="0"/>
    </xf>
    <xf numFmtId="0" fontId="56" fillId="6" borderId="2" xfId="0" applyFont="1" applyFill="1" applyBorder="1" applyAlignment="1" applyProtection="1">
      <alignment horizontal="center" vertical="center" shrinkToFit="1"/>
      <protection locked="0"/>
    </xf>
    <xf numFmtId="0" fontId="56" fillId="6" borderId="1" xfId="0" applyFont="1" applyFill="1" applyBorder="1" applyAlignment="1" applyProtection="1">
      <alignment horizontal="center" vertical="center" shrinkToFit="1"/>
      <protection locked="0"/>
    </xf>
    <xf numFmtId="0" fontId="13" fillId="3" borderId="20" xfId="0" applyFont="1" applyFill="1" applyBorder="1" applyAlignment="1">
      <alignment horizontal="center" vertical="center" shrinkToFit="1"/>
    </xf>
    <xf numFmtId="0" fontId="13" fillId="3" borderId="27" xfId="0" applyFont="1" applyFill="1" applyBorder="1" applyAlignment="1">
      <alignment horizontal="center" vertical="center" shrinkToFit="1"/>
    </xf>
    <xf numFmtId="0" fontId="13" fillId="3" borderId="17" xfId="0" applyFont="1" applyFill="1" applyBorder="1" applyAlignment="1">
      <alignment horizontal="center" vertical="center" shrinkToFit="1"/>
    </xf>
    <xf numFmtId="0" fontId="13" fillId="3" borderId="28" xfId="0" applyFont="1" applyFill="1" applyBorder="1" applyAlignment="1">
      <alignment horizontal="center" vertical="center" shrinkToFit="1"/>
    </xf>
    <xf numFmtId="0" fontId="13" fillId="3" borderId="39" xfId="0" applyFont="1" applyFill="1" applyBorder="1" applyAlignment="1">
      <alignment horizontal="center" vertical="center" shrinkToFit="1"/>
    </xf>
    <xf numFmtId="0" fontId="13" fillId="3" borderId="29" xfId="0" applyFont="1" applyFill="1" applyBorder="1" applyAlignment="1">
      <alignment horizontal="center" vertical="center" shrinkToFit="1"/>
    </xf>
    <xf numFmtId="0" fontId="22" fillId="3" borderId="2" xfId="0" applyFont="1" applyFill="1" applyBorder="1" applyAlignment="1">
      <alignment horizontal="center" vertical="center" shrinkToFit="1"/>
    </xf>
    <xf numFmtId="0" fontId="25" fillId="3" borderId="20" xfId="0" applyFont="1" applyFill="1" applyBorder="1" applyAlignment="1">
      <alignment horizontal="center" vertical="center" shrinkToFit="1"/>
    </xf>
    <xf numFmtId="0" fontId="25" fillId="3" borderId="27" xfId="0" applyFont="1" applyFill="1" applyBorder="1" applyAlignment="1">
      <alignment horizontal="center" vertical="center" shrinkToFit="1"/>
    </xf>
    <xf numFmtId="0" fontId="13" fillId="3" borderId="20" xfId="0" applyFont="1" applyFill="1" applyBorder="1" applyAlignment="1">
      <alignment horizontal="center" vertical="center" wrapText="1" shrinkToFit="1"/>
    </xf>
    <xf numFmtId="0" fontId="13" fillId="3" borderId="27" xfId="0" applyFont="1" applyFill="1" applyBorder="1" applyAlignment="1">
      <alignment horizontal="center" vertical="center" wrapText="1" shrinkToFit="1"/>
    </xf>
    <xf numFmtId="0" fontId="13" fillId="3" borderId="17" xfId="0" applyFont="1" applyFill="1" applyBorder="1" applyAlignment="1">
      <alignment horizontal="center" vertical="center" wrapText="1" shrinkToFit="1"/>
    </xf>
    <xf numFmtId="0" fontId="13" fillId="3" borderId="28" xfId="0" applyFont="1" applyFill="1" applyBorder="1" applyAlignment="1">
      <alignment horizontal="center" vertical="center" wrapText="1" shrinkToFit="1"/>
    </xf>
    <xf numFmtId="0" fontId="13" fillId="3" borderId="13" xfId="0" applyFont="1" applyFill="1" applyBorder="1" applyAlignment="1">
      <alignment horizontal="center" vertical="center" wrapText="1" shrinkToFit="1"/>
    </xf>
    <xf numFmtId="0" fontId="13" fillId="3" borderId="25" xfId="0" applyFont="1" applyFill="1" applyBorder="1" applyAlignment="1">
      <alignment horizontal="center" vertical="center" wrapText="1" shrinkToFit="1"/>
    </xf>
    <xf numFmtId="0" fontId="55" fillId="3" borderId="20" xfId="0" applyFont="1" applyFill="1" applyBorder="1" applyAlignment="1">
      <alignment horizontal="center" vertical="center" shrinkToFit="1"/>
    </xf>
    <xf numFmtId="0" fontId="56" fillId="6" borderId="9" xfId="0" applyFont="1" applyFill="1" applyBorder="1" applyAlignment="1" applyProtection="1">
      <alignment horizontal="center" vertical="center" shrinkToFit="1"/>
      <protection locked="0"/>
    </xf>
    <xf numFmtId="0" fontId="56" fillId="6" borderId="18" xfId="0" applyFont="1" applyFill="1" applyBorder="1" applyAlignment="1" applyProtection="1">
      <alignment horizontal="center" vertical="center" shrinkToFit="1"/>
      <protection locked="0"/>
    </xf>
    <xf numFmtId="0" fontId="56" fillId="6" borderId="24" xfId="0" applyFont="1" applyFill="1" applyBorder="1" applyAlignment="1" applyProtection="1">
      <alignment horizontal="center" vertical="center" shrinkToFit="1"/>
      <protection locked="0"/>
    </xf>
    <xf numFmtId="0" fontId="31" fillId="0" borderId="0" xfId="0" applyFont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0" fontId="14" fillId="7" borderId="0" xfId="0" applyFont="1" applyFill="1" applyAlignment="1">
      <alignment horizontal="left" vertical="center"/>
    </xf>
    <xf numFmtId="0" fontId="27" fillId="9" borderId="34" xfId="2" applyFont="1" applyFill="1" applyBorder="1" applyAlignment="1">
      <alignment horizontal="center" vertical="center" textRotation="255" shrinkToFit="1"/>
    </xf>
    <xf numFmtId="0" fontId="27" fillId="9" borderId="35" xfId="2" applyFont="1" applyFill="1" applyBorder="1" applyAlignment="1">
      <alignment horizontal="center" vertical="center" textRotation="255" shrinkToFit="1"/>
    </xf>
    <xf numFmtId="0" fontId="27" fillId="9" borderId="3" xfId="2" applyFont="1" applyFill="1" applyBorder="1" applyAlignment="1">
      <alignment horizontal="center" vertical="center" textRotation="255" shrinkToFit="1"/>
    </xf>
    <xf numFmtId="0" fontId="33" fillId="3" borderId="9" xfId="0" applyFont="1" applyFill="1" applyBorder="1" applyAlignment="1">
      <alignment horizontal="center" vertical="center"/>
    </xf>
    <xf numFmtId="0" fontId="33" fillId="3" borderId="5" xfId="0" applyFont="1" applyFill="1" applyBorder="1" applyAlignment="1">
      <alignment horizontal="center" vertical="center"/>
    </xf>
    <xf numFmtId="0" fontId="36" fillId="8" borderId="9" xfId="0" applyFont="1" applyFill="1" applyBorder="1" applyAlignment="1">
      <alignment horizontal="center" vertical="center"/>
    </xf>
    <xf numFmtId="0" fontId="36" fillId="8" borderId="5" xfId="0" applyFont="1" applyFill="1" applyBorder="1" applyAlignment="1">
      <alignment horizontal="center" vertical="center"/>
    </xf>
    <xf numFmtId="0" fontId="35" fillId="8" borderId="9" xfId="0" applyFont="1" applyFill="1" applyBorder="1" applyAlignment="1">
      <alignment horizontal="center" vertical="center"/>
    </xf>
    <xf numFmtId="0" fontId="35" fillId="8" borderId="5" xfId="0" applyFont="1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8" borderId="18" xfId="0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2" fillId="9" borderId="9" xfId="2" applyFont="1" applyFill="1" applyBorder="1" applyAlignment="1">
      <alignment horizontal="center" wrapText="1" shrinkToFit="1"/>
    </xf>
    <xf numFmtId="0" fontId="12" fillId="9" borderId="5" xfId="2" applyFont="1" applyFill="1" applyBorder="1" applyAlignment="1">
      <alignment horizontal="center" wrapText="1" shrinkToFit="1"/>
    </xf>
    <xf numFmtId="0" fontId="31" fillId="8" borderId="9" xfId="2" applyFont="1" applyFill="1" applyBorder="1" applyAlignment="1">
      <alignment horizontal="center" shrinkToFit="1"/>
    </xf>
    <xf numFmtId="0" fontId="31" fillId="8" borderId="5" xfId="2" applyFont="1" applyFill="1" applyBorder="1" applyAlignment="1">
      <alignment horizontal="center" shrinkToFit="1"/>
    </xf>
    <xf numFmtId="0" fontId="25" fillId="8" borderId="34" xfId="0" applyFont="1" applyFill="1" applyBorder="1" applyAlignment="1">
      <alignment horizontal="center" vertical="center" shrinkToFit="1"/>
    </xf>
    <xf numFmtId="0" fontId="25" fillId="8" borderId="3" xfId="0" applyFont="1" applyFill="1" applyBorder="1" applyAlignment="1">
      <alignment horizontal="center" vertical="center" shrinkToFit="1"/>
    </xf>
    <xf numFmtId="0" fontId="25" fillId="8" borderId="20" xfId="0" applyFont="1" applyFill="1" applyBorder="1" applyAlignment="1">
      <alignment horizontal="center" vertical="center" wrapText="1" shrinkToFit="1"/>
    </xf>
    <xf numFmtId="0" fontId="25" fillId="8" borderId="13" xfId="0" applyFont="1" applyFill="1" applyBorder="1" applyAlignment="1">
      <alignment horizontal="center" vertical="center" shrinkToFit="1"/>
    </xf>
    <xf numFmtId="0" fontId="27" fillId="8" borderId="20" xfId="2" applyFont="1" applyFill="1" applyBorder="1" applyAlignment="1">
      <alignment horizontal="center" vertical="center" shrinkToFit="1"/>
    </xf>
    <xf numFmtId="0" fontId="27" fillId="8" borderId="27" xfId="2" applyFont="1" applyFill="1" applyBorder="1" applyAlignment="1">
      <alignment horizontal="center" vertical="center" shrinkToFit="1"/>
    </xf>
    <xf numFmtId="0" fontId="21" fillId="2" borderId="34" xfId="0" applyFont="1" applyFill="1" applyBorder="1" applyAlignment="1">
      <alignment horizontal="center" vertical="center" textRotation="255" wrapText="1"/>
    </xf>
    <xf numFmtId="0" fontId="21" fillId="2" borderId="35" xfId="0" applyFont="1" applyFill="1" applyBorder="1" applyAlignment="1">
      <alignment horizontal="center" vertical="center" textRotation="255" wrapText="1"/>
    </xf>
    <xf numFmtId="0" fontId="21" fillId="2" borderId="3" xfId="0" applyFont="1" applyFill="1" applyBorder="1" applyAlignment="1">
      <alignment horizontal="center" vertical="center" textRotation="255" wrapText="1"/>
    </xf>
    <xf numFmtId="0" fontId="27" fillId="2" borderId="9" xfId="2" applyFont="1" applyFill="1" applyBorder="1" applyAlignment="1">
      <alignment horizontal="center" wrapText="1" shrinkToFit="1"/>
    </xf>
    <xf numFmtId="0" fontId="27" fillId="2" borderId="5" xfId="2" applyFont="1" applyFill="1" applyBorder="1" applyAlignment="1">
      <alignment horizontal="center" wrapText="1" shrinkToFit="1"/>
    </xf>
    <xf numFmtId="0" fontId="25" fillId="8" borderId="34" xfId="0" applyFont="1" applyFill="1" applyBorder="1" applyAlignment="1">
      <alignment horizontal="center" vertical="center" wrapText="1" shrinkToFit="1"/>
    </xf>
    <xf numFmtId="0" fontId="25" fillId="8" borderId="3" xfId="0" applyFont="1" applyFill="1" applyBorder="1" applyAlignment="1">
      <alignment horizontal="center" vertical="center" wrapText="1" shrinkToFit="1"/>
    </xf>
    <xf numFmtId="0" fontId="61" fillId="4" borderId="9" xfId="0" applyFont="1" applyFill="1" applyBorder="1" applyAlignment="1" applyProtection="1">
      <alignment horizontal="center" vertical="center" shrinkToFit="1"/>
      <protection locked="0"/>
    </xf>
    <xf numFmtId="0" fontId="61" fillId="4" borderId="51" xfId="0" applyFont="1" applyFill="1" applyBorder="1" applyAlignment="1" applyProtection="1">
      <alignment horizontal="center" vertical="center" shrinkToFit="1"/>
      <protection locked="0"/>
    </xf>
    <xf numFmtId="0" fontId="61" fillId="4" borderId="52" xfId="0" applyFont="1" applyFill="1" applyBorder="1" applyAlignment="1" applyProtection="1">
      <alignment horizontal="center" vertical="center" shrinkToFit="1"/>
      <protection locked="0"/>
    </xf>
    <xf numFmtId="0" fontId="56" fillId="4" borderId="2" xfId="0" applyFont="1" applyFill="1" applyBorder="1" applyAlignment="1" applyProtection="1">
      <alignment horizontal="left" vertical="center" shrinkToFit="1"/>
      <protection locked="0"/>
    </xf>
    <xf numFmtId="0" fontId="68" fillId="2" borderId="2" xfId="0" applyFont="1" applyFill="1" applyBorder="1" applyAlignment="1">
      <alignment horizontal="center" vertical="center" wrapText="1" shrinkToFit="1"/>
    </xf>
    <xf numFmtId="0" fontId="68" fillId="2" borderId="2" xfId="0" applyFont="1" applyFill="1" applyBorder="1" applyAlignment="1">
      <alignment horizontal="center" vertical="center" shrinkToFit="1"/>
    </xf>
    <xf numFmtId="0" fontId="10" fillId="4" borderId="34" xfId="0" applyFont="1" applyFill="1" applyBorder="1" applyAlignment="1" applyProtection="1">
      <alignment horizontal="center" vertical="center" shrinkToFit="1"/>
      <protection locked="0"/>
    </xf>
    <xf numFmtId="0" fontId="67" fillId="2" borderId="2" xfId="0" applyFont="1" applyFill="1" applyBorder="1" applyAlignment="1">
      <alignment horizontal="center" vertical="center" wrapText="1" shrinkToFit="1"/>
    </xf>
    <xf numFmtId="0" fontId="67" fillId="2" borderId="2" xfId="0" applyFont="1" applyFill="1" applyBorder="1" applyAlignment="1">
      <alignment horizontal="center" vertical="center" shrinkToFit="1"/>
    </xf>
    <xf numFmtId="0" fontId="60" fillId="4" borderId="2" xfId="0" applyFont="1" applyFill="1" applyBorder="1" applyAlignment="1" applyProtection="1">
      <alignment horizontal="left" vertical="center" wrapText="1"/>
      <protection locked="0"/>
    </xf>
    <xf numFmtId="0" fontId="67" fillId="2" borderId="2" xfId="0" applyFont="1" applyFill="1" applyBorder="1" applyAlignment="1">
      <alignment horizontal="center" vertical="center"/>
    </xf>
    <xf numFmtId="0" fontId="61" fillId="4" borderId="53" xfId="0" applyFont="1" applyFill="1" applyBorder="1" applyAlignment="1" applyProtection="1">
      <alignment horizontal="center" vertical="center" shrinkToFit="1"/>
      <protection locked="0"/>
    </xf>
    <xf numFmtId="0" fontId="61" fillId="4" borderId="54" xfId="0" applyFont="1" applyFill="1" applyBorder="1" applyAlignment="1" applyProtection="1">
      <alignment horizontal="center" vertical="center" shrinkToFit="1"/>
      <protection locked="0"/>
    </xf>
    <xf numFmtId="0" fontId="25" fillId="2" borderId="2" xfId="0" applyFont="1" applyFill="1" applyBorder="1" applyAlignment="1">
      <alignment horizontal="center" vertical="center"/>
    </xf>
    <xf numFmtId="0" fontId="53" fillId="7" borderId="2" xfId="0" applyFont="1" applyFill="1" applyBorder="1" applyAlignment="1">
      <alignment horizontal="center" vertical="center"/>
    </xf>
    <xf numFmtId="0" fontId="79" fillId="11" borderId="47" xfId="0" applyFont="1" applyFill="1" applyBorder="1" applyAlignment="1">
      <alignment horizontal="center" vertical="center" wrapText="1"/>
    </xf>
    <xf numFmtId="0" fontId="79" fillId="11" borderId="48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center" vertical="center"/>
    </xf>
    <xf numFmtId="0" fontId="17" fillId="2" borderId="27" xfId="0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center" vertical="center"/>
    </xf>
    <xf numFmtId="0" fontId="17" fillId="2" borderId="25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50" fillId="2" borderId="11" xfId="0" applyFont="1" applyFill="1" applyBorder="1" applyAlignment="1">
      <alignment horizontal="center" vertical="center" wrapText="1"/>
    </xf>
    <xf numFmtId="0" fontId="50" fillId="2" borderId="37" xfId="0" applyFont="1" applyFill="1" applyBorder="1" applyAlignment="1">
      <alignment horizontal="center" vertical="center" wrapText="1"/>
    </xf>
    <xf numFmtId="0" fontId="50" fillId="2" borderId="23" xfId="0" applyFont="1" applyFill="1" applyBorder="1" applyAlignment="1">
      <alignment horizontal="center" vertical="center" wrapText="1"/>
    </xf>
    <xf numFmtId="38" fontId="73" fillId="0" borderId="39" xfId="0" applyNumberFormat="1" applyFont="1" applyFill="1" applyBorder="1" applyAlignment="1">
      <alignment horizontal="right" shrinkToFit="1"/>
    </xf>
    <xf numFmtId="0" fontId="73" fillId="0" borderId="66" xfId="0" applyFont="1" applyFill="1" applyBorder="1" applyAlignment="1">
      <alignment horizontal="right" shrinkToFit="1"/>
    </xf>
    <xf numFmtId="38" fontId="73" fillId="0" borderId="13" xfId="0" applyNumberFormat="1" applyFont="1" applyFill="1" applyBorder="1" applyAlignment="1">
      <alignment horizontal="right" shrinkToFit="1"/>
    </xf>
    <xf numFmtId="0" fontId="73" fillId="0" borderId="33" xfId="0" applyFont="1" applyFill="1" applyBorder="1" applyAlignment="1">
      <alignment horizontal="right" shrinkToFit="1"/>
    </xf>
    <xf numFmtId="0" fontId="10" fillId="4" borderId="3" xfId="0" applyFont="1" applyFill="1" applyBorder="1" applyAlignment="1" applyProtection="1">
      <alignment horizontal="left" vertical="top" shrinkToFit="1"/>
      <protection locked="0"/>
    </xf>
    <xf numFmtId="0" fontId="10" fillId="4" borderId="2" xfId="0" applyFont="1" applyFill="1" applyBorder="1" applyAlignment="1" applyProtection="1">
      <alignment horizontal="left" vertical="top" shrinkToFit="1"/>
      <protection locked="0"/>
    </xf>
    <xf numFmtId="0" fontId="10" fillId="4" borderId="34" xfId="0" applyFont="1" applyFill="1" applyBorder="1" applyAlignment="1" applyProtection="1">
      <alignment horizontal="left" vertical="top" shrinkToFit="1"/>
      <protection locked="0"/>
    </xf>
    <xf numFmtId="0" fontId="13" fillId="2" borderId="18" xfId="0" applyFont="1" applyFill="1" applyBorder="1" applyAlignment="1">
      <alignment horizontal="center" vertical="center" shrinkToFit="1"/>
    </xf>
    <xf numFmtId="0" fontId="13" fillId="2" borderId="5" xfId="0" applyFont="1" applyFill="1" applyBorder="1" applyAlignment="1">
      <alignment horizontal="center" vertical="center" shrinkToFit="1"/>
    </xf>
    <xf numFmtId="0" fontId="24" fillId="2" borderId="2" xfId="0" applyFont="1" applyFill="1" applyBorder="1" applyAlignment="1">
      <alignment horizontal="center" vertical="center" textRotation="255" shrinkToFit="1"/>
    </xf>
    <xf numFmtId="0" fontId="47" fillId="2" borderId="2" xfId="0" applyFont="1" applyFill="1" applyBorder="1" applyAlignment="1">
      <alignment horizontal="center" vertical="center" textRotation="255" wrapText="1" shrinkToFit="1"/>
    </xf>
    <xf numFmtId="0" fontId="47" fillId="2" borderId="2" xfId="0" applyFont="1" applyFill="1" applyBorder="1" applyAlignment="1">
      <alignment horizontal="center" vertical="center" textRotation="255" shrinkToFit="1"/>
    </xf>
    <xf numFmtId="0" fontId="24" fillId="2" borderId="2" xfId="0" applyFont="1" applyFill="1" applyBorder="1" applyAlignment="1">
      <alignment horizontal="center" vertical="center" textRotation="255" wrapText="1" shrinkToFit="1"/>
    </xf>
    <xf numFmtId="0" fontId="21" fillId="2" borderId="20" xfId="0" applyFont="1" applyFill="1" applyBorder="1" applyAlignment="1">
      <alignment horizontal="center" vertical="center"/>
    </xf>
    <xf numFmtId="0" fontId="21" fillId="2" borderId="19" xfId="0" applyFont="1" applyFill="1" applyBorder="1" applyAlignment="1">
      <alignment horizontal="center" vertical="center"/>
    </xf>
    <xf numFmtId="0" fontId="21" fillId="2" borderId="27" xfId="0" applyFont="1" applyFill="1" applyBorder="1" applyAlignment="1">
      <alignment horizontal="center" vertical="center"/>
    </xf>
    <xf numFmtId="0" fontId="21" fillId="2" borderId="13" xfId="0" applyFont="1" applyFill="1" applyBorder="1" applyAlignment="1">
      <alignment horizontal="center" vertical="center"/>
    </xf>
    <xf numFmtId="0" fontId="21" fillId="2" borderId="15" xfId="0" applyFont="1" applyFill="1" applyBorder="1" applyAlignment="1">
      <alignment horizontal="center" vertical="center"/>
    </xf>
    <xf numFmtId="0" fontId="21" fillId="2" borderId="25" xfId="0" applyFont="1" applyFill="1" applyBorder="1" applyAlignment="1">
      <alignment horizontal="center" vertical="center"/>
    </xf>
    <xf numFmtId="0" fontId="54" fillId="7" borderId="0" xfId="0" applyFont="1" applyFill="1" applyBorder="1" applyAlignment="1">
      <alignment horizontal="left" vertical="center"/>
    </xf>
    <xf numFmtId="38" fontId="58" fillId="0" borderId="10" xfId="0" applyNumberFormat="1" applyFont="1" applyFill="1" applyBorder="1" applyAlignment="1">
      <alignment horizontal="right" shrinkToFit="1"/>
    </xf>
    <xf numFmtId="0" fontId="58" fillId="0" borderId="30" xfId="0" applyFont="1" applyFill="1" applyBorder="1" applyAlignment="1">
      <alignment horizontal="right" shrinkToFit="1"/>
    </xf>
    <xf numFmtId="38" fontId="58" fillId="0" borderId="9" xfId="0" applyNumberFormat="1" applyFont="1" applyFill="1" applyBorder="1" applyAlignment="1">
      <alignment horizontal="right" shrinkToFit="1"/>
    </xf>
    <xf numFmtId="0" fontId="58" fillId="0" borderId="24" xfId="0" applyFont="1" applyFill="1" applyBorder="1" applyAlignment="1">
      <alignment horizontal="right" shrinkToFit="1"/>
    </xf>
    <xf numFmtId="38" fontId="58" fillId="0" borderId="11" xfId="0" applyNumberFormat="1" applyFont="1" applyFill="1" applyBorder="1" applyAlignment="1">
      <alignment horizontal="right" shrinkToFit="1"/>
    </xf>
    <xf numFmtId="0" fontId="58" fillId="0" borderId="38" xfId="0" applyFont="1" applyFill="1" applyBorder="1" applyAlignment="1">
      <alignment horizontal="right" shrinkToFit="1"/>
    </xf>
    <xf numFmtId="0" fontId="24" fillId="2" borderId="10" xfId="0" applyFont="1" applyFill="1" applyBorder="1" applyAlignment="1">
      <alignment horizontal="center" vertical="center" wrapText="1"/>
    </xf>
    <xf numFmtId="0" fontId="24" fillId="2" borderId="16" xfId="0" applyFont="1" applyFill="1" applyBorder="1" applyAlignment="1">
      <alignment horizontal="center" vertical="center" wrapText="1"/>
    </xf>
    <xf numFmtId="0" fontId="24" fillId="2" borderId="36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/>
    </xf>
    <xf numFmtId="0" fontId="24" fillId="2" borderId="18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11" xfId="0" applyFont="1" applyFill="1" applyBorder="1" applyAlignment="1">
      <alignment horizontal="center" vertical="center" wrapText="1"/>
    </xf>
    <xf numFmtId="0" fontId="24" fillId="2" borderId="37" xfId="0" applyFont="1" applyFill="1" applyBorder="1" applyAlignment="1">
      <alignment horizontal="center" vertical="center" wrapText="1"/>
    </xf>
    <xf numFmtId="0" fontId="24" fillId="2" borderId="23" xfId="0" applyFont="1" applyFill="1" applyBorder="1" applyAlignment="1">
      <alignment horizontal="center" vertical="center" wrapText="1"/>
    </xf>
    <xf numFmtId="0" fontId="50" fillId="2" borderId="6" xfId="0" applyFont="1" applyFill="1" applyBorder="1" applyAlignment="1">
      <alignment horizontal="center" vertical="center" textRotation="255" wrapText="1"/>
    </xf>
    <xf numFmtId="0" fontId="50" fillId="2" borderId="12" xfId="0" applyFont="1" applyFill="1" applyBorder="1" applyAlignment="1">
      <alignment horizontal="center" vertical="center" textRotation="255" wrapText="1"/>
    </xf>
    <xf numFmtId="0" fontId="50" fillId="2" borderId="14" xfId="0" applyFont="1" applyFill="1" applyBorder="1" applyAlignment="1">
      <alignment horizontal="center" vertical="center" textRotation="255" wrapText="1"/>
    </xf>
    <xf numFmtId="0" fontId="50" fillId="2" borderId="10" xfId="0" applyFont="1" applyFill="1" applyBorder="1" applyAlignment="1">
      <alignment horizontal="center" vertical="center" wrapText="1"/>
    </xf>
    <xf numFmtId="0" fontId="50" fillId="2" borderId="16" xfId="0" applyFont="1" applyFill="1" applyBorder="1" applyAlignment="1">
      <alignment horizontal="center" vertical="center" wrapText="1"/>
    </xf>
    <xf numFmtId="0" fontId="50" fillId="2" borderId="36" xfId="0" applyFont="1" applyFill="1" applyBorder="1" applyAlignment="1">
      <alignment horizontal="center" vertical="center" wrapText="1"/>
    </xf>
    <xf numFmtId="0" fontId="50" fillId="2" borderId="9" xfId="0" applyFont="1" applyFill="1" applyBorder="1" applyAlignment="1">
      <alignment horizontal="center" vertical="center"/>
    </xf>
    <xf numFmtId="0" fontId="50" fillId="2" borderId="18" xfId="0" applyFont="1" applyFill="1" applyBorder="1" applyAlignment="1">
      <alignment horizontal="center" vertical="center"/>
    </xf>
    <xf numFmtId="0" fontId="50" fillId="2" borderId="5" xfId="0" applyFont="1" applyFill="1" applyBorder="1" applyAlignment="1">
      <alignment horizontal="center" vertical="center"/>
    </xf>
    <xf numFmtId="0" fontId="23" fillId="2" borderId="20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 wrapText="1"/>
    </xf>
    <xf numFmtId="0" fontId="52" fillId="2" borderId="18" xfId="0" applyFont="1" applyFill="1" applyBorder="1" applyAlignment="1">
      <alignment horizontal="center" vertical="center" shrinkToFit="1"/>
    </xf>
    <xf numFmtId="0" fontId="52" fillId="2" borderId="5" xfId="0" applyFont="1" applyFill="1" applyBorder="1" applyAlignment="1">
      <alignment horizontal="center" vertical="center" shrinkToFit="1"/>
    </xf>
    <xf numFmtId="0" fontId="67" fillId="2" borderId="11" xfId="0" applyFont="1" applyFill="1" applyBorder="1" applyAlignment="1">
      <alignment horizontal="center" vertical="center" wrapText="1"/>
    </xf>
    <xf numFmtId="0" fontId="67" fillId="2" borderId="37" xfId="0" applyFont="1" applyFill="1" applyBorder="1" applyAlignment="1">
      <alignment horizontal="center" vertical="center" wrapText="1"/>
    </xf>
    <xf numFmtId="0" fontId="67" fillId="2" borderId="23" xfId="0" applyFont="1" applyFill="1" applyBorder="1" applyAlignment="1">
      <alignment horizontal="center" vertical="center" wrapText="1"/>
    </xf>
    <xf numFmtId="38" fontId="70" fillId="3" borderId="9" xfId="0" applyNumberFormat="1" applyFont="1" applyFill="1" applyBorder="1" applyAlignment="1">
      <alignment horizontal="right" shrinkToFit="1"/>
    </xf>
    <xf numFmtId="38" fontId="70" fillId="3" borderId="24" xfId="0" applyNumberFormat="1" applyFont="1" applyFill="1" applyBorder="1" applyAlignment="1">
      <alignment horizontal="right" shrinkToFit="1"/>
    </xf>
    <xf numFmtId="0" fontId="69" fillId="3" borderId="11" xfId="0" applyFont="1" applyFill="1" applyBorder="1" applyAlignment="1">
      <alignment horizontal="center" vertical="center" wrapText="1"/>
    </xf>
    <xf numFmtId="0" fontId="69" fillId="3" borderId="37" xfId="0" applyFont="1" applyFill="1" applyBorder="1" applyAlignment="1">
      <alignment horizontal="center" vertical="center" wrapText="1"/>
    </xf>
    <xf numFmtId="0" fontId="69" fillId="3" borderId="23" xfId="0" applyFont="1" applyFill="1" applyBorder="1" applyAlignment="1">
      <alignment horizontal="center" vertical="center" wrapText="1"/>
    </xf>
    <xf numFmtId="38" fontId="70" fillId="3" borderId="11" xfId="0" applyNumberFormat="1" applyFont="1" applyFill="1" applyBorder="1" applyAlignment="1">
      <alignment horizontal="right" shrinkToFit="1"/>
    </xf>
    <xf numFmtId="38" fontId="70" fillId="3" borderId="38" xfId="0" applyNumberFormat="1" applyFont="1" applyFill="1" applyBorder="1" applyAlignment="1">
      <alignment horizontal="right" shrinkToFit="1"/>
    </xf>
    <xf numFmtId="0" fontId="56" fillId="4" borderId="34" xfId="0" applyFont="1" applyFill="1" applyBorder="1" applyAlignment="1" applyProtection="1">
      <alignment horizontal="center" vertical="center" shrinkToFit="1"/>
      <protection locked="0"/>
    </xf>
    <xf numFmtId="0" fontId="56" fillId="4" borderId="17" xfId="0" applyFont="1" applyFill="1" applyBorder="1" applyAlignment="1" applyProtection="1">
      <alignment horizontal="left" vertical="top" shrinkToFit="1"/>
      <protection locked="0"/>
    </xf>
    <xf numFmtId="0" fontId="56" fillId="4" borderId="0" xfId="0" applyFont="1" applyFill="1" applyBorder="1" applyAlignment="1" applyProtection="1">
      <alignment horizontal="left" vertical="top" shrinkToFit="1"/>
      <protection locked="0"/>
    </xf>
    <xf numFmtId="0" fontId="56" fillId="4" borderId="19" xfId="0" applyFont="1" applyFill="1" applyBorder="1" applyAlignment="1" applyProtection="1">
      <alignment horizontal="left" vertical="top" shrinkToFit="1"/>
      <protection locked="0"/>
    </xf>
    <xf numFmtId="0" fontId="56" fillId="4" borderId="27" xfId="0" applyFont="1" applyFill="1" applyBorder="1" applyAlignment="1" applyProtection="1">
      <alignment horizontal="left" vertical="top" shrinkToFit="1"/>
      <protection locked="0"/>
    </xf>
    <xf numFmtId="0" fontId="56" fillId="4" borderId="34" xfId="0" applyFont="1" applyFill="1" applyBorder="1" applyAlignment="1" applyProtection="1">
      <alignment horizontal="left" vertical="top" shrinkToFit="1"/>
      <protection locked="0"/>
    </xf>
    <xf numFmtId="0" fontId="56" fillId="4" borderId="2" xfId="0" applyFont="1" applyFill="1" applyBorder="1" applyAlignment="1" applyProtection="1">
      <alignment horizontal="left" vertical="top" shrinkToFit="1"/>
      <protection locked="0"/>
    </xf>
    <xf numFmtId="0" fontId="69" fillId="2" borderId="6" xfId="0" applyFont="1" applyFill="1" applyBorder="1" applyAlignment="1">
      <alignment horizontal="center" vertical="center" textRotation="255" wrapText="1"/>
    </xf>
    <xf numFmtId="0" fontId="69" fillId="2" borderId="12" xfId="0" applyFont="1" applyFill="1" applyBorder="1" applyAlignment="1">
      <alignment horizontal="center" vertical="center" textRotation="255" wrapText="1"/>
    </xf>
    <xf numFmtId="0" fontId="69" fillId="2" borderId="14" xfId="0" applyFont="1" applyFill="1" applyBorder="1" applyAlignment="1">
      <alignment horizontal="center" vertical="center" textRotation="255" wrapText="1"/>
    </xf>
    <xf numFmtId="0" fontId="67" fillId="2" borderId="10" xfId="0" applyFont="1" applyFill="1" applyBorder="1" applyAlignment="1">
      <alignment horizontal="center" vertical="center" wrapText="1"/>
    </xf>
    <xf numFmtId="0" fontId="67" fillId="2" borderId="16" xfId="0" applyFont="1" applyFill="1" applyBorder="1" applyAlignment="1">
      <alignment horizontal="center" vertical="center" wrapText="1"/>
    </xf>
    <xf numFmtId="0" fontId="67" fillId="2" borderId="36" xfId="0" applyFont="1" applyFill="1" applyBorder="1" applyAlignment="1">
      <alignment horizontal="center" vertical="center" wrapText="1"/>
    </xf>
    <xf numFmtId="0" fontId="67" fillId="2" borderId="2" xfId="0" applyFont="1" applyFill="1" applyBorder="1" applyAlignment="1">
      <alignment horizontal="center" vertical="center" textRotation="255" wrapText="1" shrinkToFit="1"/>
    </xf>
    <xf numFmtId="0" fontId="67" fillId="2" borderId="2" xfId="0" applyFont="1" applyFill="1" applyBorder="1" applyAlignment="1">
      <alignment horizontal="center" vertical="center" textRotation="255" shrinkToFit="1"/>
    </xf>
    <xf numFmtId="0" fontId="68" fillId="2" borderId="2" xfId="0" applyFont="1" applyFill="1" applyBorder="1" applyAlignment="1">
      <alignment horizontal="center" vertical="center" textRotation="255" wrapText="1" shrinkToFit="1"/>
    </xf>
    <xf numFmtId="0" fontId="68" fillId="2" borderId="2" xfId="0" applyFont="1" applyFill="1" applyBorder="1" applyAlignment="1">
      <alignment horizontal="center" vertical="center" textRotation="255" shrinkToFit="1"/>
    </xf>
    <xf numFmtId="0" fontId="67" fillId="2" borderId="9" xfId="0" applyFont="1" applyFill="1" applyBorder="1" applyAlignment="1">
      <alignment horizontal="center" vertical="center"/>
    </xf>
    <xf numFmtId="0" fontId="67" fillId="2" borderId="18" xfId="0" applyFont="1" applyFill="1" applyBorder="1" applyAlignment="1">
      <alignment horizontal="center" vertical="center"/>
    </xf>
    <xf numFmtId="0" fontId="67" fillId="2" borderId="5" xfId="0" applyFont="1" applyFill="1" applyBorder="1" applyAlignment="1">
      <alignment horizontal="center" vertical="center"/>
    </xf>
    <xf numFmtId="0" fontId="69" fillId="3" borderId="12" xfId="0" applyFont="1" applyFill="1" applyBorder="1" applyAlignment="1">
      <alignment horizontal="center" vertical="center" textRotation="255" wrapText="1"/>
    </xf>
    <xf numFmtId="0" fontId="69" fillId="3" borderId="14" xfId="0" applyFont="1" applyFill="1" applyBorder="1" applyAlignment="1">
      <alignment horizontal="center" vertical="center" textRotation="255" wrapText="1"/>
    </xf>
    <xf numFmtId="0" fontId="69" fillId="3" borderId="10" xfId="0" applyFont="1" applyFill="1" applyBorder="1" applyAlignment="1">
      <alignment horizontal="center" vertical="center" wrapText="1"/>
    </xf>
    <xf numFmtId="0" fontId="69" fillId="3" borderId="16" xfId="0" applyFont="1" applyFill="1" applyBorder="1" applyAlignment="1">
      <alignment horizontal="center" vertical="center" wrapText="1"/>
    </xf>
    <xf numFmtId="0" fontId="69" fillId="3" borderId="36" xfId="0" applyFont="1" applyFill="1" applyBorder="1" applyAlignment="1">
      <alignment horizontal="center" vertical="center" wrapText="1"/>
    </xf>
    <xf numFmtId="38" fontId="70" fillId="3" borderId="13" xfId="0" applyNumberFormat="1" applyFont="1" applyFill="1" applyBorder="1" applyAlignment="1">
      <alignment horizontal="right" shrinkToFit="1"/>
    </xf>
    <xf numFmtId="38" fontId="70" fillId="3" borderId="33" xfId="0" applyNumberFormat="1" applyFont="1" applyFill="1" applyBorder="1" applyAlignment="1">
      <alignment horizontal="right" shrinkToFit="1"/>
    </xf>
    <xf numFmtId="0" fontId="69" fillId="3" borderId="9" xfId="0" applyFont="1" applyFill="1" applyBorder="1" applyAlignment="1">
      <alignment horizontal="center" vertical="center"/>
    </xf>
    <xf numFmtId="0" fontId="69" fillId="3" borderId="18" xfId="0" applyFont="1" applyFill="1" applyBorder="1" applyAlignment="1">
      <alignment horizontal="center" vertical="center"/>
    </xf>
    <xf numFmtId="0" fontId="69" fillId="3" borderId="5" xfId="0" applyFont="1" applyFill="1" applyBorder="1" applyAlignment="1">
      <alignment horizontal="center" vertical="center"/>
    </xf>
    <xf numFmtId="0" fontId="61" fillId="4" borderId="20" xfId="0" applyFont="1" applyFill="1" applyBorder="1" applyAlignment="1" applyProtection="1">
      <alignment horizontal="center" vertical="center" shrinkToFit="1"/>
      <protection locked="0"/>
    </xf>
    <xf numFmtId="0" fontId="61" fillId="4" borderId="17" xfId="0" applyFont="1" applyFill="1" applyBorder="1" applyAlignment="1" applyProtection="1">
      <alignment horizontal="center" vertical="center" shrinkToFit="1"/>
      <protection locked="0"/>
    </xf>
    <xf numFmtId="0" fontId="61" fillId="4" borderId="13" xfId="0" applyFont="1" applyFill="1" applyBorder="1" applyAlignment="1" applyProtection="1">
      <alignment horizontal="center" vertical="center" shrinkToFit="1"/>
      <protection locked="0"/>
    </xf>
    <xf numFmtId="0" fontId="67" fillId="2" borderId="9" xfId="0" applyFont="1" applyFill="1" applyBorder="1" applyAlignment="1">
      <alignment horizontal="center" vertical="center" wrapText="1" shrinkToFit="1"/>
    </xf>
    <xf numFmtId="0" fontId="67" fillId="2" borderId="5" xfId="0" applyFont="1" applyFill="1" applyBorder="1" applyAlignment="1">
      <alignment horizontal="center" vertical="center" wrapText="1" shrinkToFit="1"/>
    </xf>
    <xf numFmtId="0" fontId="68" fillId="2" borderId="9" xfId="0" applyFont="1" applyFill="1" applyBorder="1" applyAlignment="1">
      <alignment horizontal="center" vertical="center" wrapText="1" shrinkToFit="1"/>
    </xf>
    <xf numFmtId="0" fontId="68" fillId="2" borderId="5" xfId="0" applyFont="1" applyFill="1" applyBorder="1" applyAlignment="1">
      <alignment horizontal="center" vertical="center" wrapText="1" shrinkToFit="1"/>
    </xf>
    <xf numFmtId="0" fontId="57" fillId="7" borderId="0" xfId="0" applyFont="1" applyFill="1" applyBorder="1" applyAlignment="1">
      <alignment horizontal="center" vertical="center"/>
    </xf>
    <xf numFmtId="38" fontId="51" fillId="3" borderId="9" xfId="0" applyNumberFormat="1" applyFont="1" applyFill="1" applyBorder="1" applyAlignment="1">
      <alignment horizontal="right" shrinkToFit="1"/>
    </xf>
    <xf numFmtId="0" fontId="51" fillId="3" borderId="24" xfId="0" applyFont="1" applyFill="1" applyBorder="1" applyAlignment="1">
      <alignment horizontal="right" shrinkToFit="1"/>
    </xf>
    <xf numFmtId="0" fontId="50" fillId="3" borderId="11" xfId="0" applyFont="1" applyFill="1" applyBorder="1" applyAlignment="1">
      <alignment horizontal="center" vertical="center" wrapText="1"/>
    </xf>
    <xf numFmtId="0" fontId="50" fillId="3" borderId="37" xfId="0" applyFont="1" applyFill="1" applyBorder="1" applyAlignment="1">
      <alignment horizontal="center" vertical="center" wrapText="1"/>
    </xf>
    <xf numFmtId="0" fontId="50" fillId="3" borderId="23" xfId="0" applyFont="1" applyFill="1" applyBorder="1" applyAlignment="1">
      <alignment horizontal="center" vertical="center" wrapText="1"/>
    </xf>
    <xf numFmtId="38" fontId="51" fillId="3" borderId="11" xfId="0" applyNumberFormat="1" applyFont="1" applyFill="1" applyBorder="1" applyAlignment="1">
      <alignment horizontal="right" shrinkToFit="1"/>
    </xf>
    <xf numFmtId="0" fontId="51" fillId="3" borderId="38" xfId="0" applyFont="1" applyFill="1" applyBorder="1" applyAlignment="1">
      <alignment horizontal="right" shrinkToFit="1"/>
    </xf>
    <xf numFmtId="0" fontId="50" fillId="3" borderId="12" xfId="0" applyFont="1" applyFill="1" applyBorder="1" applyAlignment="1">
      <alignment horizontal="center" vertical="center" textRotation="255" wrapText="1"/>
    </xf>
    <xf numFmtId="0" fontId="50" fillId="3" borderId="14" xfId="0" applyFont="1" applyFill="1" applyBorder="1" applyAlignment="1">
      <alignment horizontal="center" vertical="center" textRotation="255" wrapText="1"/>
    </xf>
    <xf numFmtId="0" fontId="50" fillId="3" borderId="10" xfId="0" applyFont="1" applyFill="1" applyBorder="1" applyAlignment="1">
      <alignment horizontal="center" vertical="center" wrapText="1"/>
    </xf>
    <xf numFmtId="0" fontId="50" fillId="3" borderId="16" xfId="0" applyFont="1" applyFill="1" applyBorder="1" applyAlignment="1">
      <alignment horizontal="center" vertical="center" wrapText="1"/>
    </xf>
    <xf numFmtId="0" fontId="50" fillId="3" borderId="36" xfId="0" applyFont="1" applyFill="1" applyBorder="1" applyAlignment="1">
      <alignment horizontal="center" vertical="center" wrapText="1"/>
    </xf>
    <xf numFmtId="38" fontId="51" fillId="3" borderId="13" xfId="0" applyNumberFormat="1" applyFont="1" applyFill="1" applyBorder="1" applyAlignment="1">
      <alignment horizontal="right" shrinkToFit="1"/>
    </xf>
    <xf numFmtId="0" fontId="51" fillId="3" borderId="33" xfId="0" applyFont="1" applyFill="1" applyBorder="1" applyAlignment="1">
      <alignment horizontal="right" shrinkToFit="1"/>
    </xf>
    <xf numFmtId="0" fontId="50" fillId="3" borderId="9" xfId="0" applyFont="1" applyFill="1" applyBorder="1" applyAlignment="1">
      <alignment horizontal="center" vertical="center"/>
    </xf>
    <xf numFmtId="0" fontId="50" fillId="3" borderId="18" xfId="0" applyFont="1" applyFill="1" applyBorder="1" applyAlignment="1">
      <alignment horizontal="center" vertical="center"/>
    </xf>
    <xf numFmtId="0" fontId="50" fillId="3" borderId="5" xfId="0" applyFont="1" applyFill="1" applyBorder="1" applyAlignment="1">
      <alignment horizontal="center" vertical="center"/>
    </xf>
    <xf numFmtId="0" fontId="8" fillId="4" borderId="2" xfId="0" applyFont="1" applyFill="1" applyBorder="1" applyAlignment="1" applyProtection="1">
      <alignment horizontal="center" vertical="center" shrinkToFit="1"/>
      <protection locked="0"/>
    </xf>
    <xf numFmtId="0" fontId="10" fillId="4" borderId="2" xfId="0" applyFont="1" applyFill="1" applyBorder="1" applyAlignment="1" applyProtection="1">
      <alignment horizontal="left" vertical="center" shrinkToFit="1"/>
      <protection locked="0"/>
    </xf>
    <xf numFmtId="0" fontId="24" fillId="2" borderId="2" xfId="0" applyFont="1" applyFill="1" applyBorder="1" applyAlignment="1">
      <alignment horizontal="center" vertical="center" wrapText="1" shrinkToFit="1"/>
    </xf>
    <xf numFmtId="0" fontId="24" fillId="2" borderId="2" xfId="0" applyFont="1" applyFill="1" applyBorder="1" applyAlignment="1">
      <alignment horizontal="center" vertical="center" shrinkToFit="1"/>
    </xf>
    <xf numFmtId="0" fontId="49" fillId="4" borderId="2" xfId="0" applyFont="1" applyFill="1" applyBorder="1" applyAlignment="1" applyProtection="1">
      <alignment horizontal="left" vertical="center" wrapText="1"/>
      <protection locked="0"/>
    </xf>
    <xf numFmtId="0" fontId="24" fillId="2" borderId="2" xfId="0" applyFont="1" applyFill="1" applyBorder="1" applyAlignment="1">
      <alignment horizontal="center" vertical="center"/>
    </xf>
    <xf numFmtId="0" fontId="47" fillId="2" borderId="2" xfId="0" applyFont="1" applyFill="1" applyBorder="1" applyAlignment="1">
      <alignment horizontal="center" vertical="center" wrapText="1" shrinkToFit="1"/>
    </xf>
    <xf numFmtId="0" fontId="47" fillId="2" borderId="2" xfId="0" applyFont="1" applyFill="1" applyBorder="1" applyAlignment="1">
      <alignment horizontal="center" vertical="center" shrinkToFit="1"/>
    </xf>
    <xf numFmtId="0" fontId="61" fillId="4" borderId="2" xfId="0" applyFont="1" applyFill="1" applyBorder="1" applyAlignment="1" applyProtection="1">
      <alignment horizontal="center" vertical="center" shrinkToFit="1"/>
      <protection locked="0"/>
    </xf>
    <xf numFmtId="0" fontId="61" fillId="4" borderId="60" xfId="0" applyFont="1" applyFill="1" applyBorder="1" applyAlignment="1" applyProtection="1">
      <alignment horizontal="center" vertical="center" shrinkToFit="1"/>
      <protection locked="0"/>
    </xf>
    <xf numFmtId="0" fontId="61" fillId="4" borderId="27" xfId="0" applyFont="1" applyFill="1" applyBorder="1" applyAlignment="1" applyProtection="1">
      <alignment horizontal="center" vertical="center" shrinkToFit="1"/>
      <protection locked="0"/>
    </xf>
    <xf numFmtId="0" fontId="61" fillId="4" borderId="61" xfId="0" applyFont="1" applyFill="1" applyBorder="1" applyAlignment="1" applyProtection="1">
      <alignment horizontal="center" vertical="center" shrinkToFit="1"/>
      <protection locked="0"/>
    </xf>
    <xf numFmtId="0" fontId="61" fillId="4" borderId="28" xfId="0" applyFont="1" applyFill="1" applyBorder="1" applyAlignment="1" applyProtection="1">
      <alignment horizontal="center" vertical="center" shrinkToFit="1"/>
      <protection locked="0"/>
    </xf>
    <xf numFmtId="0" fontId="61" fillId="4" borderId="62" xfId="0" applyFont="1" applyFill="1" applyBorder="1" applyAlignment="1" applyProtection="1">
      <alignment horizontal="center" vertical="center" shrinkToFit="1"/>
      <protection locked="0"/>
    </xf>
    <xf numFmtId="0" fontId="61" fillId="4" borderId="25" xfId="0" applyFont="1" applyFill="1" applyBorder="1" applyAlignment="1" applyProtection="1">
      <alignment horizontal="center" vertical="center" shrinkToFit="1"/>
      <protection locked="0"/>
    </xf>
    <xf numFmtId="0" fontId="25" fillId="9" borderId="2" xfId="0" applyFont="1" applyFill="1" applyBorder="1" applyAlignment="1">
      <alignment horizontal="center" vertical="center"/>
    </xf>
    <xf numFmtId="0" fontId="50" fillId="9" borderId="58" xfId="0" applyFont="1" applyFill="1" applyBorder="1" applyAlignment="1">
      <alignment horizontal="center" vertical="center" wrapText="1"/>
    </xf>
    <xf numFmtId="0" fontId="50" fillId="9" borderId="5" xfId="0" applyFont="1" applyFill="1" applyBorder="1" applyAlignment="1">
      <alignment horizontal="center" vertical="center" wrapText="1"/>
    </xf>
    <xf numFmtId="0" fontId="61" fillId="4" borderId="59" xfId="0" applyFont="1" applyFill="1" applyBorder="1" applyAlignment="1" applyProtection="1">
      <alignment horizontal="center" vertical="center" shrinkToFit="1"/>
      <protection locked="0"/>
    </xf>
    <xf numFmtId="0" fontId="24" fillId="9" borderId="2" xfId="0" applyFont="1" applyFill="1" applyBorder="1" applyAlignment="1">
      <alignment horizontal="center" vertical="center" wrapText="1" shrinkToFit="1"/>
    </xf>
    <xf numFmtId="0" fontId="24" fillId="9" borderId="2" xfId="0" applyFont="1" applyFill="1" applyBorder="1" applyAlignment="1">
      <alignment horizontal="center" vertical="center" shrinkToFit="1"/>
    </xf>
    <xf numFmtId="0" fontId="24" fillId="9" borderId="2" xfId="0" applyFont="1" applyFill="1" applyBorder="1" applyAlignment="1">
      <alignment horizontal="center" vertical="center"/>
    </xf>
    <xf numFmtId="0" fontId="47" fillId="9" borderId="2" xfId="0" applyFont="1" applyFill="1" applyBorder="1" applyAlignment="1">
      <alignment horizontal="center" vertical="center" wrapText="1" shrinkToFit="1"/>
    </xf>
    <xf numFmtId="0" fontId="47" fillId="9" borderId="2" xfId="0" applyFont="1" applyFill="1" applyBorder="1" applyAlignment="1">
      <alignment horizontal="center" vertical="center" shrinkToFit="1"/>
    </xf>
    <xf numFmtId="0" fontId="78" fillId="10" borderId="55" xfId="0" applyFont="1" applyFill="1" applyBorder="1" applyAlignment="1">
      <alignment horizontal="center" vertical="center" wrapText="1"/>
    </xf>
    <xf numFmtId="0" fontId="78" fillId="10" borderId="56" xfId="0" applyFont="1" applyFill="1" applyBorder="1" applyAlignment="1">
      <alignment horizontal="center" vertical="center" wrapText="1"/>
    </xf>
    <xf numFmtId="0" fontId="78" fillId="10" borderId="57" xfId="0" applyFont="1" applyFill="1" applyBorder="1" applyAlignment="1">
      <alignment horizontal="center" vertical="center" wrapText="1"/>
    </xf>
    <xf numFmtId="0" fontId="17" fillId="9" borderId="19" xfId="0" applyFont="1" applyFill="1" applyBorder="1" applyAlignment="1">
      <alignment horizontal="center" vertical="center"/>
    </xf>
    <xf numFmtId="0" fontId="17" fillId="9" borderId="27" xfId="0" applyFont="1" applyFill="1" applyBorder="1" applyAlignment="1">
      <alignment horizontal="center" vertical="center"/>
    </xf>
    <xf numFmtId="0" fontId="17" fillId="9" borderId="15" xfId="0" applyFont="1" applyFill="1" applyBorder="1" applyAlignment="1">
      <alignment horizontal="center" vertical="center"/>
    </xf>
    <xf numFmtId="0" fontId="17" fillId="9" borderId="25" xfId="0" applyFont="1" applyFill="1" applyBorder="1" applyAlignment="1">
      <alignment horizontal="center" vertical="center"/>
    </xf>
    <xf numFmtId="0" fontId="21" fillId="9" borderId="20" xfId="0" applyFont="1" applyFill="1" applyBorder="1" applyAlignment="1">
      <alignment horizontal="center" vertical="center"/>
    </xf>
    <xf numFmtId="0" fontId="21" fillId="9" borderId="19" xfId="0" applyFont="1" applyFill="1" applyBorder="1" applyAlignment="1">
      <alignment horizontal="center" vertical="center"/>
    </xf>
    <xf numFmtId="0" fontId="21" fillId="9" borderId="27" xfId="0" applyFont="1" applyFill="1" applyBorder="1" applyAlignment="1">
      <alignment horizontal="center" vertical="center"/>
    </xf>
    <xf numFmtId="0" fontId="21" fillId="9" borderId="13" xfId="0" applyFont="1" applyFill="1" applyBorder="1" applyAlignment="1">
      <alignment horizontal="center" vertical="center"/>
    </xf>
    <xf numFmtId="0" fontId="21" fillId="9" borderId="15" xfId="0" applyFont="1" applyFill="1" applyBorder="1" applyAlignment="1">
      <alignment horizontal="center" vertical="center"/>
    </xf>
    <xf numFmtId="0" fontId="21" fillId="9" borderId="25" xfId="0" applyFont="1" applyFill="1" applyBorder="1" applyAlignment="1">
      <alignment horizontal="center" vertical="center"/>
    </xf>
    <xf numFmtId="0" fontId="61" fillId="4" borderId="63" xfId="0" applyFont="1" applyFill="1" applyBorder="1" applyAlignment="1" applyProtection="1">
      <alignment horizontal="center" vertical="center" shrinkToFit="1"/>
      <protection locked="0"/>
    </xf>
    <xf numFmtId="0" fontId="61" fillId="4" borderId="64" xfId="0" applyFont="1" applyFill="1" applyBorder="1" applyAlignment="1" applyProtection="1">
      <alignment horizontal="center" vertical="center" shrinkToFit="1"/>
      <protection locked="0"/>
    </xf>
    <xf numFmtId="0" fontId="61" fillId="4" borderId="65" xfId="0" applyFont="1" applyFill="1" applyBorder="1" applyAlignment="1" applyProtection="1">
      <alignment horizontal="center" vertical="center" shrinkToFit="1"/>
      <protection locked="0"/>
    </xf>
    <xf numFmtId="0" fontId="50" fillId="9" borderId="6" xfId="0" applyFont="1" applyFill="1" applyBorder="1" applyAlignment="1">
      <alignment horizontal="center" vertical="center" textRotation="255" wrapText="1"/>
    </xf>
    <xf numFmtId="0" fontId="50" fillId="9" borderId="12" xfId="0" applyFont="1" applyFill="1" applyBorder="1" applyAlignment="1">
      <alignment horizontal="center" vertical="center" textRotation="255" wrapText="1"/>
    </xf>
    <xf numFmtId="0" fontId="50" fillId="9" borderId="14" xfId="0" applyFont="1" applyFill="1" applyBorder="1" applyAlignment="1">
      <alignment horizontal="center" vertical="center" textRotation="255" wrapText="1"/>
    </xf>
    <xf numFmtId="0" fontId="24" fillId="9" borderId="10" xfId="0" applyFont="1" applyFill="1" applyBorder="1" applyAlignment="1">
      <alignment horizontal="center" vertical="center" wrapText="1"/>
    </xf>
    <xf numFmtId="0" fontId="24" fillId="9" borderId="16" xfId="0" applyFont="1" applyFill="1" applyBorder="1" applyAlignment="1">
      <alignment horizontal="center" vertical="center" wrapText="1"/>
    </xf>
    <xf numFmtId="0" fontId="24" fillId="9" borderId="36" xfId="0" applyFont="1" applyFill="1" applyBorder="1" applyAlignment="1">
      <alignment horizontal="center" vertical="center" wrapText="1"/>
    </xf>
    <xf numFmtId="0" fontId="52" fillId="9" borderId="18" xfId="0" applyFont="1" applyFill="1" applyBorder="1" applyAlignment="1">
      <alignment horizontal="center" vertical="center" shrinkToFit="1"/>
    </xf>
    <xf numFmtId="0" fontId="52" fillId="9" borderId="5" xfId="0" applyFont="1" applyFill="1" applyBorder="1" applyAlignment="1">
      <alignment horizontal="center" vertical="center" shrinkToFit="1"/>
    </xf>
    <xf numFmtId="0" fontId="24" fillId="9" borderId="2" xfId="0" applyFont="1" applyFill="1" applyBorder="1" applyAlignment="1">
      <alignment horizontal="center" vertical="center" textRotation="255" wrapText="1" shrinkToFit="1"/>
    </xf>
    <xf numFmtId="0" fontId="24" fillId="9" borderId="2" xfId="0" applyFont="1" applyFill="1" applyBorder="1" applyAlignment="1">
      <alignment horizontal="center" vertical="center" textRotation="255" shrinkToFit="1"/>
    </xf>
    <xf numFmtId="0" fontId="47" fillId="9" borderId="2" xfId="0" applyFont="1" applyFill="1" applyBorder="1" applyAlignment="1">
      <alignment horizontal="center" vertical="center" textRotation="255" wrapText="1" shrinkToFit="1"/>
    </xf>
    <xf numFmtId="0" fontId="47" fillId="9" borderId="2" xfId="0" applyFont="1" applyFill="1" applyBorder="1" applyAlignment="1">
      <alignment horizontal="center" vertical="center" textRotation="255" shrinkToFit="1"/>
    </xf>
    <xf numFmtId="0" fontId="24" fillId="9" borderId="9" xfId="0" applyFont="1" applyFill="1" applyBorder="1" applyAlignment="1">
      <alignment horizontal="center" vertical="center"/>
    </xf>
    <xf numFmtId="0" fontId="24" fillId="9" borderId="18" xfId="0" applyFont="1" applyFill="1" applyBorder="1" applyAlignment="1">
      <alignment horizontal="center" vertical="center"/>
    </xf>
    <xf numFmtId="0" fontId="24" fillId="9" borderId="5" xfId="0" applyFont="1" applyFill="1" applyBorder="1" applyAlignment="1">
      <alignment horizontal="center" vertical="center"/>
    </xf>
    <xf numFmtId="0" fontId="50" fillId="9" borderId="10" xfId="0" applyFont="1" applyFill="1" applyBorder="1" applyAlignment="1">
      <alignment horizontal="center" vertical="center" wrapText="1"/>
    </xf>
    <xf numFmtId="0" fontId="50" fillId="9" borderId="16" xfId="0" applyFont="1" applyFill="1" applyBorder="1" applyAlignment="1">
      <alignment horizontal="center" vertical="center" wrapText="1"/>
    </xf>
    <xf numFmtId="0" fontId="50" fillId="9" borderId="36" xfId="0" applyFont="1" applyFill="1" applyBorder="1" applyAlignment="1">
      <alignment horizontal="center" vertical="center" wrapText="1"/>
    </xf>
    <xf numFmtId="0" fontId="50" fillId="9" borderId="9" xfId="0" applyFont="1" applyFill="1" applyBorder="1" applyAlignment="1">
      <alignment horizontal="center" vertical="center"/>
    </xf>
    <xf numFmtId="0" fontId="50" fillId="9" borderId="18" xfId="0" applyFont="1" applyFill="1" applyBorder="1" applyAlignment="1">
      <alignment horizontal="center" vertical="center"/>
    </xf>
    <xf numFmtId="0" fontId="50" fillId="9" borderId="5" xfId="0" applyFont="1" applyFill="1" applyBorder="1" applyAlignment="1">
      <alignment horizontal="center" vertical="center"/>
    </xf>
    <xf numFmtId="0" fontId="10" fillId="4" borderId="3" xfId="0" applyFont="1" applyFill="1" applyBorder="1" applyAlignment="1" applyProtection="1">
      <alignment horizontal="center" vertical="center" shrinkToFit="1"/>
      <protection locked="0"/>
    </xf>
    <xf numFmtId="0" fontId="24" fillId="9" borderId="11" xfId="0" applyFont="1" applyFill="1" applyBorder="1" applyAlignment="1">
      <alignment horizontal="center" vertical="center" wrapText="1"/>
    </xf>
    <xf numFmtId="0" fontId="24" fillId="9" borderId="37" xfId="0" applyFont="1" applyFill="1" applyBorder="1" applyAlignment="1">
      <alignment horizontal="center" vertical="center" wrapText="1"/>
    </xf>
    <xf numFmtId="0" fontId="24" fillId="9" borderId="23" xfId="0" applyFont="1" applyFill="1" applyBorder="1" applyAlignment="1">
      <alignment horizontal="center" vertical="center" wrapText="1"/>
    </xf>
    <xf numFmtId="0" fontId="50" fillId="9" borderId="11" xfId="0" applyFont="1" applyFill="1" applyBorder="1" applyAlignment="1">
      <alignment horizontal="center" vertical="center" wrapText="1"/>
    </xf>
    <xf numFmtId="0" fontId="50" fillId="9" borderId="37" xfId="0" applyFont="1" applyFill="1" applyBorder="1" applyAlignment="1">
      <alignment horizontal="center" vertical="center" wrapText="1"/>
    </xf>
    <xf numFmtId="0" fontId="50" fillId="9" borderId="23" xfId="0" applyFont="1" applyFill="1" applyBorder="1" applyAlignment="1">
      <alignment horizontal="center" vertical="center" wrapText="1"/>
    </xf>
    <xf numFmtId="0" fontId="13" fillId="9" borderId="18" xfId="0" applyFont="1" applyFill="1" applyBorder="1" applyAlignment="1">
      <alignment horizontal="center" vertical="center" shrinkToFit="1"/>
    </xf>
    <xf numFmtId="0" fontId="13" fillId="9" borderId="5" xfId="0" applyFont="1" applyFill="1" applyBorder="1" applyAlignment="1">
      <alignment horizontal="center" vertical="center" shrinkToFit="1"/>
    </xf>
    <xf numFmtId="0" fontId="67" fillId="9" borderId="2" xfId="0" applyFont="1" applyFill="1" applyBorder="1" applyAlignment="1">
      <alignment horizontal="center" vertical="center" textRotation="255" shrinkToFit="1"/>
    </xf>
    <xf numFmtId="0" fontId="68" fillId="9" borderId="2" xfId="0" applyFont="1" applyFill="1" applyBorder="1" applyAlignment="1">
      <alignment horizontal="center" vertical="center" textRotation="255" wrapText="1" shrinkToFit="1"/>
    </xf>
    <xf numFmtId="0" fontId="68" fillId="9" borderId="2" xfId="0" applyFont="1" applyFill="1" applyBorder="1" applyAlignment="1">
      <alignment horizontal="center" vertical="center" textRotation="255" shrinkToFit="1"/>
    </xf>
  </cellXfs>
  <cellStyles count="6">
    <cellStyle name="ハイパーリンク" xfId="4" builtinId="8"/>
    <cellStyle name="桁区切り" xfId="1" builtinId="6"/>
    <cellStyle name="標準" xfId="0" builtinId="0"/>
    <cellStyle name="標準 2" xfId="3"/>
    <cellStyle name="標準 3" xfId="2"/>
    <cellStyle name="標準 5" xfId="5"/>
  </cellStyles>
  <dxfs count="3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fgColor theme="0" tint="-0.24994659260841701"/>
          <bgColor theme="0" tint="-0.24994659260841701"/>
        </patternFill>
      </fill>
    </dxf>
  </dxfs>
  <tableStyles count="0" defaultTableStyle="TableStyleMedium2" defaultPivotStyle="PivotStyleLight16"/>
  <colors>
    <mruColors>
      <color rgb="FFFFFFEB"/>
      <color rgb="FFFFFFDD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230_&#23637;&#31034;&#20250;&#31561;&#20986;&#23637;&#25903;&#25588;&#21161;&#25104;&#20107;&#26989;/&#20196;&#21644;2&#24180;&#24230;/010_&#20107;&#26989;&#31649;&#29702;/100_R3&#28310;&#20633;/040_&#21215;&#38598;&#35201;&#38917;&#12539;&#30003;&#35531;&#26360;/020_&#30003;&#35531;&#26360;/R3_&#30003;&#35531;&#26360;_210107_&#26696;+&#35475;&#32004;&#2636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kdfs01\&#20844;&#31038;&#25991;&#26360;\100_&#20225;&#30011;&#31649;&#29702;&#37096;\030_&#21161;&#25104;&#35506;\010%20&#21161;&#25104;&#20107;&#26989;\010%20&#20107;&#26989;&#31649;&#29702;\230_&#23637;&#31034;&#20250;&#31561;&#20986;&#23637;&#25903;&#25588;&#21161;&#25104;&#20107;&#26989;\&#20196;&#21644;2&#24180;&#24230;\020_&#35215;&#31243;&#39006;\020_&#20132;&#20184;&#35201;&#32177;\010_&#31038;&#20869;&#29992;&#65288;&#26412;&#25991;&#12539;&#27096;&#24335;&#65289;\&#20304;&#34276;&#20316;&#25104;&#20998;\&#27096;&#24335;\&#21152;&#24037;&#29992;\051_&#12304;&#21029;&#32025;5&#12305;&#27096;&#24335;&#31532;&#65297;-2&#21495;_&#30003;&#35531;&#26360;_&#12381;&#12398;&#20182;_&#25913;&#35330;&#36215;&#26696;&#29992;_&#12450;&#12521;&#12540;&#12488;&#12392;&#12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申請書表紙"/>
      <sheetName val="１申請者概要２申請状況"/>
      <sheetName val="３役員・株主"/>
      <sheetName val="４申請要件５契約・実施・支払"/>
      <sheetName val="６申請概要"/>
      <sheetName val="７資金計画"/>
      <sheetName val="誓約書"/>
    </sheetNames>
    <sheetDataSet>
      <sheetData sheetId="0">
        <row r="12">
          <cell r="G12"/>
        </row>
      </sheetData>
      <sheetData sheetId="1" refreshError="1">
        <row r="5">
          <cell r="AG5" t="str">
            <v>A_農業・林業</v>
          </cell>
        </row>
        <row r="6">
          <cell r="AG6" t="str">
            <v>B_漁業</v>
          </cell>
        </row>
        <row r="7">
          <cell r="AG7" t="str">
            <v>C_鉱業・採石業・砂利採取業</v>
          </cell>
        </row>
        <row r="8">
          <cell r="AG8" t="str">
            <v>D_建設業</v>
          </cell>
        </row>
        <row r="9">
          <cell r="AG9" t="str">
            <v>E_製造業</v>
          </cell>
        </row>
        <row r="10">
          <cell r="AG10" t="str">
            <v>F_電気・ガス・熱供給・水道業</v>
          </cell>
        </row>
        <row r="11">
          <cell r="AG11" t="str">
            <v>G_情報通信業</v>
          </cell>
        </row>
        <row r="12">
          <cell r="AG12" t="str">
            <v>H_運輸業・郵便業</v>
          </cell>
        </row>
        <row r="13">
          <cell r="AG13" t="str">
            <v>I_卸売業・小売業</v>
          </cell>
        </row>
        <row r="14">
          <cell r="AG14" t="str">
            <v>J_金融業・保険業</v>
          </cell>
        </row>
        <row r="15">
          <cell r="AG15" t="str">
            <v>K_不動産業・物品賃貸業</v>
          </cell>
        </row>
        <row r="16">
          <cell r="AG16" t="str">
            <v>L_学術研究・専門・技術ｻｰﾋﾞｽ業</v>
          </cell>
        </row>
        <row r="17">
          <cell r="AG17" t="str">
            <v>M_宿泊業・飲食ｻｰﾋﾞｽ業</v>
          </cell>
        </row>
        <row r="18">
          <cell r="AG18" t="str">
            <v>N_生活関連ｻｰﾋﾞｽ業・娯楽業</v>
          </cell>
        </row>
        <row r="19">
          <cell r="AG19" t="str">
            <v>O_教育・学習支援業</v>
          </cell>
        </row>
        <row r="20">
          <cell r="AG20" t="str">
            <v>P_医療・福祉</v>
          </cell>
        </row>
        <row r="21">
          <cell r="AG21" t="str">
            <v>Q_複合ｻｰﾋﾞｽ事業</v>
          </cell>
        </row>
        <row r="22">
          <cell r="AG22" t="str">
            <v>R_ｻｰﾋﾞｽ業〈他に分類されないもの〉</v>
          </cell>
        </row>
        <row r="23">
          <cell r="AG23" t="str">
            <v>S_公務〈他に分類されるものを除く〉</v>
          </cell>
        </row>
        <row r="24">
          <cell r="AG24" t="str">
            <v>T_分類不能の産業</v>
          </cell>
        </row>
      </sheetData>
      <sheetData sheetId="2"/>
      <sheetData sheetId="3"/>
      <sheetData sheetId="4"/>
      <sheetData sheetId="5">
        <row r="29">
          <cell r="H29">
            <v>0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誓約書"/>
      <sheetName val="申請書表紙"/>
      <sheetName val="１申請者概要２申請状況"/>
      <sheetName val="３役員・株主"/>
      <sheetName val="４申請要件５申請概要６日程表"/>
      <sheetName val="７資金計画"/>
      <sheetName val="８経費一覧(国内展示会)"/>
      <sheetName val="９経費一覧(海外展示会)"/>
      <sheetName val="10経費一覧(広告) "/>
    </sheetNames>
    <sheetDataSet>
      <sheetData sheetId="0"/>
      <sheetData sheetId="1"/>
      <sheetData sheetId="2">
        <row r="3">
          <cell r="AG3" t="str">
            <v>A_農業・林業</v>
          </cell>
        </row>
        <row r="4">
          <cell r="AG4" t="str">
            <v>B_漁業</v>
          </cell>
        </row>
        <row r="5">
          <cell r="AG5" t="str">
            <v>C_鉱業・採石業・砂利採取業</v>
          </cell>
        </row>
        <row r="6">
          <cell r="AG6" t="str">
            <v>D_建設業</v>
          </cell>
        </row>
        <row r="7">
          <cell r="AG7" t="str">
            <v>E_製造業</v>
          </cell>
        </row>
        <row r="8">
          <cell r="AG8" t="str">
            <v>F_電気・ガス・熱供給・水道業</v>
          </cell>
        </row>
        <row r="9">
          <cell r="AG9" t="str">
            <v>G_情報通信業</v>
          </cell>
        </row>
        <row r="10">
          <cell r="AG10" t="str">
            <v>H_運輸業・郵便業</v>
          </cell>
        </row>
        <row r="11">
          <cell r="AG11" t="str">
            <v>I_卸売業・小売業</v>
          </cell>
        </row>
        <row r="12">
          <cell r="AG12" t="str">
            <v>J_金融業・保険業</v>
          </cell>
        </row>
        <row r="13">
          <cell r="AG13" t="str">
            <v>K_不動産業・物品賃貸業</v>
          </cell>
        </row>
        <row r="14">
          <cell r="AG14" t="str">
            <v>L_学術研究・専門・技術ｻｰﾋﾞｽ業</v>
          </cell>
        </row>
        <row r="15">
          <cell r="AG15" t="str">
            <v>M_宿泊業・飲食ｻｰﾋﾞｽ業</v>
          </cell>
        </row>
        <row r="16">
          <cell r="AG16" t="str">
            <v>N_生活関連ｻｰﾋﾞｽ業・娯楽業</v>
          </cell>
        </row>
        <row r="17">
          <cell r="AG17" t="str">
            <v>O_教育・学習支援業</v>
          </cell>
        </row>
        <row r="18">
          <cell r="AG18" t="str">
            <v>P_医療・福祉</v>
          </cell>
        </row>
        <row r="19">
          <cell r="AG19" t="str">
            <v>Q_複合ｻｰﾋﾞｽ事業</v>
          </cell>
        </row>
        <row r="20">
          <cell r="AG20" t="str">
            <v>R_ｻｰﾋﾞｽ業〈他に分類されないもの〉</v>
          </cell>
        </row>
        <row r="21">
          <cell r="AG21" t="str">
            <v>S_公務〈他に分類されるものを除く〉</v>
          </cell>
        </row>
        <row r="22">
          <cell r="AG22" t="str">
            <v>T_分類不能の産業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9" tint="0.79998168889431442"/>
  </sheetPr>
  <dimension ref="A1:V39"/>
  <sheetViews>
    <sheetView showGridLines="0" tabSelected="1" view="pageBreakPreview" zoomScale="90" zoomScaleNormal="100" zoomScaleSheetLayoutView="90" workbookViewId="0">
      <selection activeCell="C22" sqref="C22"/>
    </sheetView>
  </sheetViews>
  <sheetFormatPr defaultColWidth="9" defaultRowHeight="15" customHeight="1" x14ac:dyDescent="0.55000000000000004"/>
  <cols>
    <col min="1" max="3" width="1.75" style="6" customWidth="1"/>
    <col min="4" max="4" width="2.58203125" style="6" customWidth="1"/>
    <col min="5" max="5" width="10.08203125" style="6" customWidth="1"/>
    <col min="6" max="6" width="2.33203125" style="6" customWidth="1"/>
    <col min="7" max="7" width="8.08203125" style="6" customWidth="1"/>
    <col min="8" max="8" width="4.33203125" style="6" customWidth="1"/>
    <col min="9" max="9" width="3.75" style="6" customWidth="1"/>
    <col min="10" max="10" width="2.33203125" style="6" customWidth="1"/>
    <col min="11" max="11" width="3.75" style="6" customWidth="1"/>
    <col min="12" max="12" width="2.33203125" style="6" customWidth="1"/>
    <col min="13" max="13" width="3.75" style="6" customWidth="1"/>
    <col min="14" max="14" width="2.33203125" style="6" customWidth="1"/>
    <col min="15" max="15" width="2.83203125" style="6" customWidth="1"/>
    <col min="16" max="16" width="4.33203125" style="6" customWidth="1"/>
    <col min="17" max="20" width="3.58203125" style="6" customWidth="1"/>
    <col min="21" max="21" width="3.58203125" style="7" customWidth="1"/>
    <col min="22" max="22" width="3.58203125" style="6" customWidth="1"/>
    <col min="23" max="16384" width="9" style="6"/>
  </cols>
  <sheetData>
    <row r="1" spans="1:22" ht="15" customHeight="1" x14ac:dyDescent="0.55000000000000004">
      <c r="A1" s="41" t="s">
        <v>111</v>
      </c>
      <c r="B1" s="41"/>
      <c r="C1" s="41"/>
      <c r="D1" s="41"/>
      <c r="E1" s="41"/>
      <c r="F1" s="41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9"/>
      <c r="V1" s="8"/>
    </row>
    <row r="2" spans="1:22" ht="27.75" customHeight="1" x14ac:dyDescent="0.55000000000000004">
      <c r="A2" s="159" t="s">
        <v>187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</row>
    <row r="3" spans="1:22" ht="17.5" customHeight="1" x14ac:dyDescent="0.55000000000000004">
      <c r="A3" s="22"/>
      <c r="B3" s="22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</row>
    <row r="4" spans="1:22" s="22" customFormat="1" ht="20.149999999999999" customHeight="1" x14ac:dyDescent="0.55000000000000004">
      <c r="A4" s="79" t="s">
        <v>149</v>
      </c>
      <c r="B4" s="43"/>
      <c r="C4" s="77"/>
      <c r="D4" s="77"/>
      <c r="E4" s="77"/>
      <c r="F4" s="77"/>
      <c r="G4" s="77"/>
      <c r="I4" s="178">
        <f>付表2_1収支決算書!F29</f>
        <v>0</v>
      </c>
      <c r="J4" s="178"/>
      <c r="K4" s="178"/>
      <c r="L4" s="178"/>
      <c r="M4" s="178"/>
      <c r="N4" s="78" t="s">
        <v>148</v>
      </c>
      <c r="O4" s="17"/>
      <c r="P4" s="17"/>
      <c r="Q4" s="42"/>
      <c r="R4" s="20"/>
      <c r="S4" s="20"/>
      <c r="T4" s="2"/>
      <c r="U4" s="21"/>
      <c r="V4" s="2"/>
    </row>
    <row r="5" spans="1:22" s="22" customFormat="1" ht="20.149999999999999" customHeight="1" x14ac:dyDescent="0.55000000000000004">
      <c r="A5" s="52"/>
      <c r="B5" s="43"/>
      <c r="C5" s="77"/>
      <c r="D5" s="77"/>
      <c r="E5" s="77"/>
      <c r="F5" s="77"/>
      <c r="G5" s="77"/>
      <c r="I5" s="42"/>
      <c r="L5" s="20"/>
      <c r="M5" s="17"/>
      <c r="N5" s="20"/>
      <c r="O5" s="17"/>
      <c r="P5" s="17"/>
      <c r="Q5" s="42"/>
      <c r="R5" s="20"/>
      <c r="S5" s="20"/>
      <c r="T5" s="2"/>
      <c r="U5" s="21"/>
      <c r="V5" s="2"/>
    </row>
    <row r="6" spans="1:22" s="22" customFormat="1" ht="20.149999999999999" customHeight="1" x14ac:dyDescent="0.55000000000000004">
      <c r="A6" s="79" t="s">
        <v>150</v>
      </c>
      <c r="B6" s="43"/>
      <c r="C6" s="77"/>
      <c r="D6" s="77"/>
      <c r="E6" s="77"/>
      <c r="F6" s="77"/>
      <c r="G6" s="77"/>
      <c r="I6" s="178">
        <f>付表2_1収支決算書!G29</f>
        <v>0</v>
      </c>
      <c r="J6" s="178"/>
      <c r="K6" s="178"/>
      <c r="L6" s="178"/>
      <c r="M6" s="178"/>
      <c r="N6" s="78" t="s">
        <v>148</v>
      </c>
      <c r="O6" s="17"/>
      <c r="P6" s="17"/>
      <c r="Q6" s="42"/>
      <c r="R6" s="20"/>
      <c r="S6" s="20"/>
      <c r="T6" s="2"/>
      <c r="U6" s="21"/>
      <c r="V6" s="2"/>
    </row>
    <row r="7" spans="1:22" s="22" customFormat="1" ht="17" x14ac:dyDescent="0.55000000000000004"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7"/>
      <c r="V7" s="18"/>
    </row>
    <row r="8" spans="1:22" s="22" customFormat="1" ht="21" customHeight="1" x14ac:dyDescent="0.55000000000000004">
      <c r="A8" s="79" t="s">
        <v>151</v>
      </c>
      <c r="B8" s="52"/>
      <c r="C8" s="40"/>
      <c r="D8" s="40"/>
      <c r="E8" s="40"/>
      <c r="F8" s="40"/>
      <c r="G8" s="40"/>
      <c r="H8" s="19"/>
      <c r="I8" s="17"/>
      <c r="J8" s="17"/>
      <c r="K8" s="17"/>
      <c r="L8" s="17"/>
      <c r="M8" s="17"/>
      <c r="N8" s="17"/>
      <c r="O8" s="18"/>
      <c r="P8" s="19"/>
      <c r="Q8" s="17"/>
      <c r="R8" s="17"/>
      <c r="S8" s="17"/>
      <c r="T8" s="17"/>
      <c r="U8" s="17"/>
      <c r="V8" s="18"/>
    </row>
    <row r="9" spans="1:22" ht="17" x14ac:dyDescent="0.55000000000000004">
      <c r="B9" s="46" t="s">
        <v>59</v>
      </c>
      <c r="C9" s="44"/>
      <c r="D9" s="44"/>
      <c r="E9" s="44"/>
      <c r="F9" s="44"/>
      <c r="G9" s="44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9"/>
      <c r="V9" s="8"/>
    </row>
    <row r="10" spans="1:22" ht="21" customHeight="1" x14ac:dyDescent="0.55000000000000004">
      <c r="C10" s="169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1"/>
    </row>
    <row r="11" spans="1:22" ht="17" x14ac:dyDescent="0.55000000000000004">
      <c r="C11" s="172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4"/>
    </row>
    <row r="12" spans="1:22" ht="17" x14ac:dyDescent="0.55000000000000004">
      <c r="C12" s="172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4"/>
    </row>
    <row r="13" spans="1:22" ht="17" x14ac:dyDescent="0.55000000000000004">
      <c r="C13" s="172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4"/>
    </row>
    <row r="14" spans="1:22" ht="17" x14ac:dyDescent="0.55000000000000004">
      <c r="C14" s="172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4"/>
    </row>
    <row r="15" spans="1:22" ht="17" x14ac:dyDescent="0.55000000000000004">
      <c r="C15" s="172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4"/>
    </row>
    <row r="16" spans="1:22" ht="17" x14ac:dyDescent="0.55000000000000004">
      <c r="C16" s="172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3"/>
      <c r="U16" s="173"/>
      <c r="V16" s="174"/>
    </row>
    <row r="17" spans="2:22" ht="17" x14ac:dyDescent="0.55000000000000004">
      <c r="C17" s="172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4"/>
    </row>
    <row r="18" spans="2:22" ht="17" x14ac:dyDescent="0.55000000000000004">
      <c r="C18" s="172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4"/>
    </row>
    <row r="19" spans="2:22" ht="17" x14ac:dyDescent="0.55000000000000004">
      <c r="C19" s="172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4"/>
    </row>
    <row r="20" spans="2:22" ht="17" x14ac:dyDescent="0.55000000000000004">
      <c r="C20" s="172"/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73"/>
      <c r="T20" s="173"/>
      <c r="U20" s="173"/>
      <c r="V20" s="174"/>
    </row>
    <row r="21" spans="2:22" ht="17" x14ac:dyDescent="0.55000000000000004">
      <c r="C21" s="175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7"/>
    </row>
    <row r="22" spans="2:22" ht="17" x14ac:dyDescent="0.55000000000000004"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9"/>
      <c r="V22" s="8"/>
    </row>
    <row r="23" spans="2:22" ht="17" x14ac:dyDescent="0.55000000000000004">
      <c r="B23" s="46" t="s">
        <v>60</v>
      </c>
      <c r="C23" s="44"/>
      <c r="D23" s="44"/>
      <c r="E23" s="44"/>
      <c r="F23" s="44"/>
      <c r="G23" s="44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</row>
    <row r="24" spans="2:22" ht="17" x14ac:dyDescent="0.55000000000000004">
      <c r="C24" s="160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2"/>
    </row>
    <row r="25" spans="2:22" ht="17" x14ac:dyDescent="0.55000000000000004">
      <c r="C25" s="163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5"/>
    </row>
    <row r="26" spans="2:22" ht="17" x14ac:dyDescent="0.55000000000000004">
      <c r="C26" s="163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5"/>
    </row>
    <row r="27" spans="2:22" ht="17" x14ac:dyDescent="0.55000000000000004">
      <c r="C27" s="163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5"/>
    </row>
    <row r="28" spans="2:22" ht="17" x14ac:dyDescent="0.55000000000000004">
      <c r="C28" s="163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5"/>
    </row>
    <row r="29" spans="2:22" ht="17" x14ac:dyDescent="0.55000000000000004">
      <c r="C29" s="163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5"/>
    </row>
    <row r="30" spans="2:22" ht="17" x14ac:dyDescent="0.55000000000000004">
      <c r="C30" s="163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5"/>
    </row>
    <row r="31" spans="2:22" ht="17" x14ac:dyDescent="0.55000000000000004">
      <c r="C31" s="163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5"/>
    </row>
    <row r="32" spans="2:22" ht="17" x14ac:dyDescent="0.55000000000000004">
      <c r="C32" s="163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5"/>
    </row>
    <row r="33" spans="3:22" ht="17" x14ac:dyDescent="0.55000000000000004">
      <c r="C33" s="163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5"/>
    </row>
    <row r="34" spans="3:22" ht="17" x14ac:dyDescent="0.55000000000000004">
      <c r="C34" s="163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5"/>
    </row>
    <row r="35" spans="3:22" ht="17" x14ac:dyDescent="0.55000000000000004">
      <c r="C35" s="163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5"/>
    </row>
    <row r="36" spans="3:22" ht="15" customHeight="1" x14ac:dyDescent="0.55000000000000004">
      <c r="C36" s="163"/>
      <c r="D36" s="164"/>
      <c r="E36" s="164"/>
      <c r="F36" s="164"/>
      <c r="G36" s="164"/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5"/>
    </row>
    <row r="37" spans="3:22" ht="15" customHeight="1" x14ac:dyDescent="0.55000000000000004">
      <c r="C37" s="163"/>
      <c r="D37" s="164"/>
      <c r="E37" s="164"/>
      <c r="F37" s="164"/>
      <c r="G37" s="164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5"/>
    </row>
    <row r="38" spans="3:22" ht="15" customHeight="1" x14ac:dyDescent="0.55000000000000004">
      <c r="C38" s="166"/>
      <c r="D38" s="167"/>
      <c r="E38" s="167"/>
      <c r="F38" s="167"/>
      <c r="G38" s="167"/>
      <c r="H38" s="167"/>
      <c r="I38" s="167"/>
      <c r="J38" s="167"/>
      <c r="K38" s="167"/>
      <c r="L38" s="167"/>
      <c r="M38" s="167"/>
      <c r="N38" s="167"/>
      <c r="O38" s="167"/>
      <c r="P38" s="167"/>
      <c r="Q38" s="167"/>
      <c r="R38" s="167"/>
      <c r="S38" s="167"/>
      <c r="T38" s="167"/>
      <c r="U38" s="167"/>
      <c r="V38" s="168"/>
    </row>
    <row r="39" spans="3:22" ht="15" customHeight="1" x14ac:dyDescent="0.55000000000000004">
      <c r="C39" s="6" t="s">
        <v>182</v>
      </c>
    </row>
  </sheetData>
  <sheetProtection sheet="1" formatCells="0"/>
  <mergeCells count="5">
    <mergeCell ref="A2:V2"/>
    <mergeCell ref="C24:V38"/>
    <mergeCell ref="C10:V21"/>
    <mergeCell ref="I4:M4"/>
    <mergeCell ref="I6:M6"/>
  </mergeCells>
  <phoneticPr fontId="1"/>
  <dataValidations count="1">
    <dataValidation allowBlank="1" showInputMessage="1" showErrorMessage="1" prompt="【7月申請】_x000a_令和3年9月1日～令和4年9月30日_x000a__x000a_【8月申請】_x000a_令和3年10月1日～令和4年10月31日" sqref="V4:V6 O4:T6 L5:N5"/>
  </dataValidations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O37"/>
  <sheetViews>
    <sheetView showGridLines="0" view="pageBreakPreview" topLeftCell="A4" zoomScaleNormal="115" zoomScaleSheetLayoutView="100" workbookViewId="0">
      <selection activeCell="N7" sqref="N7:N26"/>
    </sheetView>
  </sheetViews>
  <sheetFormatPr defaultColWidth="9" defaultRowHeight="15" customHeight="1" x14ac:dyDescent="0.55000000000000004"/>
  <cols>
    <col min="1" max="1" width="3.83203125" style="1" customWidth="1"/>
    <col min="2" max="2" width="3.83203125" style="3" customWidth="1"/>
    <col min="3" max="3" width="4.08203125" style="5" customWidth="1"/>
    <col min="4" max="4" width="5.83203125" style="4" customWidth="1"/>
    <col min="5" max="6" width="6.25" style="4" customWidth="1"/>
    <col min="7" max="7" width="6.58203125" style="4" customWidth="1"/>
    <col min="8" max="9" width="5" style="1" customWidth="1"/>
    <col min="10" max="10" width="10.5" style="1" customWidth="1"/>
    <col min="11" max="11" width="3.33203125" style="1" customWidth="1"/>
    <col min="12" max="12" width="8.83203125" style="1" customWidth="1"/>
    <col min="13" max="13" width="3.33203125" style="1" customWidth="1"/>
    <col min="14" max="14" width="8.83203125" style="1" customWidth="1"/>
    <col min="15" max="16384" width="9" style="1"/>
  </cols>
  <sheetData>
    <row r="1" spans="1:14" ht="17.5" customHeight="1" x14ac:dyDescent="0.55000000000000004">
      <c r="A1" s="51" t="s">
        <v>129</v>
      </c>
      <c r="B1" s="51"/>
      <c r="C1" s="51"/>
      <c r="D1" s="51"/>
      <c r="E1" s="51"/>
      <c r="F1" s="51"/>
      <c r="G1" s="51"/>
      <c r="H1" s="51"/>
      <c r="I1" s="51"/>
      <c r="J1" s="51"/>
      <c r="K1" s="12"/>
      <c r="L1" s="56"/>
    </row>
    <row r="2" spans="1:14" ht="18" customHeight="1" x14ac:dyDescent="0.55000000000000004">
      <c r="A2" s="453" t="s">
        <v>165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</row>
    <row r="3" spans="1:14" ht="17.5" customHeight="1" x14ac:dyDescent="0.55000000000000004">
      <c r="A3" s="346" t="s">
        <v>39</v>
      </c>
      <c r="B3" s="346"/>
      <c r="C3" s="346"/>
      <c r="D3" s="347" t="s">
        <v>110</v>
      </c>
      <c r="E3" s="347"/>
      <c r="F3" s="347"/>
      <c r="H3" s="24"/>
      <c r="I3" s="24"/>
      <c r="N3" s="157" t="str">
        <f ca="1">RIGHT(CELL("filename",N3))</f>
        <v>③</v>
      </c>
    </row>
    <row r="4" spans="1:14" ht="17.5" customHeight="1" x14ac:dyDescent="0.55000000000000004">
      <c r="A4" s="12"/>
      <c r="B4" s="57"/>
      <c r="C4" s="58"/>
      <c r="D4" s="59"/>
      <c r="E4" s="13"/>
      <c r="F4" s="13"/>
      <c r="G4" s="13"/>
      <c r="H4" s="14"/>
      <c r="I4" s="14"/>
      <c r="J4" s="14"/>
      <c r="K4" s="15"/>
      <c r="L4" s="15"/>
      <c r="M4" s="12"/>
      <c r="N4" s="12"/>
    </row>
    <row r="5" spans="1:14" ht="15" customHeight="1" x14ac:dyDescent="0.55000000000000004">
      <c r="A5" s="402" t="s">
        <v>109</v>
      </c>
      <c r="B5" s="348" t="s">
        <v>186</v>
      </c>
      <c r="C5" s="349"/>
      <c r="D5" s="350" t="s">
        <v>8</v>
      </c>
      <c r="E5" s="350"/>
      <c r="F5" s="350"/>
      <c r="G5" s="351"/>
      <c r="H5" s="371" t="s">
        <v>108</v>
      </c>
      <c r="I5" s="372"/>
      <c r="J5" s="373"/>
      <c r="K5" s="371" t="s">
        <v>9</v>
      </c>
      <c r="L5" s="372"/>
      <c r="M5" s="372"/>
      <c r="N5" s="373"/>
    </row>
    <row r="6" spans="1:14" ht="15" customHeight="1" x14ac:dyDescent="0.55000000000000004">
      <c r="A6" s="403"/>
      <c r="B6" s="145" t="s">
        <v>190</v>
      </c>
      <c r="C6" s="146" t="s">
        <v>6</v>
      </c>
      <c r="D6" s="352"/>
      <c r="E6" s="352"/>
      <c r="F6" s="352"/>
      <c r="G6" s="353"/>
      <c r="H6" s="374"/>
      <c r="I6" s="375"/>
      <c r="J6" s="376"/>
      <c r="K6" s="374"/>
      <c r="L6" s="375"/>
      <c r="M6" s="375"/>
      <c r="N6" s="376"/>
    </row>
    <row r="7" spans="1:14" ht="20.5" customHeight="1" x14ac:dyDescent="0.25">
      <c r="A7" s="471"/>
      <c r="B7" s="471"/>
      <c r="C7" s="471"/>
      <c r="D7" s="94" t="s">
        <v>5</v>
      </c>
      <c r="E7" s="472"/>
      <c r="F7" s="472"/>
      <c r="G7" s="472"/>
      <c r="H7" s="473" t="s">
        <v>135</v>
      </c>
      <c r="I7" s="474"/>
      <c r="J7" s="113"/>
      <c r="K7" s="94" t="s">
        <v>0</v>
      </c>
      <c r="L7" s="61"/>
      <c r="M7" s="94" t="s">
        <v>2</v>
      </c>
      <c r="N7" s="61"/>
    </row>
    <row r="8" spans="1:14" ht="20.5" customHeight="1" x14ac:dyDescent="0.25">
      <c r="A8" s="471"/>
      <c r="B8" s="471"/>
      <c r="C8" s="471"/>
      <c r="D8" s="92" t="s">
        <v>11</v>
      </c>
      <c r="E8" s="475"/>
      <c r="F8" s="475"/>
      <c r="G8" s="475"/>
      <c r="H8" s="476" t="s">
        <v>124</v>
      </c>
      <c r="I8" s="476"/>
      <c r="J8" s="113"/>
      <c r="K8" s="94" t="s">
        <v>1</v>
      </c>
      <c r="L8" s="61"/>
      <c r="M8" s="94" t="s">
        <v>3</v>
      </c>
      <c r="N8" s="61"/>
    </row>
    <row r="9" spans="1:14" ht="20.5" customHeight="1" x14ac:dyDescent="0.55000000000000004">
      <c r="A9" s="471"/>
      <c r="B9" s="471"/>
      <c r="C9" s="471"/>
      <c r="D9" s="94" t="s">
        <v>7</v>
      </c>
      <c r="E9" s="218"/>
      <c r="F9" s="218"/>
      <c r="G9" s="218"/>
      <c r="H9" s="477" t="s">
        <v>125</v>
      </c>
      <c r="I9" s="478"/>
      <c r="J9" s="138" t="str">
        <f>IF(AND(J7="",J8=""),"",J7+J8)</f>
        <v/>
      </c>
      <c r="K9" s="94" t="s">
        <v>121</v>
      </c>
      <c r="L9" s="96"/>
      <c r="M9" s="65" t="s">
        <v>16</v>
      </c>
      <c r="N9" s="97"/>
    </row>
    <row r="10" spans="1:14" ht="20.5" customHeight="1" x14ac:dyDescent="0.25">
      <c r="A10" s="471"/>
      <c r="B10" s="471"/>
      <c r="C10" s="471"/>
      <c r="D10" s="94" t="s">
        <v>5</v>
      </c>
      <c r="E10" s="472"/>
      <c r="F10" s="472"/>
      <c r="G10" s="472"/>
      <c r="H10" s="473" t="s">
        <v>135</v>
      </c>
      <c r="I10" s="474"/>
      <c r="J10" s="113"/>
      <c r="K10" s="94" t="s">
        <v>0</v>
      </c>
      <c r="L10" s="61"/>
      <c r="M10" s="94" t="s">
        <v>2</v>
      </c>
      <c r="N10" s="61"/>
    </row>
    <row r="11" spans="1:14" ht="20.5" customHeight="1" x14ac:dyDescent="0.25">
      <c r="A11" s="471"/>
      <c r="B11" s="471"/>
      <c r="C11" s="471"/>
      <c r="D11" s="92" t="s">
        <v>11</v>
      </c>
      <c r="E11" s="475"/>
      <c r="F11" s="475"/>
      <c r="G11" s="475"/>
      <c r="H11" s="476" t="s">
        <v>124</v>
      </c>
      <c r="I11" s="476"/>
      <c r="J11" s="113"/>
      <c r="K11" s="94" t="s">
        <v>1</v>
      </c>
      <c r="L11" s="61"/>
      <c r="M11" s="94" t="s">
        <v>3</v>
      </c>
      <c r="N11" s="61"/>
    </row>
    <row r="12" spans="1:14" ht="20.5" customHeight="1" x14ac:dyDescent="0.55000000000000004">
      <c r="A12" s="471"/>
      <c r="B12" s="471"/>
      <c r="C12" s="471"/>
      <c r="D12" s="94" t="s">
        <v>7</v>
      </c>
      <c r="E12" s="218"/>
      <c r="F12" s="218"/>
      <c r="G12" s="218"/>
      <c r="H12" s="477" t="s">
        <v>125</v>
      </c>
      <c r="I12" s="478"/>
      <c r="J12" s="138" t="str">
        <f>IF(AND(J10="",J11=""),"",J10+J11)</f>
        <v/>
      </c>
      <c r="K12" s="94" t="s">
        <v>121</v>
      </c>
      <c r="L12" s="96"/>
      <c r="M12" s="65" t="s">
        <v>16</v>
      </c>
      <c r="N12" s="97"/>
    </row>
    <row r="13" spans="1:14" ht="20.5" customHeight="1" x14ac:dyDescent="0.25">
      <c r="A13" s="471"/>
      <c r="B13" s="471"/>
      <c r="C13" s="471"/>
      <c r="D13" s="94" t="s">
        <v>5</v>
      </c>
      <c r="E13" s="472"/>
      <c r="F13" s="472"/>
      <c r="G13" s="472"/>
      <c r="H13" s="473" t="s">
        <v>135</v>
      </c>
      <c r="I13" s="474"/>
      <c r="J13" s="113"/>
      <c r="K13" s="94" t="s">
        <v>0</v>
      </c>
      <c r="L13" s="61"/>
      <c r="M13" s="94" t="s">
        <v>2</v>
      </c>
      <c r="N13" s="61"/>
    </row>
    <row r="14" spans="1:14" ht="20.5" customHeight="1" x14ac:dyDescent="0.25">
      <c r="A14" s="471"/>
      <c r="B14" s="471"/>
      <c r="C14" s="471"/>
      <c r="D14" s="92" t="s">
        <v>11</v>
      </c>
      <c r="E14" s="475"/>
      <c r="F14" s="475"/>
      <c r="G14" s="475"/>
      <c r="H14" s="476" t="s">
        <v>124</v>
      </c>
      <c r="I14" s="476"/>
      <c r="J14" s="113"/>
      <c r="K14" s="94" t="s">
        <v>1</v>
      </c>
      <c r="L14" s="61"/>
      <c r="M14" s="94" t="s">
        <v>3</v>
      </c>
      <c r="N14" s="61"/>
    </row>
    <row r="15" spans="1:14" ht="20.5" customHeight="1" x14ac:dyDescent="0.55000000000000004">
      <c r="A15" s="471"/>
      <c r="B15" s="471"/>
      <c r="C15" s="471"/>
      <c r="D15" s="94" t="s">
        <v>7</v>
      </c>
      <c r="E15" s="218"/>
      <c r="F15" s="218"/>
      <c r="G15" s="218"/>
      <c r="H15" s="477" t="s">
        <v>125</v>
      </c>
      <c r="I15" s="478"/>
      <c r="J15" s="138" t="str">
        <f>IF(AND(J13="",J14=""),"",J13+J14)</f>
        <v/>
      </c>
      <c r="K15" s="94" t="s">
        <v>121</v>
      </c>
      <c r="L15" s="96"/>
      <c r="M15" s="65" t="s">
        <v>16</v>
      </c>
      <c r="N15" s="97"/>
    </row>
    <row r="16" spans="1:14" ht="20.5" customHeight="1" x14ac:dyDescent="0.25">
      <c r="A16" s="471"/>
      <c r="B16" s="471"/>
      <c r="C16" s="471"/>
      <c r="D16" s="94" t="s">
        <v>5</v>
      </c>
      <c r="E16" s="472"/>
      <c r="F16" s="472"/>
      <c r="G16" s="472"/>
      <c r="H16" s="473" t="s">
        <v>135</v>
      </c>
      <c r="I16" s="474"/>
      <c r="J16" s="113"/>
      <c r="K16" s="94" t="s">
        <v>0</v>
      </c>
      <c r="L16" s="61"/>
      <c r="M16" s="94" t="s">
        <v>2</v>
      </c>
      <c r="N16" s="61"/>
    </row>
    <row r="17" spans="1:14" ht="20.5" customHeight="1" x14ac:dyDescent="0.25">
      <c r="A17" s="471"/>
      <c r="B17" s="471"/>
      <c r="C17" s="471"/>
      <c r="D17" s="92" t="s">
        <v>11</v>
      </c>
      <c r="E17" s="475"/>
      <c r="F17" s="475"/>
      <c r="G17" s="475"/>
      <c r="H17" s="476" t="s">
        <v>124</v>
      </c>
      <c r="I17" s="476"/>
      <c r="J17" s="113"/>
      <c r="K17" s="94" t="s">
        <v>1</v>
      </c>
      <c r="L17" s="61"/>
      <c r="M17" s="94" t="s">
        <v>3</v>
      </c>
      <c r="N17" s="61"/>
    </row>
    <row r="18" spans="1:14" ht="20.5" customHeight="1" x14ac:dyDescent="0.55000000000000004">
      <c r="A18" s="471"/>
      <c r="B18" s="471"/>
      <c r="C18" s="471"/>
      <c r="D18" s="94" t="s">
        <v>7</v>
      </c>
      <c r="E18" s="218"/>
      <c r="F18" s="218"/>
      <c r="G18" s="218"/>
      <c r="H18" s="477" t="s">
        <v>125</v>
      </c>
      <c r="I18" s="478"/>
      <c r="J18" s="138" t="str">
        <f>IF(AND(J16="",J17=""),"",J16+J17)</f>
        <v/>
      </c>
      <c r="K18" s="94" t="s">
        <v>121</v>
      </c>
      <c r="L18" s="96"/>
      <c r="M18" s="65" t="s">
        <v>16</v>
      </c>
      <c r="N18" s="97"/>
    </row>
    <row r="19" spans="1:14" ht="20.5" customHeight="1" x14ac:dyDescent="0.25">
      <c r="A19" s="471"/>
      <c r="B19" s="471"/>
      <c r="C19" s="471"/>
      <c r="D19" s="94" t="s">
        <v>5</v>
      </c>
      <c r="E19" s="472"/>
      <c r="F19" s="472"/>
      <c r="G19" s="472"/>
      <c r="H19" s="473" t="s">
        <v>135</v>
      </c>
      <c r="I19" s="474"/>
      <c r="J19" s="113"/>
      <c r="K19" s="94" t="s">
        <v>0</v>
      </c>
      <c r="L19" s="61"/>
      <c r="M19" s="94" t="s">
        <v>2</v>
      </c>
      <c r="N19" s="61"/>
    </row>
    <row r="20" spans="1:14" ht="20.5" customHeight="1" x14ac:dyDescent="0.25">
      <c r="A20" s="471"/>
      <c r="B20" s="471"/>
      <c r="C20" s="471"/>
      <c r="D20" s="92" t="s">
        <v>11</v>
      </c>
      <c r="E20" s="475"/>
      <c r="F20" s="475"/>
      <c r="G20" s="475"/>
      <c r="H20" s="476" t="s">
        <v>124</v>
      </c>
      <c r="I20" s="476"/>
      <c r="J20" s="113"/>
      <c r="K20" s="94" t="s">
        <v>1</v>
      </c>
      <c r="L20" s="61"/>
      <c r="M20" s="94" t="s">
        <v>3</v>
      </c>
      <c r="N20" s="61"/>
    </row>
    <row r="21" spans="1:14" ht="20.5" customHeight="1" x14ac:dyDescent="0.55000000000000004">
      <c r="A21" s="471"/>
      <c r="B21" s="471"/>
      <c r="C21" s="471"/>
      <c r="D21" s="94" t="s">
        <v>7</v>
      </c>
      <c r="E21" s="218"/>
      <c r="F21" s="218"/>
      <c r="G21" s="218"/>
      <c r="H21" s="477" t="s">
        <v>125</v>
      </c>
      <c r="I21" s="478"/>
      <c r="J21" s="138" t="str">
        <f>IF(AND(J19="",J20=""),"",J19+J20)</f>
        <v/>
      </c>
      <c r="K21" s="94" t="s">
        <v>121</v>
      </c>
      <c r="L21" s="96"/>
      <c r="M21" s="65" t="s">
        <v>16</v>
      </c>
      <c r="N21" s="97"/>
    </row>
    <row r="22" spans="1:14" ht="20.5" customHeight="1" x14ac:dyDescent="0.25">
      <c r="A22" s="471"/>
      <c r="B22" s="471"/>
      <c r="C22" s="471"/>
      <c r="D22" s="94" t="s">
        <v>5</v>
      </c>
      <c r="E22" s="472"/>
      <c r="F22" s="472"/>
      <c r="G22" s="472"/>
      <c r="H22" s="473" t="s">
        <v>135</v>
      </c>
      <c r="I22" s="474"/>
      <c r="J22" s="113"/>
      <c r="K22" s="94" t="s">
        <v>0</v>
      </c>
      <c r="L22" s="61"/>
      <c r="M22" s="94" t="s">
        <v>2</v>
      </c>
      <c r="N22" s="61"/>
    </row>
    <row r="23" spans="1:14" ht="20.5" customHeight="1" x14ac:dyDescent="0.25">
      <c r="A23" s="471"/>
      <c r="B23" s="471"/>
      <c r="C23" s="471"/>
      <c r="D23" s="92" t="s">
        <v>11</v>
      </c>
      <c r="E23" s="475"/>
      <c r="F23" s="475"/>
      <c r="G23" s="475"/>
      <c r="H23" s="476" t="s">
        <v>124</v>
      </c>
      <c r="I23" s="476"/>
      <c r="J23" s="113"/>
      <c r="K23" s="94" t="s">
        <v>1</v>
      </c>
      <c r="L23" s="61"/>
      <c r="M23" s="94" t="s">
        <v>3</v>
      </c>
      <c r="N23" s="61"/>
    </row>
    <row r="24" spans="1:14" ht="20.5" customHeight="1" x14ac:dyDescent="0.55000000000000004">
      <c r="A24" s="471"/>
      <c r="B24" s="471"/>
      <c r="C24" s="471"/>
      <c r="D24" s="94" t="s">
        <v>7</v>
      </c>
      <c r="E24" s="218"/>
      <c r="F24" s="218"/>
      <c r="G24" s="218"/>
      <c r="H24" s="477" t="s">
        <v>125</v>
      </c>
      <c r="I24" s="478"/>
      <c r="J24" s="138" t="str">
        <f>IF(AND(J22="",J23=""),"",J22+J23)</f>
        <v/>
      </c>
      <c r="K24" s="94" t="s">
        <v>121</v>
      </c>
      <c r="L24" s="96"/>
      <c r="M24" s="65" t="s">
        <v>16</v>
      </c>
      <c r="N24" s="97"/>
    </row>
    <row r="25" spans="1:14" ht="20.5" customHeight="1" x14ac:dyDescent="0.25">
      <c r="A25" s="471"/>
      <c r="B25" s="471"/>
      <c r="C25" s="471"/>
      <c r="D25" s="94" t="s">
        <v>5</v>
      </c>
      <c r="E25" s="472"/>
      <c r="F25" s="472"/>
      <c r="G25" s="472"/>
      <c r="H25" s="473" t="s">
        <v>135</v>
      </c>
      <c r="I25" s="474"/>
      <c r="J25" s="113"/>
      <c r="K25" s="94" t="s">
        <v>0</v>
      </c>
      <c r="L25" s="61"/>
      <c r="M25" s="94" t="s">
        <v>2</v>
      </c>
      <c r="N25" s="61"/>
    </row>
    <row r="26" spans="1:14" ht="20.5" customHeight="1" x14ac:dyDescent="0.25">
      <c r="A26" s="471"/>
      <c r="B26" s="471"/>
      <c r="C26" s="471"/>
      <c r="D26" s="92" t="s">
        <v>11</v>
      </c>
      <c r="E26" s="475"/>
      <c r="F26" s="475"/>
      <c r="G26" s="475"/>
      <c r="H26" s="476" t="s">
        <v>124</v>
      </c>
      <c r="I26" s="476"/>
      <c r="J26" s="113"/>
      <c r="K26" s="94" t="s">
        <v>1</v>
      </c>
      <c r="L26" s="61"/>
      <c r="M26" s="94" t="s">
        <v>3</v>
      </c>
      <c r="N26" s="61"/>
    </row>
    <row r="27" spans="1:14" ht="20.5" customHeight="1" x14ac:dyDescent="0.55000000000000004">
      <c r="A27" s="471"/>
      <c r="B27" s="471"/>
      <c r="C27" s="471"/>
      <c r="D27" s="94" t="s">
        <v>7</v>
      </c>
      <c r="E27" s="218"/>
      <c r="F27" s="218"/>
      <c r="G27" s="218"/>
      <c r="H27" s="477" t="s">
        <v>125</v>
      </c>
      <c r="I27" s="478"/>
      <c r="J27" s="138" t="str">
        <f>IF(AND(J25="",J26=""),"",J25+J26)</f>
        <v/>
      </c>
      <c r="K27" s="94" t="s">
        <v>121</v>
      </c>
      <c r="L27" s="96"/>
      <c r="M27" s="65" t="s">
        <v>16</v>
      </c>
      <c r="N27" s="97"/>
    </row>
    <row r="28" spans="1:14" ht="20.149999999999999" customHeight="1" x14ac:dyDescent="0.55000000000000004">
      <c r="A28" s="218" t="s">
        <v>123</v>
      </c>
      <c r="B28" s="363"/>
      <c r="C28" s="363"/>
      <c r="D28" s="363"/>
      <c r="E28" s="363"/>
      <c r="F28" s="363"/>
      <c r="G28" s="363"/>
      <c r="H28" s="363"/>
      <c r="I28" s="363"/>
      <c r="J28" s="363"/>
      <c r="K28" s="363"/>
      <c r="L28" s="363"/>
      <c r="M28" s="363"/>
      <c r="N28" s="363"/>
    </row>
    <row r="29" spans="1:14" ht="20.149999999999999" customHeight="1" x14ac:dyDescent="0.55000000000000004">
      <c r="A29" s="339"/>
      <c r="B29" s="364"/>
      <c r="C29" s="364"/>
      <c r="D29" s="364"/>
      <c r="E29" s="364"/>
      <c r="F29" s="364"/>
      <c r="G29" s="363"/>
      <c r="H29" s="363"/>
      <c r="I29" s="363"/>
      <c r="J29" s="363"/>
      <c r="K29" s="363"/>
      <c r="L29" s="363"/>
      <c r="M29" s="363"/>
      <c r="N29" s="363"/>
    </row>
    <row r="30" spans="1:14" ht="24" customHeight="1" x14ac:dyDescent="0.25">
      <c r="A30" s="393" t="s">
        <v>133</v>
      </c>
      <c r="B30" s="384" t="s">
        <v>126</v>
      </c>
      <c r="C30" s="385"/>
      <c r="D30" s="386"/>
      <c r="E30" s="378">
        <f>SUM(J30:J34)</f>
        <v>0</v>
      </c>
      <c r="F30" s="379"/>
      <c r="G30" s="365" t="s">
        <v>12</v>
      </c>
      <c r="H30" s="366"/>
      <c r="I30" s="370" t="s">
        <v>126</v>
      </c>
      <c r="J30" s="135">
        <f>SUM(IF(B7="出",J7,0),IF(B10="出",J10,0),IF(B13="出",J13,0),IF(B16="出",J16,0),IF(B19="出",J19,0),IF(B22="出",J22,0),IF(B25="出",J25,0))</f>
        <v>0</v>
      </c>
      <c r="K30" s="367" t="s">
        <v>128</v>
      </c>
      <c r="L30" s="136">
        <f>SUM(IF(B7="出",J8,0),IF(B10="出",J11,0),IF(B13="出",J14,0),IF(B16="出",J17,0),IF(B19="出",J20,0),IF(B22="出",J23,0),IF(B25="出",J26,0))</f>
        <v>0</v>
      </c>
      <c r="M30" s="368" t="s">
        <v>127</v>
      </c>
      <c r="N30" s="136">
        <f>J30+L30</f>
        <v>0</v>
      </c>
    </row>
    <row r="31" spans="1:14" ht="24" customHeight="1" x14ac:dyDescent="0.25">
      <c r="A31" s="394"/>
      <c r="B31" s="387" t="s">
        <v>124</v>
      </c>
      <c r="C31" s="388"/>
      <c r="D31" s="389"/>
      <c r="E31" s="380">
        <f>SUM(L30:L34)</f>
        <v>0</v>
      </c>
      <c r="F31" s="381"/>
      <c r="G31" s="365" t="s">
        <v>13</v>
      </c>
      <c r="H31" s="366"/>
      <c r="I31" s="367"/>
      <c r="J31" s="135">
        <f>SUM(IF(B7="資",J7,0),IF(B10="資",J10,0),IF(B13="資",J13,0),IF(B16="資",J16,0),IF(B19="資",J19,0),IF(B22="資",J22,0),IF(B25="資",J25,0))</f>
        <v>0</v>
      </c>
      <c r="K31" s="367"/>
      <c r="L31" s="136">
        <f>SUM(IF(B7="資",J8,0),IF(B10="資",J11,0),IF(B13="資",J14,0),IF(B16="資",J17,0),IF(B19="資",J20,0),IF(B22="資",J23,0),IF(B25="資",J26,0))</f>
        <v>0</v>
      </c>
      <c r="M31" s="369"/>
      <c r="N31" s="136">
        <f t="shared" ref="N31:N34" si="0">J31+L31</f>
        <v>0</v>
      </c>
    </row>
    <row r="32" spans="1:14" ht="24" customHeight="1" x14ac:dyDescent="0.25">
      <c r="A32" s="395"/>
      <c r="B32" s="390" t="s">
        <v>127</v>
      </c>
      <c r="C32" s="391"/>
      <c r="D32" s="392"/>
      <c r="E32" s="382">
        <f>SUM(N30:N34)</f>
        <v>0</v>
      </c>
      <c r="F32" s="383"/>
      <c r="G32" s="365" t="s">
        <v>4</v>
      </c>
      <c r="H32" s="366"/>
      <c r="I32" s="367"/>
      <c r="J32" s="135">
        <f>SUM(IF(B7="輸",J7,0),IF(B10="輸",J10,0),IF(B13="輸",J13,0),IF(B16="輸",J16,0),IF(B19="輸",J19,0),IF(B22="輸",J22,0),IF(B25="輸",J25,0))</f>
        <v>0</v>
      </c>
      <c r="K32" s="367"/>
      <c r="L32" s="136">
        <f>SUM(IF(B7="輸",J8,0),IF(B10="輸",J11,0),IF(B13="輸",J14,0),IF(B16="輸",J17,0),IF(B19="輸",J20,0),IF(B22="輸",J23,0),IF(B25="輸",J26,0))</f>
        <v>0</v>
      </c>
      <c r="M32" s="369"/>
      <c r="N32" s="136">
        <f t="shared" si="0"/>
        <v>0</v>
      </c>
    </row>
    <row r="33" spans="1:15" ht="24" customHeight="1" x14ac:dyDescent="0.25">
      <c r="A33" s="461"/>
      <c r="B33" s="463"/>
      <c r="C33" s="464"/>
      <c r="D33" s="465"/>
      <c r="E33" s="466"/>
      <c r="F33" s="467"/>
      <c r="G33" s="365" t="s">
        <v>14</v>
      </c>
      <c r="H33" s="366"/>
      <c r="I33" s="367"/>
      <c r="J33" s="135">
        <f>SUM(IF(B7="通",J7,0),IF(B10="通",J10,0),IF(B13="通",J13,0),IF(B16="通",J16,0),IF(B19="通",J19,0),IF(B22="通",J22,0),IF(B25="通",J25,0))</f>
        <v>0</v>
      </c>
      <c r="K33" s="367"/>
      <c r="L33" s="136">
        <f>SUM(IF(B7="通",J8,0),IF(B10="通",J11,0),IF(B13="通",J14,0),IF(B16="通",J17,0),IF(B19="通",J20,0),IF(B22="通",J23,0),IF(B25="通",J26,0))</f>
        <v>0</v>
      </c>
      <c r="M33" s="369"/>
      <c r="N33" s="136">
        <f t="shared" si="0"/>
        <v>0</v>
      </c>
    </row>
    <row r="34" spans="1:15" ht="24" customHeight="1" x14ac:dyDescent="0.25">
      <c r="A34" s="461"/>
      <c r="B34" s="468"/>
      <c r="C34" s="469"/>
      <c r="D34" s="470"/>
      <c r="E34" s="454"/>
      <c r="F34" s="455"/>
      <c r="G34" s="365" t="s">
        <v>15</v>
      </c>
      <c r="H34" s="366"/>
      <c r="I34" s="367"/>
      <c r="J34" s="135">
        <f>SUM(IF(B7="オ",J7,0),IF(B10="オ",J10,0),IF(B13="オ",J13,0),IF(B16="オ",J16,0),IF(B19="オ",J19,0),IF(B22="オ",J22,0),IF(B25="オ",J25,0))</f>
        <v>0</v>
      </c>
      <c r="K34" s="367"/>
      <c r="L34" s="136">
        <f>SUM(IF(B7="オ",J8,0),IF(B10="オ",J11,0),IF(B13="オ",J14,0),IF(B16="オ",J17,0),IF(B19="オ",J20,0),IF(B22="オ",J23,0),IF(B25="オ",J26,0))</f>
        <v>0</v>
      </c>
      <c r="M34" s="369"/>
      <c r="N34" s="136">
        <f t="shared" si="0"/>
        <v>0</v>
      </c>
    </row>
    <row r="35" spans="1:15" ht="24" customHeight="1" x14ac:dyDescent="0.25">
      <c r="A35" s="462"/>
      <c r="B35" s="456"/>
      <c r="C35" s="457"/>
      <c r="D35" s="458"/>
      <c r="E35" s="459"/>
      <c r="F35" s="460"/>
      <c r="G35" s="66"/>
      <c r="H35" s="67"/>
      <c r="I35" s="67"/>
      <c r="J35" s="67"/>
      <c r="K35" s="67"/>
      <c r="L35" s="67"/>
      <c r="M35" s="67"/>
      <c r="N35" s="67"/>
      <c r="O35" s="67"/>
    </row>
    <row r="36" spans="1:15" ht="11.5" customHeight="1" x14ac:dyDescent="0.55000000000000004">
      <c r="A36" s="4" t="s">
        <v>130</v>
      </c>
      <c r="B36" s="354" t="s">
        <v>189</v>
      </c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67"/>
    </row>
    <row r="37" spans="1:15" ht="11.5" customHeight="1" x14ac:dyDescent="0.55000000000000004">
      <c r="B37" s="354" t="s">
        <v>131</v>
      </c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67"/>
    </row>
  </sheetData>
  <sheetProtection formatCells="0"/>
  <mergeCells count="97">
    <mergeCell ref="A2:N2"/>
    <mergeCell ref="A3:C3"/>
    <mergeCell ref="D3:F3"/>
    <mergeCell ref="A5:A6"/>
    <mergeCell ref="B5:C5"/>
    <mergeCell ref="D5:G6"/>
    <mergeCell ref="H5:J6"/>
    <mergeCell ref="K5:N6"/>
    <mergeCell ref="A7:A9"/>
    <mergeCell ref="B7:B9"/>
    <mergeCell ref="C7:C9"/>
    <mergeCell ref="E7:G7"/>
    <mergeCell ref="H7:I7"/>
    <mergeCell ref="E8:G8"/>
    <mergeCell ref="H8:I8"/>
    <mergeCell ref="E9:G9"/>
    <mergeCell ref="H9:I9"/>
    <mergeCell ref="A10:A12"/>
    <mergeCell ref="B10:B12"/>
    <mergeCell ref="C10:C12"/>
    <mergeCell ref="E10:G10"/>
    <mergeCell ref="H10:I10"/>
    <mergeCell ref="E11:G11"/>
    <mergeCell ref="H11:I11"/>
    <mergeCell ref="E12:G12"/>
    <mergeCell ref="H12:I12"/>
    <mergeCell ref="A13:A15"/>
    <mergeCell ref="B13:B15"/>
    <mergeCell ref="C13:C15"/>
    <mergeCell ref="E13:G13"/>
    <mergeCell ref="H13:I13"/>
    <mergeCell ref="E14:G14"/>
    <mergeCell ref="H14:I14"/>
    <mergeCell ref="E15:G15"/>
    <mergeCell ref="H15:I15"/>
    <mergeCell ref="A16:A18"/>
    <mergeCell ref="B16:B18"/>
    <mergeCell ref="C16:C18"/>
    <mergeCell ref="E16:G16"/>
    <mergeCell ref="H16:I16"/>
    <mergeCell ref="E17:G17"/>
    <mergeCell ref="H17:I17"/>
    <mergeCell ref="E18:G18"/>
    <mergeCell ref="H18:I18"/>
    <mergeCell ref="A19:A21"/>
    <mergeCell ref="B19:B21"/>
    <mergeCell ref="C19:C21"/>
    <mergeCell ref="E19:G19"/>
    <mergeCell ref="H19:I19"/>
    <mergeCell ref="E20:G20"/>
    <mergeCell ref="H20:I20"/>
    <mergeCell ref="E21:G21"/>
    <mergeCell ref="H21:I21"/>
    <mergeCell ref="A22:A24"/>
    <mergeCell ref="B22:B24"/>
    <mergeCell ref="C22:C24"/>
    <mergeCell ref="E22:G22"/>
    <mergeCell ref="H22:I22"/>
    <mergeCell ref="E23:G23"/>
    <mergeCell ref="H23:I23"/>
    <mergeCell ref="E24:G24"/>
    <mergeCell ref="H24:I24"/>
    <mergeCell ref="A25:A27"/>
    <mergeCell ref="B25:B27"/>
    <mergeCell ref="C25:C27"/>
    <mergeCell ref="E25:G25"/>
    <mergeCell ref="H25:I25"/>
    <mergeCell ref="E26:G26"/>
    <mergeCell ref="H26:I26"/>
    <mergeCell ref="E27:G27"/>
    <mergeCell ref="H27:I27"/>
    <mergeCell ref="A28:A29"/>
    <mergeCell ref="B28:N29"/>
    <mergeCell ref="A30:A32"/>
    <mergeCell ref="B30:D30"/>
    <mergeCell ref="E30:F30"/>
    <mergeCell ref="G30:H30"/>
    <mergeCell ref="I30:I34"/>
    <mergeCell ref="K30:K34"/>
    <mergeCell ref="M30:M34"/>
    <mergeCell ref="B31:D31"/>
    <mergeCell ref="A33:A35"/>
    <mergeCell ref="B33:D33"/>
    <mergeCell ref="E33:F33"/>
    <mergeCell ref="G33:H33"/>
    <mergeCell ref="B34:D34"/>
    <mergeCell ref="B37:N37"/>
    <mergeCell ref="E31:F31"/>
    <mergeCell ref="G31:H31"/>
    <mergeCell ref="B32:D32"/>
    <mergeCell ref="E32:F32"/>
    <mergeCell ref="G32:H32"/>
    <mergeCell ref="E34:F34"/>
    <mergeCell ref="G34:H34"/>
    <mergeCell ref="B35:D35"/>
    <mergeCell ref="E35:F35"/>
    <mergeCell ref="B36:N36"/>
  </mergeCells>
  <phoneticPr fontId="1"/>
  <dataValidations count="4">
    <dataValidation type="list" allowBlank="1" showInputMessage="1" showErrorMessage="1" sqref="A7:A27">
      <formula1>"１,２,３,４,５,６,７,８,９,10"</formula1>
    </dataValidation>
    <dataValidation type="list" allowBlank="1" showInputMessage="1" showErrorMessage="1" prompt="同じ費目を複数申請する場合、連番にしてください" sqref="C7:C27">
      <formula1>"1,2,3,4,5,6,7,8,9,10"</formula1>
    </dataValidation>
    <dataValidation type="list" allowBlank="1" showErrorMessage="1" sqref="B7:B27">
      <formula1>"　,出,資,輸,通,オ"</formula1>
    </dataValidation>
    <dataValidation type="list" allowBlank="1" showInputMessage="1" showErrorMessage="1" prompt="該当する内容をプルダウンで選択" sqref="E9 E12 E15 E18 E21 E24 E27">
      <formula1>"金融機関口座からの振込,クレジットカード払い,現金払い（1契約税込10万円未満）"</formula1>
    </dataValidation>
  </dataValidations>
  <pageMargins left="0.78740157480314965" right="0.59055118110236227" top="0.59055118110236227" bottom="0.59055118110236227" header="0.31496062992125984" footer="0.31496062992125984"/>
  <pageSetup paperSize="9" scale="97" fitToWidth="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O37"/>
  <sheetViews>
    <sheetView showGridLines="0" view="pageBreakPreview" topLeftCell="A7" zoomScaleNormal="115" zoomScaleSheetLayoutView="100" workbookViewId="0">
      <selection activeCell="N7" sqref="N7:N26"/>
    </sheetView>
  </sheetViews>
  <sheetFormatPr defaultColWidth="9" defaultRowHeight="15" customHeight="1" x14ac:dyDescent="0.55000000000000004"/>
  <cols>
    <col min="1" max="1" width="3.83203125" style="1" customWidth="1"/>
    <col min="2" max="2" width="3.83203125" style="3" customWidth="1"/>
    <col min="3" max="3" width="3.83203125" style="5" customWidth="1"/>
    <col min="4" max="4" width="5.83203125" style="4" customWidth="1"/>
    <col min="5" max="6" width="6.25" style="4" customWidth="1"/>
    <col min="7" max="7" width="6.58203125" style="4" customWidth="1"/>
    <col min="8" max="9" width="5" style="1" customWidth="1"/>
    <col min="10" max="10" width="10.5" style="1" customWidth="1"/>
    <col min="11" max="11" width="3.33203125" style="1" customWidth="1"/>
    <col min="12" max="12" width="8.83203125" style="1" customWidth="1"/>
    <col min="13" max="13" width="3.33203125" style="1" customWidth="1"/>
    <col min="14" max="14" width="8.83203125" style="1" customWidth="1"/>
    <col min="15" max="16384" width="9" style="1"/>
  </cols>
  <sheetData>
    <row r="1" spans="1:14" ht="17.5" customHeight="1" x14ac:dyDescent="0.55000000000000004">
      <c r="A1" s="51" t="s">
        <v>129</v>
      </c>
      <c r="B1" s="51"/>
      <c r="C1" s="51"/>
      <c r="D1" s="51"/>
      <c r="E1" s="51"/>
      <c r="F1" s="51"/>
      <c r="G1" s="51"/>
      <c r="H1" s="51"/>
      <c r="I1" s="51"/>
      <c r="J1" s="51"/>
      <c r="K1" s="12"/>
      <c r="L1" s="56"/>
    </row>
    <row r="2" spans="1:14" ht="18" customHeight="1" x14ac:dyDescent="0.55000000000000004">
      <c r="A2" s="453" t="s">
        <v>165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</row>
    <row r="3" spans="1:14" ht="17.5" customHeight="1" x14ac:dyDescent="0.55000000000000004">
      <c r="A3" s="346" t="s">
        <v>39</v>
      </c>
      <c r="B3" s="346"/>
      <c r="C3" s="346"/>
      <c r="D3" s="347" t="s">
        <v>110</v>
      </c>
      <c r="E3" s="347"/>
      <c r="F3" s="347"/>
      <c r="H3" s="24"/>
      <c r="I3" s="24"/>
      <c r="N3" s="157" t="str">
        <f ca="1">RIGHT(CELL("filename",N3))</f>
        <v>④</v>
      </c>
    </row>
    <row r="4" spans="1:14" ht="17.5" customHeight="1" x14ac:dyDescent="0.55000000000000004">
      <c r="A4" s="12"/>
      <c r="B4" s="57"/>
      <c r="C4" s="58"/>
      <c r="D4" s="59"/>
      <c r="E4" s="13"/>
      <c r="F4" s="13"/>
      <c r="G4" s="13"/>
      <c r="H4" s="14"/>
      <c r="I4" s="14"/>
      <c r="J4" s="14"/>
      <c r="K4" s="15"/>
      <c r="L4" s="15"/>
      <c r="M4" s="12"/>
      <c r="N4" s="12"/>
    </row>
    <row r="5" spans="1:14" ht="17.5" customHeight="1" x14ac:dyDescent="0.55000000000000004">
      <c r="A5" s="402" t="s">
        <v>109</v>
      </c>
      <c r="B5" s="348" t="s">
        <v>186</v>
      </c>
      <c r="C5" s="349"/>
      <c r="D5" s="350" t="s">
        <v>8</v>
      </c>
      <c r="E5" s="350"/>
      <c r="F5" s="350"/>
      <c r="G5" s="351"/>
      <c r="H5" s="371" t="s">
        <v>108</v>
      </c>
      <c r="I5" s="372"/>
      <c r="J5" s="373"/>
      <c r="K5" s="371" t="s">
        <v>9</v>
      </c>
      <c r="L5" s="372"/>
      <c r="M5" s="372"/>
      <c r="N5" s="373"/>
    </row>
    <row r="6" spans="1:14" ht="18.649999999999999" customHeight="1" x14ac:dyDescent="0.55000000000000004">
      <c r="A6" s="403"/>
      <c r="B6" s="145" t="s">
        <v>190</v>
      </c>
      <c r="C6" s="158" t="s">
        <v>6</v>
      </c>
      <c r="D6" s="352"/>
      <c r="E6" s="352"/>
      <c r="F6" s="352"/>
      <c r="G6" s="353"/>
      <c r="H6" s="374"/>
      <c r="I6" s="375"/>
      <c r="J6" s="376"/>
      <c r="K6" s="374"/>
      <c r="L6" s="375"/>
      <c r="M6" s="375"/>
      <c r="N6" s="376"/>
    </row>
    <row r="7" spans="1:14" ht="20.5" customHeight="1" x14ac:dyDescent="0.25">
      <c r="A7" s="479"/>
      <c r="B7" s="479"/>
      <c r="C7" s="479"/>
      <c r="D7" s="94" t="s">
        <v>5</v>
      </c>
      <c r="E7" s="336"/>
      <c r="F7" s="336"/>
      <c r="G7" s="336"/>
      <c r="H7" s="473" t="s">
        <v>135</v>
      </c>
      <c r="I7" s="474"/>
      <c r="J7" s="113"/>
      <c r="K7" s="94" t="s">
        <v>0</v>
      </c>
      <c r="L7" s="114"/>
      <c r="M7" s="94" t="s">
        <v>2</v>
      </c>
      <c r="N7" s="114"/>
    </row>
    <row r="8" spans="1:14" ht="20.5" customHeight="1" x14ac:dyDescent="0.25">
      <c r="A8" s="479"/>
      <c r="B8" s="479"/>
      <c r="C8" s="479"/>
      <c r="D8" s="92" t="s">
        <v>11</v>
      </c>
      <c r="E8" s="342"/>
      <c r="F8" s="342"/>
      <c r="G8" s="342"/>
      <c r="H8" s="476" t="s">
        <v>124</v>
      </c>
      <c r="I8" s="476"/>
      <c r="J8" s="113"/>
      <c r="K8" s="94" t="s">
        <v>1</v>
      </c>
      <c r="L8" s="114"/>
      <c r="M8" s="94" t="s">
        <v>3</v>
      </c>
      <c r="N8" s="114"/>
    </row>
    <row r="9" spans="1:14" ht="20.5" customHeight="1" x14ac:dyDescent="0.55000000000000004">
      <c r="A9" s="479"/>
      <c r="B9" s="479"/>
      <c r="C9" s="479"/>
      <c r="D9" s="94" t="s">
        <v>7</v>
      </c>
      <c r="E9" s="201"/>
      <c r="F9" s="201"/>
      <c r="G9" s="201"/>
      <c r="H9" s="477" t="s">
        <v>125</v>
      </c>
      <c r="I9" s="478"/>
      <c r="J9" s="138" t="str">
        <f>IF(AND(J7="",J8=""),"",J7+J8)</f>
        <v/>
      </c>
      <c r="K9" s="94" t="s">
        <v>121</v>
      </c>
      <c r="L9" s="115"/>
      <c r="M9" s="65" t="s">
        <v>16</v>
      </c>
      <c r="N9" s="117"/>
    </row>
    <row r="10" spans="1:14" ht="20.5" customHeight="1" x14ac:dyDescent="0.25">
      <c r="A10" s="479"/>
      <c r="B10" s="479"/>
      <c r="C10" s="479"/>
      <c r="D10" s="94" t="s">
        <v>5</v>
      </c>
      <c r="E10" s="336"/>
      <c r="F10" s="336"/>
      <c r="G10" s="336"/>
      <c r="H10" s="473" t="s">
        <v>135</v>
      </c>
      <c r="I10" s="474"/>
      <c r="J10" s="113"/>
      <c r="K10" s="94" t="s">
        <v>0</v>
      </c>
      <c r="L10" s="114"/>
      <c r="M10" s="94" t="s">
        <v>2</v>
      </c>
      <c r="N10" s="114"/>
    </row>
    <row r="11" spans="1:14" ht="20.5" customHeight="1" x14ac:dyDescent="0.25">
      <c r="A11" s="479"/>
      <c r="B11" s="479"/>
      <c r="C11" s="479"/>
      <c r="D11" s="92" t="s">
        <v>11</v>
      </c>
      <c r="E11" s="342"/>
      <c r="F11" s="342"/>
      <c r="G11" s="342"/>
      <c r="H11" s="476" t="s">
        <v>124</v>
      </c>
      <c r="I11" s="476"/>
      <c r="J11" s="113"/>
      <c r="K11" s="94" t="s">
        <v>1</v>
      </c>
      <c r="L11" s="114"/>
      <c r="M11" s="94" t="s">
        <v>3</v>
      </c>
      <c r="N11" s="114"/>
    </row>
    <row r="12" spans="1:14" ht="20.5" customHeight="1" x14ac:dyDescent="0.55000000000000004">
      <c r="A12" s="479"/>
      <c r="B12" s="479"/>
      <c r="C12" s="479"/>
      <c r="D12" s="94" t="s">
        <v>7</v>
      </c>
      <c r="E12" s="201"/>
      <c r="F12" s="201"/>
      <c r="G12" s="201"/>
      <c r="H12" s="477" t="s">
        <v>125</v>
      </c>
      <c r="I12" s="478"/>
      <c r="J12" s="138" t="str">
        <f>IF(AND(J10="",J11=""),"",J10+J11)</f>
        <v/>
      </c>
      <c r="K12" s="94" t="s">
        <v>121</v>
      </c>
      <c r="L12" s="115"/>
      <c r="M12" s="65" t="s">
        <v>16</v>
      </c>
      <c r="N12" s="117"/>
    </row>
    <row r="13" spans="1:14" ht="20.5" customHeight="1" x14ac:dyDescent="0.25">
      <c r="A13" s="479"/>
      <c r="B13" s="479"/>
      <c r="C13" s="479"/>
      <c r="D13" s="94" t="s">
        <v>5</v>
      </c>
      <c r="E13" s="336"/>
      <c r="F13" s="336"/>
      <c r="G13" s="336"/>
      <c r="H13" s="473" t="s">
        <v>135</v>
      </c>
      <c r="I13" s="474"/>
      <c r="J13" s="113"/>
      <c r="K13" s="94" t="s">
        <v>0</v>
      </c>
      <c r="L13" s="114"/>
      <c r="M13" s="94" t="s">
        <v>2</v>
      </c>
      <c r="N13" s="114"/>
    </row>
    <row r="14" spans="1:14" ht="20.5" customHeight="1" x14ac:dyDescent="0.25">
      <c r="A14" s="479"/>
      <c r="B14" s="479"/>
      <c r="C14" s="479"/>
      <c r="D14" s="92" t="s">
        <v>11</v>
      </c>
      <c r="E14" s="342"/>
      <c r="F14" s="342"/>
      <c r="G14" s="342"/>
      <c r="H14" s="476" t="s">
        <v>124</v>
      </c>
      <c r="I14" s="476"/>
      <c r="J14" s="113"/>
      <c r="K14" s="94" t="s">
        <v>1</v>
      </c>
      <c r="L14" s="114"/>
      <c r="M14" s="94" t="s">
        <v>3</v>
      </c>
      <c r="N14" s="114"/>
    </row>
    <row r="15" spans="1:14" ht="20.5" customHeight="1" x14ac:dyDescent="0.55000000000000004">
      <c r="A15" s="479"/>
      <c r="B15" s="479"/>
      <c r="C15" s="479"/>
      <c r="D15" s="94" t="s">
        <v>7</v>
      </c>
      <c r="E15" s="201"/>
      <c r="F15" s="201"/>
      <c r="G15" s="201"/>
      <c r="H15" s="477" t="s">
        <v>125</v>
      </c>
      <c r="I15" s="478"/>
      <c r="J15" s="138" t="str">
        <f>IF(AND(J13="",J14=""),"",J13+J14)</f>
        <v/>
      </c>
      <c r="K15" s="94" t="s">
        <v>121</v>
      </c>
      <c r="L15" s="115"/>
      <c r="M15" s="65" t="s">
        <v>16</v>
      </c>
      <c r="N15" s="117"/>
    </row>
    <row r="16" spans="1:14" ht="20.5" customHeight="1" x14ac:dyDescent="0.25">
      <c r="A16" s="479"/>
      <c r="B16" s="479"/>
      <c r="C16" s="479"/>
      <c r="D16" s="94" t="s">
        <v>5</v>
      </c>
      <c r="E16" s="336"/>
      <c r="F16" s="336"/>
      <c r="G16" s="336"/>
      <c r="H16" s="473" t="s">
        <v>135</v>
      </c>
      <c r="I16" s="474"/>
      <c r="J16" s="113"/>
      <c r="K16" s="94" t="s">
        <v>0</v>
      </c>
      <c r="L16" s="114"/>
      <c r="M16" s="94" t="s">
        <v>2</v>
      </c>
      <c r="N16" s="114"/>
    </row>
    <row r="17" spans="1:14" ht="20.5" customHeight="1" x14ac:dyDescent="0.25">
      <c r="A17" s="479"/>
      <c r="B17" s="479"/>
      <c r="C17" s="479"/>
      <c r="D17" s="92" t="s">
        <v>11</v>
      </c>
      <c r="E17" s="342"/>
      <c r="F17" s="342"/>
      <c r="G17" s="342"/>
      <c r="H17" s="476" t="s">
        <v>124</v>
      </c>
      <c r="I17" s="476"/>
      <c r="J17" s="113"/>
      <c r="K17" s="94" t="s">
        <v>1</v>
      </c>
      <c r="L17" s="114"/>
      <c r="M17" s="94" t="s">
        <v>3</v>
      </c>
      <c r="N17" s="114"/>
    </row>
    <row r="18" spans="1:14" ht="20.5" customHeight="1" x14ac:dyDescent="0.55000000000000004">
      <c r="A18" s="479"/>
      <c r="B18" s="479"/>
      <c r="C18" s="479"/>
      <c r="D18" s="94" t="s">
        <v>7</v>
      </c>
      <c r="E18" s="201"/>
      <c r="F18" s="201"/>
      <c r="G18" s="201"/>
      <c r="H18" s="477" t="s">
        <v>125</v>
      </c>
      <c r="I18" s="478"/>
      <c r="J18" s="138" t="str">
        <f>IF(AND(J16="",J17=""),"",J16+J17)</f>
        <v/>
      </c>
      <c r="K18" s="94" t="s">
        <v>121</v>
      </c>
      <c r="L18" s="115"/>
      <c r="M18" s="65" t="s">
        <v>16</v>
      </c>
      <c r="N18" s="117"/>
    </row>
    <row r="19" spans="1:14" ht="20.5" customHeight="1" x14ac:dyDescent="0.25">
      <c r="A19" s="479"/>
      <c r="B19" s="479"/>
      <c r="C19" s="479"/>
      <c r="D19" s="94" t="s">
        <v>5</v>
      </c>
      <c r="E19" s="336"/>
      <c r="F19" s="336"/>
      <c r="G19" s="336"/>
      <c r="H19" s="473" t="s">
        <v>135</v>
      </c>
      <c r="I19" s="474"/>
      <c r="J19" s="113"/>
      <c r="K19" s="94" t="s">
        <v>0</v>
      </c>
      <c r="L19" s="114"/>
      <c r="M19" s="94" t="s">
        <v>2</v>
      </c>
      <c r="N19" s="114"/>
    </row>
    <row r="20" spans="1:14" ht="20.5" customHeight="1" x14ac:dyDescent="0.25">
      <c r="A20" s="479"/>
      <c r="B20" s="479"/>
      <c r="C20" s="479"/>
      <c r="D20" s="92" t="s">
        <v>11</v>
      </c>
      <c r="E20" s="342"/>
      <c r="F20" s="342"/>
      <c r="G20" s="342"/>
      <c r="H20" s="476" t="s">
        <v>124</v>
      </c>
      <c r="I20" s="476"/>
      <c r="J20" s="113"/>
      <c r="K20" s="94" t="s">
        <v>1</v>
      </c>
      <c r="L20" s="114"/>
      <c r="M20" s="94" t="s">
        <v>3</v>
      </c>
      <c r="N20" s="114"/>
    </row>
    <row r="21" spans="1:14" ht="20.5" customHeight="1" x14ac:dyDescent="0.55000000000000004">
      <c r="A21" s="479"/>
      <c r="B21" s="479"/>
      <c r="C21" s="479"/>
      <c r="D21" s="94" t="s">
        <v>7</v>
      </c>
      <c r="E21" s="201"/>
      <c r="F21" s="201"/>
      <c r="G21" s="201"/>
      <c r="H21" s="477" t="s">
        <v>125</v>
      </c>
      <c r="I21" s="478"/>
      <c r="J21" s="138" t="str">
        <f>IF(AND(J19="",J20=""),"",J19+J20)</f>
        <v/>
      </c>
      <c r="K21" s="94" t="s">
        <v>121</v>
      </c>
      <c r="L21" s="115"/>
      <c r="M21" s="65" t="s">
        <v>16</v>
      </c>
      <c r="N21" s="117"/>
    </row>
    <row r="22" spans="1:14" ht="20.5" customHeight="1" x14ac:dyDescent="0.25">
      <c r="A22" s="479"/>
      <c r="B22" s="479"/>
      <c r="C22" s="479"/>
      <c r="D22" s="94" t="s">
        <v>5</v>
      </c>
      <c r="E22" s="336"/>
      <c r="F22" s="336"/>
      <c r="G22" s="336"/>
      <c r="H22" s="473" t="s">
        <v>135</v>
      </c>
      <c r="I22" s="474"/>
      <c r="J22" s="113"/>
      <c r="K22" s="94" t="s">
        <v>0</v>
      </c>
      <c r="L22" s="114"/>
      <c r="M22" s="94" t="s">
        <v>2</v>
      </c>
      <c r="N22" s="114"/>
    </row>
    <row r="23" spans="1:14" ht="20.5" customHeight="1" x14ac:dyDescent="0.25">
      <c r="A23" s="479"/>
      <c r="B23" s="479"/>
      <c r="C23" s="479"/>
      <c r="D23" s="92" t="s">
        <v>11</v>
      </c>
      <c r="E23" s="342"/>
      <c r="F23" s="342"/>
      <c r="G23" s="342"/>
      <c r="H23" s="476" t="s">
        <v>124</v>
      </c>
      <c r="I23" s="476"/>
      <c r="J23" s="113"/>
      <c r="K23" s="94" t="s">
        <v>1</v>
      </c>
      <c r="L23" s="114"/>
      <c r="M23" s="94" t="s">
        <v>3</v>
      </c>
      <c r="N23" s="114"/>
    </row>
    <row r="24" spans="1:14" ht="20.5" customHeight="1" x14ac:dyDescent="0.55000000000000004">
      <c r="A24" s="479"/>
      <c r="B24" s="479"/>
      <c r="C24" s="479"/>
      <c r="D24" s="94" t="s">
        <v>7</v>
      </c>
      <c r="E24" s="201"/>
      <c r="F24" s="201"/>
      <c r="G24" s="201"/>
      <c r="H24" s="477" t="s">
        <v>125</v>
      </c>
      <c r="I24" s="478"/>
      <c r="J24" s="138" t="str">
        <f>IF(AND(J22="",J23=""),"",J22+J23)</f>
        <v/>
      </c>
      <c r="K24" s="94" t="s">
        <v>121</v>
      </c>
      <c r="L24" s="115"/>
      <c r="M24" s="65" t="s">
        <v>16</v>
      </c>
      <c r="N24" s="117"/>
    </row>
    <row r="25" spans="1:14" ht="20.5" customHeight="1" x14ac:dyDescent="0.25">
      <c r="A25" s="479"/>
      <c r="B25" s="479"/>
      <c r="C25" s="479"/>
      <c r="D25" s="94" t="s">
        <v>5</v>
      </c>
      <c r="E25" s="336"/>
      <c r="F25" s="336"/>
      <c r="G25" s="336"/>
      <c r="H25" s="473" t="s">
        <v>135</v>
      </c>
      <c r="I25" s="474"/>
      <c r="J25" s="113"/>
      <c r="K25" s="94" t="s">
        <v>0</v>
      </c>
      <c r="L25" s="114"/>
      <c r="M25" s="94" t="s">
        <v>2</v>
      </c>
      <c r="N25" s="114"/>
    </row>
    <row r="26" spans="1:14" ht="20.5" customHeight="1" x14ac:dyDescent="0.25">
      <c r="A26" s="479"/>
      <c r="B26" s="479"/>
      <c r="C26" s="479"/>
      <c r="D26" s="92" t="s">
        <v>11</v>
      </c>
      <c r="E26" s="342"/>
      <c r="F26" s="342"/>
      <c r="G26" s="342"/>
      <c r="H26" s="476" t="s">
        <v>124</v>
      </c>
      <c r="I26" s="476"/>
      <c r="J26" s="113"/>
      <c r="K26" s="94" t="s">
        <v>1</v>
      </c>
      <c r="L26" s="114"/>
      <c r="M26" s="94" t="s">
        <v>3</v>
      </c>
      <c r="N26" s="114"/>
    </row>
    <row r="27" spans="1:14" ht="20.5" customHeight="1" x14ac:dyDescent="0.55000000000000004">
      <c r="A27" s="479"/>
      <c r="B27" s="479"/>
      <c r="C27" s="479"/>
      <c r="D27" s="94" t="s">
        <v>7</v>
      </c>
      <c r="E27" s="201"/>
      <c r="F27" s="201"/>
      <c r="G27" s="201"/>
      <c r="H27" s="477" t="s">
        <v>125</v>
      </c>
      <c r="I27" s="478"/>
      <c r="J27" s="138" t="str">
        <f>IF(AND(J25="",J26=""),"",J25+J26)</f>
        <v/>
      </c>
      <c r="K27" s="94" t="s">
        <v>121</v>
      </c>
      <c r="L27" s="115"/>
      <c r="M27" s="65" t="s">
        <v>16</v>
      </c>
      <c r="N27" s="117"/>
    </row>
    <row r="28" spans="1:14" ht="20.149999999999999" customHeight="1" x14ac:dyDescent="0.55000000000000004">
      <c r="A28" s="218" t="s">
        <v>123</v>
      </c>
      <c r="B28" s="363"/>
      <c r="C28" s="363"/>
      <c r="D28" s="363"/>
      <c r="E28" s="363"/>
      <c r="F28" s="363"/>
      <c r="G28" s="363"/>
      <c r="H28" s="363"/>
      <c r="I28" s="363"/>
      <c r="J28" s="363"/>
      <c r="K28" s="363"/>
      <c r="L28" s="363"/>
      <c r="M28" s="363"/>
      <c r="N28" s="363"/>
    </row>
    <row r="29" spans="1:14" ht="20.149999999999999" customHeight="1" x14ac:dyDescent="0.55000000000000004">
      <c r="A29" s="339"/>
      <c r="B29" s="364"/>
      <c r="C29" s="364"/>
      <c r="D29" s="364"/>
      <c r="E29" s="364"/>
      <c r="F29" s="364"/>
      <c r="G29" s="363"/>
      <c r="H29" s="363"/>
      <c r="I29" s="363"/>
      <c r="J29" s="363"/>
      <c r="K29" s="363"/>
      <c r="L29" s="363"/>
      <c r="M29" s="363"/>
      <c r="N29" s="363"/>
    </row>
    <row r="30" spans="1:14" ht="24" customHeight="1" x14ac:dyDescent="0.25">
      <c r="A30" s="393" t="s">
        <v>133</v>
      </c>
      <c r="B30" s="384" t="s">
        <v>126</v>
      </c>
      <c r="C30" s="385"/>
      <c r="D30" s="386"/>
      <c r="E30" s="378">
        <f>SUM(J30:J34)</f>
        <v>0</v>
      </c>
      <c r="F30" s="379"/>
      <c r="G30" s="365" t="s">
        <v>12</v>
      </c>
      <c r="H30" s="366"/>
      <c r="I30" s="370" t="s">
        <v>126</v>
      </c>
      <c r="J30" s="135">
        <f>SUM(IF(B7="出",J7,0),IF(B10="出",J10,0),IF(B13="出",J13,0),IF(B16="出",J16,0),IF(B19="出",J19,0),IF(B22="出",J22,0),IF(B25="出",J25,0))</f>
        <v>0</v>
      </c>
      <c r="K30" s="367" t="s">
        <v>128</v>
      </c>
      <c r="L30" s="136">
        <f>SUM(IF(B7="出",J8,0),IF(B10="出",J11,0),IF(B13="出",J14,0),IF(B16="出",J17,0),IF(B19="出",J20,0),IF(B22="出",J23,0),IF(B25="出",J26,0))</f>
        <v>0</v>
      </c>
      <c r="M30" s="368" t="s">
        <v>127</v>
      </c>
      <c r="N30" s="136">
        <f>J30+L30</f>
        <v>0</v>
      </c>
    </row>
    <row r="31" spans="1:14" ht="24" customHeight="1" x14ac:dyDescent="0.25">
      <c r="A31" s="394"/>
      <c r="B31" s="387" t="s">
        <v>124</v>
      </c>
      <c r="C31" s="388"/>
      <c r="D31" s="389"/>
      <c r="E31" s="380">
        <f>SUM(L30:L34)</f>
        <v>0</v>
      </c>
      <c r="F31" s="381"/>
      <c r="G31" s="365" t="s">
        <v>13</v>
      </c>
      <c r="H31" s="366"/>
      <c r="I31" s="367"/>
      <c r="J31" s="135">
        <f>SUM(IF(B7="資",J7,0),IF(B10="資",J10,0),IF(B13="資",J13,0),IF(B16="資",J16,0),IF(B19="資",J19,0),IF(B22="資",J22,0),IF(B25="資",J25,0))</f>
        <v>0</v>
      </c>
      <c r="K31" s="367"/>
      <c r="L31" s="136">
        <f>SUM(IF(B7="資",J8,0),IF(B10="資",J11,0),IF(B13="資",J14,0),IF(B16="資",J17,0),IF(B19="資",J20,0),IF(B22="資",J23,0),IF(B25="資",J26,0))</f>
        <v>0</v>
      </c>
      <c r="M31" s="369"/>
      <c r="N31" s="136">
        <f t="shared" ref="N31:N34" si="0">J31+L31</f>
        <v>0</v>
      </c>
    </row>
    <row r="32" spans="1:14" ht="24" customHeight="1" x14ac:dyDescent="0.25">
      <c r="A32" s="395"/>
      <c r="B32" s="390" t="s">
        <v>127</v>
      </c>
      <c r="C32" s="391"/>
      <c r="D32" s="392"/>
      <c r="E32" s="382">
        <f>SUM(N30:N34)</f>
        <v>0</v>
      </c>
      <c r="F32" s="383"/>
      <c r="G32" s="365" t="s">
        <v>4</v>
      </c>
      <c r="H32" s="366"/>
      <c r="I32" s="367"/>
      <c r="J32" s="135">
        <f>SUM(IF(B7="輸",J7,0),IF(B10="輸",J10,0),IF(B13="輸",J13,0),IF(B16="輸",J16,0),IF(B19="輸",J19,0),IF(B22="輸",J22,0),IF(B25="輸",J25,0))</f>
        <v>0</v>
      </c>
      <c r="K32" s="367"/>
      <c r="L32" s="136">
        <f>SUM(IF(B7="輸",J8,0),IF(B10="輸",J11,0),IF(B13="輸",J14,0),IF(B16="輸",J17,0),IF(B19="輸",J20,0),IF(B22="輸",J23,0),IF(B25="輸",J26,0))</f>
        <v>0</v>
      </c>
      <c r="M32" s="369"/>
      <c r="N32" s="136">
        <f t="shared" si="0"/>
        <v>0</v>
      </c>
    </row>
    <row r="33" spans="1:15" ht="24" customHeight="1" x14ac:dyDescent="0.25">
      <c r="A33" s="461"/>
      <c r="B33" s="463"/>
      <c r="C33" s="464"/>
      <c r="D33" s="465"/>
      <c r="E33" s="466"/>
      <c r="F33" s="467"/>
      <c r="G33" s="365" t="s">
        <v>14</v>
      </c>
      <c r="H33" s="366"/>
      <c r="I33" s="367"/>
      <c r="J33" s="135">
        <f>SUM(IF(B7="通",J7,0),IF(B10="通",J10,0),IF(B13="通",J13,0),IF(B16="通",J16,0),IF(B19="通",J19,0),IF(B22="通",J22,0),IF(B25="通",J25,0))</f>
        <v>0</v>
      </c>
      <c r="K33" s="367"/>
      <c r="L33" s="136">
        <f>SUM(IF(B7="通",J8,0),IF(B10="通",J11,0),IF(B13="通",J14,0),IF(B16="通",J17,0),IF(B19="通",J20,0),IF(B22="通",J23,0),IF(B25="通",J26,0))</f>
        <v>0</v>
      </c>
      <c r="M33" s="369"/>
      <c r="N33" s="136">
        <f t="shared" si="0"/>
        <v>0</v>
      </c>
    </row>
    <row r="34" spans="1:15" ht="24" customHeight="1" x14ac:dyDescent="0.25">
      <c r="A34" s="461"/>
      <c r="B34" s="468"/>
      <c r="C34" s="469"/>
      <c r="D34" s="470"/>
      <c r="E34" s="454"/>
      <c r="F34" s="455"/>
      <c r="G34" s="365" t="s">
        <v>15</v>
      </c>
      <c r="H34" s="366"/>
      <c r="I34" s="367"/>
      <c r="J34" s="135">
        <f>SUM(IF(B7="オ",J7,0),IF(B10="オ",J10,0),IF(B13="オ",J13,0),IF(B16="オ",J16,0),IF(B19="オ",J19,0),IF(B22="オ",J22,0),IF(B25="オ",J25,0))</f>
        <v>0</v>
      </c>
      <c r="K34" s="367"/>
      <c r="L34" s="136">
        <f>SUM(IF(B7="オ",J8,0),IF(B10="オ",J11,0),IF(B13="オ",J14,0),IF(B16="オ",J17,0),IF(B19="オ",J20,0),IF(B22="オ",J23,0),IF(B25="オ",J26,0))</f>
        <v>0</v>
      </c>
      <c r="M34" s="369"/>
      <c r="N34" s="136">
        <f t="shared" si="0"/>
        <v>0</v>
      </c>
    </row>
    <row r="35" spans="1:15" ht="24" customHeight="1" x14ac:dyDescent="0.25">
      <c r="A35" s="462"/>
      <c r="B35" s="456"/>
      <c r="C35" s="457"/>
      <c r="D35" s="458"/>
      <c r="E35" s="459"/>
      <c r="F35" s="460"/>
      <c r="G35" s="66"/>
      <c r="H35" s="67"/>
      <c r="I35" s="67"/>
      <c r="J35" s="67"/>
      <c r="K35" s="67"/>
      <c r="L35" s="67"/>
      <c r="M35" s="67"/>
      <c r="N35" s="67"/>
      <c r="O35" s="67"/>
    </row>
    <row r="36" spans="1:15" ht="11.5" customHeight="1" x14ac:dyDescent="0.55000000000000004">
      <c r="A36" s="4" t="s">
        <v>130</v>
      </c>
      <c r="B36" s="354" t="s">
        <v>189</v>
      </c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67"/>
    </row>
    <row r="37" spans="1:15" ht="11.5" customHeight="1" x14ac:dyDescent="0.55000000000000004">
      <c r="B37" s="354" t="s">
        <v>131</v>
      </c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67"/>
    </row>
  </sheetData>
  <sheetProtection formatCells="0"/>
  <mergeCells count="97">
    <mergeCell ref="A2:N2"/>
    <mergeCell ref="A3:C3"/>
    <mergeCell ref="D3:F3"/>
    <mergeCell ref="A5:A6"/>
    <mergeCell ref="B5:C5"/>
    <mergeCell ref="D5:G6"/>
    <mergeCell ref="H5:J6"/>
    <mergeCell ref="K5:N6"/>
    <mergeCell ref="A7:A9"/>
    <mergeCell ref="B7:B9"/>
    <mergeCell ref="C7:C9"/>
    <mergeCell ref="E7:G7"/>
    <mergeCell ref="H7:I7"/>
    <mergeCell ref="E8:G8"/>
    <mergeCell ref="H8:I8"/>
    <mergeCell ref="E9:G9"/>
    <mergeCell ref="H9:I9"/>
    <mergeCell ref="A10:A12"/>
    <mergeCell ref="B10:B12"/>
    <mergeCell ref="C10:C12"/>
    <mergeCell ref="E10:G10"/>
    <mergeCell ref="H10:I10"/>
    <mergeCell ref="E11:G11"/>
    <mergeCell ref="H11:I11"/>
    <mergeCell ref="E12:G12"/>
    <mergeCell ref="H12:I12"/>
    <mergeCell ref="A13:A15"/>
    <mergeCell ref="B13:B15"/>
    <mergeCell ref="C13:C15"/>
    <mergeCell ref="E13:G13"/>
    <mergeCell ref="H13:I13"/>
    <mergeCell ref="E14:G14"/>
    <mergeCell ref="H14:I14"/>
    <mergeCell ref="E15:G15"/>
    <mergeCell ref="H15:I15"/>
    <mergeCell ref="A16:A18"/>
    <mergeCell ref="B16:B18"/>
    <mergeCell ref="C16:C18"/>
    <mergeCell ref="E16:G16"/>
    <mergeCell ref="H16:I16"/>
    <mergeCell ref="E17:G17"/>
    <mergeCell ref="H17:I17"/>
    <mergeCell ref="E18:G18"/>
    <mergeCell ref="H18:I18"/>
    <mergeCell ref="A19:A21"/>
    <mergeCell ref="B19:B21"/>
    <mergeCell ref="C19:C21"/>
    <mergeCell ref="E19:G19"/>
    <mergeCell ref="H19:I19"/>
    <mergeCell ref="E20:G20"/>
    <mergeCell ref="H20:I20"/>
    <mergeCell ref="E21:G21"/>
    <mergeCell ref="H21:I21"/>
    <mergeCell ref="A22:A24"/>
    <mergeCell ref="B22:B24"/>
    <mergeCell ref="C22:C24"/>
    <mergeCell ref="E22:G22"/>
    <mergeCell ref="H22:I22"/>
    <mergeCell ref="E23:G23"/>
    <mergeCell ref="H23:I23"/>
    <mergeCell ref="E24:G24"/>
    <mergeCell ref="H24:I24"/>
    <mergeCell ref="A25:A27"/>
    <mergeCell ref="B25:B27"/>
    <mergeCell ref="C25:C27"/>
    <mergeCell ref="E25:G25"/>
    <mergeCell ref="H25:I25"/>
    <mergeCell ref="E26:G26"/>
    <mergeCell ref="H26:I26"/>
    <mergeCell ref="E27:G27"/>
    <mergeCell ref="H27:I27"/>
    <mergeCell ref="A28:A29"/>
    <mergeCell ref="B28:N29"/>
    <mergeCell ref="A30:A32"/>
    <mergeCell ref="B30:D30"/>
    <mergeCell ref="E30:F30"/>
    <mergeCell ref="G30:H30"/>
    <mergeCell ref="I30:I34"/>
    <mergeCell ref="K30:K34"/>
    <mergeCell ref="M30:M34"/>
    <mergeCell ref="B31:D31"/>
    <mergeCell ref="A33:A35"/>
    <mergeCell ref="B33:D33"/>
    <mergeCell ref="E33:F33"/>
    <mergeCell ref="G33:H33"/>
    <mergeCell ref="B34:D34"/>
    <mergeCell ref="B37:N37"/>
    <mergeCell ref="E31:F31"/>
    <mergeCell ref="G31:H31"/>
    <mergeCell ref="B32:D32"/>
    <mergeCell ref="E32:F32"/>
    <mergeCell ref="G32:H32"/>
    <mergeCell ref="E34:F34"/>
    <mergeCell ref="G34:H34"/>
    <mergeCell ref="B35:D35"/>
    <mergeCell ref="E35:F35"/>
    <mergeCell ref="B36:N36"/>
  </mergeCells>
  <phoneticPr fontId="1"/>
  <dataValidations count="4">
    <dataValidation type="list" allowBlank="1" showInputMessage="1" showErrorMessage="1" sqref="A7:A27">
      <formula1>"１,２,３,４,５,６,７,８,９,10"</formula1>
    </dataValidation>
    <dataValidation type="list" allowBlank="1" showInputMessage="1" showErrorMessage="1" prompt="同じ費目を複数申請する場合、連番にしてください" sqref="C7:C27">
      <formula1>"1,2,3,4,5,6,7,8,9,10"</formula1>
    </dataValidation>
    <dataValidation type="list" allowBlank="1" showErrorMessage="1" sqref="B7:B27">
      <formula1>"　,出,資,輸,通,オ"</formula1>
    </dataValidation>
    <dataValidation type="list" allowBlank="1" showInputMessage="1" showErrorMessage="1" prompt="該当する内容をプルダウンで選択" sqref="E9 E12 E15 E18 E21 E24 E27">
      <formula1>"金融機関口座からの振込,クレジットカード払い,現金払い（1契約税込10万円未満）"</formula1>
    </dataValidation>
  </dataValidations>
  <pageMargins left="0.78740157480314965" right="0.59055118110236227" top="0.59055118110236227" bottom="0.59055118110236227" header="0.31496062992125984" footer="0.31496062992125984"/>
  <pageSetup paperSize="9" scale="94" fitToWidth="0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O37"/>
  <sheetViews>
    <sheetView showGridLines="0" view="pageBreakPreview" zoomScaleNormal="115" zoomScaleSheetLayoutView="100" workbookViewId="0">
      <selection activeCell="N7" sqref="N7:N26"/>
    </sheetView>
  </sheetViews>
  <sheetFormatPr defaultColWidth="9" defaultRowHeight="15" customHeight="1" x14ac:dyDescent="0.55000000000000004"/>
  <cols>
    <col min="1" max="1" width="3.83203125" style="1" customWidth="1"/>
    <col min="2" max="2" width="3.83203125" style="3" customWidth="1"/>
    <col min="3" max="3" width="3.83203125" style="5" customWidth="1"/>
    <col min="4" max="4" width="5.83203125" style="4" customWidth="1"/>
    <col min="5" max="6" width="6.25" style="4" customWidth="1"/>
    <col min="7" max="7" width="6.58203125" style="4" customWidth="1"/>
    <col min="8" max="9" width="5" style="1" customWidth="1"/>
    <col min="10" max="10" width="10.5" style="1" customWidth="1"/>
    <col min="11" max="11" width="3.33203125" style="1" customWidth="1"/>
    <col min="12" max="12" width="8.83203125" style="1" customWidth="1"/>
    <col min="13" max="13" width="3.33203125" style="1" customWidth="1"/>
    <col min="14" max="14" width="8.83203125" style="1" customWidth="1"/>
    <col min="15" max="16384" width="9" style="1"/>
  </cols>
  <sheetData>
    <row r="1" spans="1:14" ht="17.5" customHeight="1" x14ac:dyDescent="0.55000000000000004">
      <c r="A1" s="51" t="s">
        <v>129</v>
      </c>
      <c r="B1" s="51"/>
      <c r="C1" s="51"/>
      <c r="D1" s="51"/>
      <c r="E1" s="51"/>
      <c r="F1" s="51"/>
      <c r="G1" s="51"/>
      <c r="H1" s="51"/>
      <c r="I1" s="51"/>
      <c r="J1" s="51"/>
      <c r="K1" s="12"/>
      <c r="L1" s="56"/>
    </row>
    <row r="2" spans="1:14" ht="18" customHeight="1" x14ac:dyDescent="0.55000000000000004">
      <c r="A2" s="453" t="s">
        <v>165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</row>
    <row r="3" spans="1:14" ht="17.5" customHeight="1" x14ac:dyDescent="0.55000000000000004">
      <c r="A3" s="346" t="s">
        <v>39</v>
      </c>
      <c r="B3" s="346"/>
      <c r="C3" s="346"/>
      <c r="D3" s="347" t="s">
        <v>110</v>
      </c>
      <c r="E3" s="347"/>
      <c r="F3" s="347"/>
      <c r="H3" s="24"/>
      <c r="I3" s="24"/>
      <c r="N3" s="157" t="str">
        <f ca="1">RIGHT(CELL("filename",N3))</f>
        <v>⑤</v>
      </c>
    </row>
    <row r="4" spans="1:14" ht="17.5" customHeight="1" x14ac:dyDescent="0.55000000000000004">
      <c r="A4" s="12"/>
      <c r="B4" s="57"/>
      <c r="C4" s="58"/>
      <c r="D4" s="59"/>
      <c r="E4" s="13"/>
      <c r="F4" s="13"/>
      <c r="G4" s="13"/>
      <c r="H4" s="14"/>
      <c r="I4" s="14"/>
      <c r="J4" s="14"/>
      <c r="K4" s="15"/>
      <c r="L4" s="15"/>
      <c r="M4" s="12"/>
      <c r="N4" s="12"/>
    </row>
    <row r="5" spans="1:14" ht="17.5" customHeight="1" x14ac:dyDescent="0.55000000000000004">
      <c r="A5" s="402" t="s">
        <v>109</v>
      </c>
      <c r="B5" s="348" t="s">
        <v>186</v>
      </c>
      <c r="C5" s="349"/>
      <c r="D5" s="350" t="s">
        <v>8</v>
      </c>
      <c r="E5" s="350"/>
      <c r="F5" s="350"/>
      <c r="G5" s="351"/>
      <c r="H5" s="371" t="s">
        <v>108</v>
      </c>
      <c r="I5" s="372"/>
      <c r="J5" s="373"/>
      <c r="K5" s="371" t="s">
        <v>9</v>
      </c>
      <c r="L5" s="372"/>
      <c r="M5" s="372"/>
      <c r="N5" s="373"/>
    </row>
    <row r="6" spans="1:14" ht="18.649999999999999" customHeight="1" x14ac:dyDescent="0.55000000000000004">
      <c r="A6" s="403"/>
      <c r="B6" s="145" t="s">
        <v>190</v>
      </c>
      <c r="C6" s="158" t="s">
        <v>6</v>
      </c>
      <c r="D6" s="352"/>
      <c r="E6" s="352"/>
      <c r="F6" s="352"/>
      <c r="G6" s="353"/>
      <c r="H6" s="374"/>
      <c r="I6" s="375"/>
      <c r="J6" s="376"/>
      <c r="K6" s="374"/>
      <c r="L6" s="375"/>
      <c r="M6" s="375"/>
      <c r="N6" s="376"/>
    </row>
    <row r="7" spans="1:14" ht="20.5" customHeight="1" x14ac:dyDescent="0.25">
      <c r="A7" s="479"/>
      <c r="B7" s="479"/>
      <c r="C7" s="479"/>
      <c r="D7" s="94" t="s">
        <v>5</v>
      </c>
      <c r="E7" s="336"/>
      <c r="F7" s="336"/>
      <c r="G7" s="336"/>
      <c r="H7" s="473" t="s">
        <v>135</v>
      </c>
      <c r="I7" s="474"/>
      <c r="J7" s="113"/>
      <c r="K7" s="94" t="s">
        <v>0</v>
      </c>
      <c r="L7" s="114"/>
      <c r="M7" s="94" t="s">
        <v>2</v>
      </c>
      <c r="N7" s="114"/>
    </row>
    <row r="8" spans="1:14" ht="20.5" customHeight="1" x14ac:dyDescent="0.25">
      <c r="A8" s="479"/>
      <c r="B8" s="479"/>
      <c r="C8" s="479"/>
      <c r="D8" s="92" t="s">
        <v>11</v>
      </c>
      <c r="E8" s="342"/>
      <c r="F8" s="342"/>
      <c r="G8" s="342"/>
      <c r="H8" s="476" t="s">
        <v>124</v>
      </c>
      <c r="I8" s="476"/>
      <c r="J8" s="113"/>
      <c r="K8" s="94" t="s">
        <v>1</v>
      </c>
      <c r="L8" s="114"/>
      <c r="M8" s="94" t="s">
        <v>3</v>
      </c>
      <c r="N8" s="114"/>
    </row>
    <row r="9" spans="1:14" ht="20.5" customHeight="1" x14ac:dyDescent="0.55000000000000004">
      <c r="A9" s="479"/>
      <c r="B9" s="479"/>
      <c r="C9" s="479"/>
      <c r="D9" s="94" t="s">
        <v>7</v>
      </c>
      <c r="E9" s="201"/>
      <c r="F9" s="201"/>
      <c r="G9" s="201"/>
      <c r="H9" s="477" t="s">
        <v>125</v>
      </c>
      <c r="I9" s="478"/>
      <c r="J9" s="138" t="str">
        <f>IF(AND(J7="",J8=""),"",J7+J8)</f>
        <v/>
      </c>
      <c r="K9" s="94" t="s">
        <v>121</v>
      </c>
      <c r="L9" s="115"/>
      <c r="M9" s="65" t="s">
        <v>16</v>
      </c>
      <c r="N9" s="117"/>
    </row>
    <row r="10" spans="1:14" ht="20.5" customHeight="1" x14ac:dyDescent="0.25">
      <c r="A10" s="479"/>
      <c r="B10" s="479"/>
      <c r="C10" s="479"/>
      <c r="D10" s="94" t="s">
        <v>5</v>
      </c>
      <c r="E10" s="336"/>
      <c r="F10" s="336"/>
      <c r="G10" s="336"/>
      <c r="H10" s="473" t="s">
        <v>135</v>
      </c>
      <c r="I10" s="474"/>
      <c r="J10" s="113"/>
      <c r="K10" s="94" t="s">
        <v>0</v>
      </c>
      <c r="L10" s="114"/>
      <c r="M10" s="94" t="s">
        <v>2</v>
      </c>
      <c r="N10" s="114"/>
    </row>
    <row r="11" spans="1:14" ht="20.5" customHeight="1" x14ac:dyDescent="0.25">
      <c r="A11" s="479"/>
      <c r="B11" s="479"/>
      <c r="C11" s="479"/>
      <c r="D11" s="92" t="s">
        <v>11</v>
      </c>
      <c r="E11" s="342"/>
      <c r="F11" s="342"/>
      <c r="G11" s="342"/>
      <c r="H11" s="476" t="s">
        <v>124</v>
      </c>
      <c r="I11" s="476"/>
      <c r="J11" s="113"/>
      <c r="K11" s="94" t="s">
        <v>1</v>
      </c>
      <c r="L11" s="114"/>
      <c r="M11" s="94" t="s">
        <v>3</v>
      </c>
      <c r="N11" s="114"/>
    </row>
    <row r="12" spans="1:14" ht="20.5" customHeight="1" x14ac:dyDescent="0.55000000000000004">
      <c r="A12" s="479"/>
      <c r="B12" s="479"/>
      <c r="C12" s="479"/>
      <c r="D12" s="94" t="s">
        <v>7</v>
      </c>
      <c r="E12" s="201"/>
      <c r="F12" s="201"/>
      <c r="G12" s="201"/>
      <c r="H12" s="477" t="s">
        <v>125</v>
      </c>
      <c r="I12" s="478"/>
      <c r="J12" s="138" t="str">
        <f>IF(AND(J10="",J11=""),"",J10+J11)</f>
        <v/>
      </c>
      <c r="K12" s="94" t="s">
        <v>121</v>
      </c>
      <c r="L12" s="115"/>
      <c r="M12" s="65" t="s">
        <v>16</v>
      </c>
      <c r="N12" s="117"/>
    </row>
    <row r="13" spans="1:14" ht="20.5" customHeight="1" x14ac:dyDescent="0.25">
      <c r="A13" s="479"/>
      <c r="B13" s="479"/>
      <c r="C13" s="479"/>
      <c r="D13" s="94" t="s">
        <v>5</v>
      </c>
      <c r="E13" s="336"/>
      <c r="F13" s="336"/>
      <c r="G13" s="336"/>
      <c r="H13" s="473" t="s">
        <v>135</v>
      </c>
      <c r="I13" s="474"/>
      <c r="J13" s="113"/>
      <c r="K13" s="94" t="s">
        <v>0</v>
      </c>
      <c r="L13" s="114"/>
      <c r="M13" s="94" t="s">
        <v>2</v>
      </c>
      <c r="N13" s="114"/>
    </row>
    <row r="14" spans="1:14" ht="20.5" customHeight="1" x14ac:dyDescent="0.25">
      <c r="A14" s="479"/>
      <c r="B14" s="479"/>
      <c r="C14" s="479"/>
      <c r="D14" s="92" t="s">
        <v>11</v>
      </c>
      <c r="E14" s="342"/>
      <c r="F14" s="342"/>
      <c r="G14" s="342"/>
      <c r="H14" s="476" t="s">
        <v>124</v>
      </c>
      <c r="I14" s="476"/>
      <c r="J14" s="113"/>
      <c r="K14" s="94" t="s">
        <v>1</v>
      </c>
      <c r="L14" s="114"/>
      <c r="M14" s="94" t="s">
        <v>3</v>
      </c>
      <c r="N14" s="114"/>
    </row>
    <row r="15" spans="1:14" ht="20.5" customHeight="1" x14ac:dyDescent="0.55000000000000004">
      <c r="A15" s="479"/>
      <c r="B15" s="479"/>
      <c r="C15" s="479"/>
      <c r="D15" s="94" t="s">
        <v>7</v>
      </c>
      <c r="E15" s="201"/>
      <c r="F15" s="201"/>
      <c r="G15" s="201"/>
      <c r="H15" s="477" t="s">
        <v>125</v>
      </c>
      <c r="I15" s="478"/>
      <c r="J15" s="138" t="str">
        <f>IF(AND(J13="",J14=""),"",J13+J14)</f>
        <v/>
      </c>
      <c r="K15" s="94" t="s">
        <v>121</v>
      </c>
      <c r="L15" s="115"/>
      <c r="M15" s="65" t="s">
        <v>16</v>
      </c>
      <c r="N15" s="117"/>
    </row>
    <row r="16" spans="1:14" ht="20.5" customHeight="1" x14ac:dyDescent="0.25">
      <c r="A16" s="479"/>
      <c r="B16" s="479"/>
      <c r="C16" s="479"/>
      <c r="D16" s="94" t="s">
        <v>5</v>
      </c>
      <c r="E16" s="336"/>
      <c r="F16" s="336"/>
      <c r="G16" s="336"/>
      <c r="H16" s="473" t="s">
        <v>135</v>
      </c>
      <c r="I16" s="474"/>
      <c r="J16" s="113"/>
      <c r="K16" s="94" t="s">
        <v>0</v>
      </c>
      <c r="L16" s="114"/>
      <c r="M16" s="94" t="s">
        <v>2</v>
      </c>
      <c r="N16" s="114"/>
    </row>
    <row r="17" spans="1:14" ht="20.5" customHeight="1" x14ac:dyDescent="0.25">
      <c r="A17" s="479"/>
      <c r="B17" s="479"/>
      <c r="C17" s="479"/>
      <c r="D17" s="92" t="s">
        <v>11</v>
      </c>
      <c r="E17" s="342"/>
      <c r="F17" s="342"/>
      <c r="G17" s="342"/>
      <c r="H17" s="476" t="s">
        <v>124</v>
      </c>
      <c r="I17" s="476"/>
      <c r="J17" s="113"/>
      <c r="K17" s="94" t="s">
        <v>1</v>
      </c>
      <c r="L17" s="114"/>
      <c r="M17" s="94" t="s">
        <v>3</v>
      </c>
      <c r="N17" s="114"/>
    </row>
    <row r="18" spans="1:14" ht="20.5" customHeight="1" x14ac:dyDescent="0.55000000000000004">
      <c r="A18" s="479"/>
      <c r="B18" s="479"/>
      <c r="C18" s="479"/>
      <c r="D18" s="94" t="s">
        <v>7</v>
      </c>
      <c r="E18" s="201"/>
      <c r="F18" s="201"/>
      <c r="G18" s="201"/>
      <c r="H18" s="477" t="s">
        <v>125</v>
      </c>
      <c r="I18" s="478"/>
      <c r="J18" s="138" t="str">
        <f>IF(AND(J16="",J17=""),"",J16+J17)</f>
        <v/>
      </c>
      <c r="K18" s="94" t="s">
        <v>121</v>
      </c>
      <c r="L18" s="115"/>
      <c r="M18" s="65" t="s">
        <v>16</v>
      </c>
      <c r="N18" s="117"/>
    </row>
    <row r="19" spans="1:14" ht="20.5" customHeight="1" x14ac:dyDescent="0.25">
      <c r="A19" s="479"/>
      <c r="B19" s="479"/>
      <c r="C19" s="479"/>
      <c r="D19" s="94" t="s">
        <v>5</v>
      </c>
      <c r="E19" s="336"/>
      <c r="F19" s="336"/>
      <c r="G19" s="336"/>
      <c r="H19" s="473" t="s">
        <v>135</v>
      </c>
      <c r="I19" s="474"/>
      <c r="J19" s="113"/>
      <c r="K19" s="94" t="s">
        <v>0</v>
      </c>
      <c r="L19" s="114"/>
      <c r="M19" s="94" t="s">
        <v>2</v>
      </c>
      <c r="N19" s="114"/>
    </row>
    <row r="20" spans="1:14" ht="20.5" customHeight="1" x14ac:dyDescent="0.25">
      <c r="A20" s="479"/>
      <c r="B20" s="479"/>
      <c r="C20" s="479"/>
      <c r="D20" s="92" t="s">
        <v>11</v>
      </c>
      <c r="E20" s="342"/>
      <c r="F20" s="342"/>
      <c r="G20" s="342"/>
      <c r="H20" s="476" t="s">
        <v>124</v>
      </c>
      <c r="I20" s="476"/>
      <c r="J20" s="113"/>
      <c r="K20" s="94" t="s">
        <v>1</v>
      </c>
      <c r="L20" s="114"/>
      <c r="M20" s="94" t="s">
        <v>3</v>
      </c>
      <c r="N20" s="114"/>
    </row>
    <row r="21" spans="1:14" ht="20.5" customHeight="1" x14ac:dyDescent="0.55000000000000004">
      <c r="A21" s="479"/>
      <c r="B21" s="479"/>
      <c r="C21" s="479"/>
      <c r="D21" s="94" t="s">
        <v>7</v>
      </c>
      <c r="E21" s="201"/>
      <c r="F21" s="201"/>
      <c r="G21" s="201"/>
      <c r="H21" s="477" t="s">
        <v>125</v>
      </c>
      <c r="I21" s="478"/>
      <c r="J21" s="138" t="str">
        <f>IF(AND(J19="",J20=""),"",J19+J20)</f>
        <v/>
      </c>
      <c r="K21" s="94" t="s">
        <v>121</v>
      </c>
      <c r="L21" s="115"/>
      <c r="M21" s="65" t="s">
        <v>16</v>
      </c>
      <c r="N21" s="117"/>
    </row>
    <row r="22" spans="1:14" ht="20.5" customHeight="1" x14ac:dyDescent="0.25">
      <c r="A22" s="479"/>
      <c r="B22" s="479"/>
      <c r="C22" s="479"/>
      <c r="D22" s="94" t="s">
        <v>5</v>
      </c>
      <c r="E22" s="336"/>
      <c r="F22" s="336"/>
      <c r="G22" s="336"/>
      <c r="H22" s="473" t="s">
        <v>135</v>
      </c>
      <c r="I22" s="474"/>
      <c r="J22" s="113"/>
      <c r="K22" s="94" t="s">
        <v>0</v>
      </c>
      <c r="L22" s="114"/>
      <c r="M22" s="94" t="s">
        <v>2</v>
      </c>
      <c r="N22" s="114"/>
    </row>
    <row r="23" spans="1:14" ht="20.5" customHeight="1" x14ac:dyDescent="0.25">
      <c r="A23" s="479"/>
      <c r="B23" s="479"/>
      <c r="C23" s="479"/>
      <c r="D23" s="92" t="s">
        <v>11</v>
      </c>
      <c r="E23" s="342"/>
      <c r="F23" s="342"/>
      <c r="G23" s="342"/>
      <c r="H23" s="476" t="s">
        <v>124</v>
      </c>
      <c r="I23" s="476"/>
      <c r="J23" s="113"/>
      <c r="K23" s="94" t="s">
        <v>1</v>
      </c>
      <c r="L23" s="114"/>
      <c r="M23" s="94" t="s">
        <v>3</v>
      </c>
      <c r="N23" s="114"/>
    </row>
    <row r="24" spans="1:14" ht="20.5" customHeight="1" x14ac:dyDescent="0.55000000000000004">
      <c r="A24" s="479"/>
      <c r="B24" s="479"/>
      <c r="C24" s="479"/>
      <c r="D24" s="94" t="s">
        <v>7</v>
      </c>
      <c r="E24" s="201"/>
      <c r="F24" s="201"/>
      <c r="G24" s="201"/>
      <c r="H24" s="477" t="s">
        <v>125</v>
      </c>
      <c r="I24" s="478"/>
      <c r="J24" s="138" t="str">
        <f>IF(AND(J22="",J23=""),"",J22+J23)</f>
        <v/>
      </c>
      <c r="K24" s="94" t="s">
        <v>121</v>
      </c>
      <c r="L24" s="115"/>
      <c r="M24" s="65" t="s">
        <v>16</v>
      </c>
      <c r="N24" s="117"/>
    </row>
    <row r="25" spans="1:14" ht="20.5" customHeight="1" x14ac:dyDescent="0.25">
      <c r="A25" s="479"/>
      <c r="B25" s="479"/>
      <c r="C25" s="479"/>
      <c r="D25" s="94" t="s">
        <v>5</v>
      </c>
      <c r="E25" s="336"/>
      <c r="F25" s="336"/>
      <c r="G25" s="336"/>
      <c r="H25" s="473" t="s">
        <v>135</v>
      </c>
      <c r="I25" s="474"/>
      <c r="J25" s="113"/>
      <c r="K25" s="94" t="s">
        <v>0</v>
      </c>
      <c r="L25" s="114"/>
      <c r="M25" s="94" t="s">
        <v>2</v>
      </c>
      <c r="N25" s="114"/>
    </row>
    <row r="26" spans="1:14" ht="20.5" customHeight="1" x14ac:dyDescent="0.25">
      <c r="A26" s="479"/>
      <c r="B26" s="479"/>
      <c r="C26" s="479"/>
      <c r="D26" s="92" t="s">
        <v>11</v>
      </c>
      <c r="E26" s="342"/>
      <c r="F26" s="342"/>
      <c r="G26" s="342"/>
      <c r="H26" s="476" t="s">
        <v>124</v>
      </c>
      <c r="I26" s="476"/>
      <c r="J26" s="113"/>
      <c r="K26" s="94" t="s">
        <v>1</v>
      </c>
      <c r="L26" s="114"/>
      <c r="M26" s="94" t="s">
        <v>3</v>
      </c>
      <c r="N26" s="114"/>
    </row>
    <row r="27" spans="1:14" ht="20.5" customHeight="1" x14ac:dyDescent="0.55000000000000004">
      <c r="A27" s="479"/>
      <c r="B27" s="479"/>
      <c r="C27" s="479"/>
      <c r="D27" s="94" t="s">
        <v>7</v>
      </c>
      <c r="E27" s="201"/>
      <c r="F27" s="201"/>
      <c r="G27" s="201"/>
      <c r="H27" s="477" t="s">
        <v>125</v>
      </c>
      <c r="I27" s="478"/>
      <c r="J27" s="138" t="str">
        <f>IF(AND(J25="",J26=""),"",J25+J26)</f>
        <v/>
      </c>
      <c r="K27" s="94" t="s">
        <v>121</v>
      </c>
      <c r="L27" s="115"/>
      <c r="M27" s="65" t="s">
        <v>16</v>
      </c>
      <c r="N27" s="117"/>
    </row>
    <row r="28" spans="1:14" ht="20.149999999999999" customHeight="1" x14ac:dyDescent="0.55000000000000004">
      <c r="A28" s="218" t="s">
        <v>123</v>
      </c>
      <c r="B28" s="363"/>
      <c r="C28" s="363"/>
      <c r="D28" s="363"/>
      <c r="E28" s="363"/>
      <c r="F28" s="363"/>
      <c r="G28" s="363"/>
      <c r="H28" s="363"/>
      <c r="I28" s="363"/>
      <c r="J28" s="363"/>
      <c r="K28" s="363"/>
      <c r="L28" s="363"/>
      <c r="M28" s="363"/>
      <c r="N28" s="363"/>
    </row>
    <row r="29" spans="1:14" ht="20.149999999999999" customHeight="1" x14ac:dyDescent="0.55000000000000004">
      <c r="A29" s="339"/>
      <c r="B29" s="364"/>
      <c r="C29" s="364"/>
      <c r="D29" s="364"/>
      <c r="E29" s="364"/>
      <c r="F29" s="364"/>
      <c r="G29" s="363"/>
      <c r="H29" s="363"/>
      <c r="I29" s="363"/>
      <c r="J29" s="363"/>
      <c r="K29" s="363"/>
      <c r="L29" s="363"/>
      <c r="M29" s="363"/>
      <c r="N29" s="363"/>
    </row>
    <row r="30" spans="1:14" ht="24" customHeight="1" x14ac:dyDescent="0.25">
      <c r="A30" s="393" t="s">
        <v>133</v>
      </c>
      <c r="B30" s="384" t="s">
        <v>126</v>
      </c>
      <c r="C30" s="385"/>
      <c r="D30" s="386"/>
      <c r="E30" s="378">
        <f>SUM(J30:J34)</f>
        <v>0</v>
      </c>
      <c r="F30" s="379"/>
      <c r="G30" s="365" t="s">
        <v>12</v>
      </c>
      <c r="H30" s="366"/>
      <c r="I30" s="370" t="s">
        <v>126</v>
      </c>
      <c r="J30" s="135">
        <f>SUM(IF(B7="出",J7,0),IF(B10="出",J10,0),IF(B13="出",J13,0),IF(B16="出",J16,0),IF(B19="出",J19,0),IF(B22="出",J22,0),IF(B25="出",J25,0))</f>
        <v>0</v>
      </c>
      <c r="K30" s="367" t="s">
        <v>128</v>
      </c>
      <c r="L30" s="136">
        <f>SUM(IF(B7="出",J8,0),IF(B10="出",J11,0),IF(B13="出",J14,0),IF(B16="出",J17,0),IF(B19="出",J20,0),IF(B22="出",J23,0),IF(B25="出",J26,0))</f>
        <v>0</v>
      </c>
      <c r="M30" s="368" t="s">
        <v>127</v>
      </c>
      <c r="N30" s="136">
        <f>J30+L30</f>
        <v>0</v>
      </c>
    </row>
    <row r="31" spans="1:14" ht="24" customHeight="1" x14ac:dyDescent="0.25">
      <c r="A31" s="394"/>
      <c r="B31" s="387" t="s">
        <v>124</v>
      </c>
      <c r="C31" s="388"/>
      <c r="D31" s="389"/>
      <c r="E31" s="380">
        <f>SUM(L30:L34)</f>
        <v>0</v>
      </c>
      <c r="F31" s="381"/>
      <c r="G31" s="365" t="s">
        <v>13</v>
      </c>
      <c r="H31" s="366"/>
      <c r="I31" s="367"/>
      <c r="J31" s="135">
        <f>SUM(IF(B7="資",J7,0),IF(B10="資",J10,0),IF(B13="資",J13,0),IF(B16="資",J16,0),IF(B19="資",J19,0),IF(B22="資",J22,0),IF(B25="資",J25,0))</f>
        <v>0</v>
      </c>
      <c r="K31" s="367"/>
      <c r="L31" s="136">
        <f>SUM(IF(B7="資",J8,0),IF(B10="資",J11,0),IF(B13="資",J14,0),IF(B16="資",J17,0),IF(B19="資",J20,0),IF(B22="資",J23,0),IF(B25="資",J26,0))</f>
        <v>0</v>
      </c>
      <c r="M31" s="369"/>
      <c r="N31" s="136">
        <f t="shared" ref="N31:N34" si="0">J31+L31</f>
        <v>0</v>
      </c>
    </row>
    <row r="32" spans="1:14" ht="24" customHeight="1" x14ac:dyDescent="0.25">
      <c r="A32" s="395"/>
      <c r="B32" s="390" t="s">
        <v>127</v>
      </c>
      <c r="C32" s="391"/>
      <c r="D32" s="392"/>
      <c r="E32" s="382">
        <f>SUM(N30:N34)</f>
        <v>0</v>
      </c>
      <c r="F32" s="383"/>
      <c r="G32" s="365" t="s">
        <v>4</v>
      </c>
      <c r="H32" s="366"/>
      <c r="I32" s="367"/>
      <c r="J32" s="135">
        <f>SUM(IF(B7="輸",J7,0),IF(B10="輸",J10,0),IF(B13="輸",J13,0),IF(B16="輸",J16,0),IF(B19="輸",J19,0),IF(B22="輸",J22,0),IF(B25="輸",J25,0))</f>
        <v>0</v>
      </c>
      <c r="K32" s="367"/>
      <c r="L32" s="136">
        <f>SUM(IF(B7="輸",J8,0),IF(B10="輸",J11,0),IF(B13="輸",J14,0),IF(B16="輸",J17,0),IF(B19="輸",J20,0),IF(B22="輸",J23,0),IF(B25="輸",J26,0))</f>
        <v>0</v>
      </c>
      <c r="M32" s="369"/>
      <c r="N32" s="136">
        <f t="shared" si="0"/>
        <v>0</v>
      </c>
    </row>
    <row r="33" spans="1:15" ht="24" customHeight="1" x14ac:dyDescent="0.25">
      <c r="A33" s="461"/>
      <c r="B33" s="463"/>
      <c r="C33" s="464"/>
      <c r="D33" s="465"/>
      <c r="E33" s="466"/>
      <c r="F33" s="467"/>
      <c r="G33" s="365" t="s">
        <v>14</v>
      </c>
      <c r="H33" s="366"/>
      <c r="I33" s="367"/>
      <c r="J33" s="135">
        <f>SUM(IF(B7="通",J7,0),IF(B10="通",J10,0),IF(B13="通",J13,0),IF(B16="通",J16,0),IF(B19="通",J19,0),IF(B22="通",J22,0),IF(B25="通",J25,0))</f>
        <v>0</v>
      </c>
      <c r="K33" s="367"/>
      <c r="L33" s="136">
        <f>SUM(IF(B7="通",J8,0),IF(B10="通",J11,0),IF(B13="通",J14,0),IF(B16="通",J17,0),IF(B19="通",J20,0),IF(B22="通",J23,0),IF(B25="通",J26,0))</f>
        <v>0</v>
      </c>
      <c r="M33" s="369"/>
      <c r="N33" s="136">
        <f t="shared" si="0"/>
        <v>0</v>
      </c>
    </row>
    <row r="34" spans="1:15" ht="24" customHeight="1" x14ac:dyDescent="0.25">
      <c r="A34" s="461"/>
      <c r="B34" s="468"/>
      <c r="C34" s="469"/>
      <c r="D34" s="470"/>
      <c r="E34" s="454"/>
      <c r="F34" s="455"/>
      <c r="G34" s="365" t="s">
        <v>15</v>
      </c>
      <c r="H34" s="366"/>
      <c r="I34" s="367"/>
      <c r="J34" s="135">
        <f>SUM(IF(B7="オ",J7,0),IF(B10="オ",J10,0),IF(B13="オ",J13,0),IF(B16="オ",J16,0),IF(B19="オ",J19,0),IF(B22="オ",J22,0),IF(B25="オ",J25,0))</f>
        <v>0</v>
      </c>
      <c r="K34" s="367"/>
      <c r="L34" s="136">
        <f>SUM(IF(B7="オ",J8,0),IF(B10="オ",J11,0),IF(B13="オ",J14,0),IF(B16="オ",J17,0),IF(B19="オ",J20,0),IF(B22="オ",J23,0),IF(B25="オ",J26,0))</f>
        <v>0</v>
      </c>
      <c r="M34" s="369"/>
      <c r="N34" s="136">
        <f t="shared" si="0"/>
        <v>0</v>
      </c>
    </row>
    <row r="35" spans="1:15" ht="24" customHeight="1" x14ac:dyDescent="0.25">
      <c r="A35" s="462"/>
      <c r="B35" s="456"/>
      <c r="C35" s="457"/>
      <c r="D35" s="458"/>
      <c r="E35" s="459"/>
      <c r="F35" s="460"/>
      <c r="G35" s="66"/>
      <c r="H35" s="67"/>
      <c r="I35" s="67"/>
      <c r="J35" s="67"/>
      <c r="K35" s="67"/>
      <c r="L35" s="67"/>
      <c r="M35" s="67"/>
      <c r="N35" s="67"/>
      <c r="O35" s="67"/>
    </row>
    <row r="36" spans="1:15" ht="11.5" customHeight="1" x14ac:dyDescent="0.55000000000000004">
      <c r="A36" s="4" t="s">
        <v>130</v>
      </c>
      <c r="B36" s="354" t="s">
        <v>189</v>
      </c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67"/>
    </row>
    <row r="37" spans="1:15" ht="11.5" customHeight="1" x14ac:dyDescent="0.55000000000000004">
      <c r="B37" s="354" t="s">
        <v>131</v>
      </c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67"/>
    </row>
  </sheetData>
  <sheetProtection formatCells="0"/>
  <mergeCells count="97">
    <mergeCell ref="A2:N2"/>
    <mergeCell ref="A3:C3"/>
    <mergeCell ref="D3:F3"/>
    <mergeCell ref="A5:A6"/>
    <mergeCell ref="B5:C5"/>
    <mergeCell ref="D5:G6"/>
    <mergeCell ref="H5:J6"/>
    <mergeCell ref="K5:N6"/>
    <mergeCell ref="A7:A9"/>
    <mergeCell ref="B7:B9"/>
    <mergeCell ref="C7:C9"/>
    <mergeCell ref="E7:G7"/>
    <mergeCell ref="H7:I7"/>
    <mergeCell ref="E8:G8"/>
    <mergeCell ref="H8:I8"/>
    <mergeCell ref="E9:G9"/>
    <mergeCell ref="H9:I9"/>
    <mergeCell ref="A10:A12"/>
    <mergeCell ref="B10:B12"/>
    <mergeCell ref="C10:C12"/>
    <mergeCell ref="E10:G10"/>
    <mergeCell ref="H10:I10"/>
    <mergeCell ref="E11:G11"/>
    <mergeCell ref="H11:I11"/>
    <mergeCell ref="E12:G12"/>
    <mergeCell ref="H12:I12"/>
    <mergeCell ref="A13:A15"/>
    <mergeCell ref="B13:B15"/>
    <mergeCell ref="C13:C15"/>
    <mergeCell ref="E13:G13"/>
    <mergeCell ref="H13:I13"/>
    <mergeCell ref="E14:G14"/>
    <mergeCell ref="H14:I14"/>
    <mergeCell ref="E15:G15"/>
    <mergeCell ref="H15:I15"/>
    <mergeCell ref="A16:A18"/>
    <mergeCell ref="B16:B18"/>
    <mergeCell ref="C16:C18"/>
    <mergeCell ref="E16:G16"/>
    <mergeCell ref="H16:I16"/>
    <mergeCell ref="E17:G17"/>
    <mergeCell ref="H17:I17"/>
    <mergeCell ref="E18:G18"/>
    <mergeCell ref="H18:I18"/>
    <mergeCell ref="A19:A21"/>
    <mergeCell ref="B19:B21"/>
    <mergeCell ref="C19:C21"/>
    <mergeCell ref="E19:G19"/>
    <mergeCell ref="H19:I19"/>
    <mergeCell ref="E20:G20"/>
    <mergeCell ref="H20:I20"/>
    <mergeCell ref="E21:G21"/>
    <mergeCell ref="H21:I21"/>
    <mergeCell ref="A22:A24"/>
    <mergeCell ref="B22:B24"/>
    <mergeCell ref="C22:C24"/>
    <mergeCell ref="E22:G22"/>
    <mergeCell ref="H22:I22"/>
    <mergeCell ref="E23:G23"/>
    <mergeCell ref="H23:I23"/>
    <mergeCell ref="E24:G24"/>
    <mergeCell ref="H24:I24"/>
    <mergeCell ref="A25:A27"/>
    <mergeCell ref="B25:B27"/>
    <mergeCell ref="C25:C27"/>
    <mergeCell ref="E25:G25"/>
    <mergeCell ref="H25:I25"/>
    <mergeCell ref="E26:G26"/>
    <mergeCell ref="H26:I26"/>
    <mergeCell ref="E27:G27"/>
    <mergeCell ref="H27:I27"/>
    <mergeCell ref="A28:A29"/>
    <mergeCell ref="B28:N29"/>
    <mergeCell ref="A30:A32"/>
    <mergeCell ref="B30:D30"/>
    <mergeCell ref="E30:F30"/>
    <mergeCell ref="G30:H30"/>
    <mergeCell ref="I30:I34"/>
    <mergeCell ref="K30:K34"/>
    <mergeCell ref="M30:M34"/>
    <mergeCell ref="B31:D31"/>
    <mergeCell ref="A33:A35"/>
    <mergeCell ref="B33:D33"/>
    <mergeCell ref="E33:F33"/>
    <mergeCell ref="G33:H33"/>
    <mergeCell ref="B34:D34"/>
    <mergeCell ref="B37:N37"/>
    <mergeCell ref="E31:F31"/>
    <mergeCell ref="G31:H31"/>
    <mergeCell ref="B32:D32"/>
    <mergeCell ref="E32:F32"/>
    <mergeCell ref="G32:H32"/>
    <mergeCell ref="E34:F34"/>
    <mergeCell ref="G34:H34"/>
    <mergeCell ref="B35:D35"/>
    <mergeCell ref="E35:F35"/>
    <mergeCell ref="B36:N36"/>
  </mergeCells>
  <phoneticPr fontId="1"/>
  <dataValidations count="4">
    <dataValidation type="list" allowBlank="1" showInputMessage="1" showErrorMessage="1" sqref="A7:A27">
      <formula1>"１,２,３,４,５,６,７,８,９,10"</formula1>
    </dataValidation>
    <dataValidation type="list" allowBlank="1" showInputMessage="1" showErrorMessage="1" prompt="同じ費目を複数申請する場合、連番にしてください" sqref="C7:C27">
      <formula1>"1,2,3,4,5,6,7,8,9,10"</formula1>
    </dataValidation>
    <dataValidation type="list" allowBlank="1" showErrorMessage="1" sqref="B7:B27">
      <formula1>"　,出,資,輸,通,オ"</formula1>
    </dataValidation>
    <dataValidation type="list" allowBlank="1" showInputMessage="1" showErrorMessage="1" prompt="該当する内容をプルダウンで選択" sqref="E9 E12 E15 E18 E21 E24 E27">
      <formula1>"金融機関口座からの振込,クレジットカード払い,現金払い（1契約税込10万円未満）"</formula1>
    </dataValidation>
  </dataValidations>
  <pageMargins left="0.78740157480314965" right="0.59055118110236227" top="0.59055118110236227" bottom="0.59055118110236227" header="0.31496062992125984" footer="0.31496062992125984"/>
  <pageSetup paperSize="9" scale="99" fitToWidth="0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7" tint="0.79998168889431442"/>
  </sheetPr>
  <dimension ref="A1:O37"/>
  <sheetViews>
    <sheetView showGridLines="0" view="pageBreakPreview" zoomScale="85" zoomScaleNormal="115" zoomScaleSheetLayoutView="85" workbookViewId="0">
      <selection activeCell="J25" sqref="J25:J26"/>
    </sheetView>
  </sheetViews>
  <sheetFormatPr defaultColWidth="9" defaultRowHeight="15" customHeight="1" x14ac:dyDescent="0.55000000000000004"/>
  <cols>
    <col min="1" max="1" width="3.83203125" style="1" customWidth="1"/>
    <col min="2" max="2" width="2.9140625" style="3" customWidth="1"/>
    <col min="3" max="3" width="4.1640625" style="5" customWidth="1"/>
    <col min="4" max="4" width="5.83203125" style="4" customWidth="1"/>
    <col min="5" max="6" width="6.25" style="4" customWidth="1"/>
    <col min="7" max="7" width="6.58203125" style="4" customWidth="1"/>
    <col min="8" max="9" width="5" style="1" customWidth="1"/>
    <col min="10" max="10" width="11.33203125" style="1" customWidth="1"/>
    <col min="11" max="11" width="3.33203125" style="1" customWidth="1"/>
    <col min="12" max="12" width="8" style="1" bestFit="1" customWidth="1"/>
    <col min="13" max="13" width="3.33203125" style="1" customWidth="1"/>
    <col min="14" max="14" width="8.83203125" style="1" customWidth="1"/>
    <col min="15" max="16384" width="9" style="1"/>
  </cols>
  <sheetData>
    <row r="1" spans="1:14" ht="17.5" customHeight="1" x14ac:dyDescent="0.55000000000000004">
      <c r="A1" s="51" t="s">
        <v>132</v>
      </c>
      <c r="B1" s="51"/>
      <c r="C1" s="51"/>
      <c r="D1" s="51"/>
      <c r="E1" s="51"/>
      <c r="F1" s="51"/>
      <c r="G1" s="51"/>
      <c r="H1" s="51"/>
      <c r="I1" s="51"/>
      <c r="J1" s="51"/>
      <c r="K1" s="12"/>
      <c r="L1" s="56"/>
    </row>
    <row r="2" spans="1:14" ht="17.5" customHeight="1" x14ac:dyDescent="0.55000000000000004">
      <c r="A2" s="377" t="s">
        <v>164</v>
      </c>
      <c r="B2" s="377"/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</row>
    <row r="3" spans="1:14" ht="17.5" customHeight="1" x14ac:dyDescent="0.55000000000000004">
      <c r="A3" s="486" t="s">
        <v>39</v>
      </c>
      <c r="B3" s="486"/>
      <c r="C3" s="486"/>
      <c r="D3" s="347" t="s">
        <v>48</v>
      </c>
      <c r="E3" s="347"/>
      <c r="F3" s="347"/>
      <c r="H3" s="24"/>
      <c r="I3" s="24"/>
      <c r="N3" s="141" t="str">
        <f ca="1">RIGHT(CELL("filename",N3))</f>
        <v>①</v>
      </c>
    </row>
    <row r="4" spans="1:14" ht="17.5" customHeight="1" x14ac:dyDescent="0.55000000000000004">
      <c r="A4" s="12"/>
      <c r="B4" s="57"/>
      <c r="C4" s="58"/>
      <c r="D4" s="59"/>
      <c r="E4" s="13"/>
      <c r="F4" s="13"/>
      <c r="G4" s="13"/>
      <c r="H4" s="14"/>
      <c r="I4" s="14"/>
      <c r="J4" s="14"/>
      <c r="K4" s="15"/>
      <c r="L4" s="15"/>
      <c r="M4" s="12"/>
      <c r="N4" s="12"/>
    </row>
    <row r="5" spans="1:14" ht="14.5" customHeight="1" x14ac:dyDescent="0.55000000000000004">
      <c r="A5" s="495" t="s">
        <v>186</v>
      </c>
      <c r="B5" s="496"/>
      <c r="C5" s="497"/>
      <c r="D5" s="498" t="s">
        <v>8</v>
      </c>
      <c r="E5" s="498"/>
      <c r="F5" s="498"/>
      <c r="G5" s="499"/>
      <c r="H5" s="502" t="s">
        <v>108</v>
      </c>
      <c r="I5" s="503"/>
      <c r="J5" s="504"/>
      <c r="K5" s="502" t="s">
        <v>9</v>
      </c>
      <c r="L5" s="503"/>
      <c r="M5" s="503"/>
      <c r="N5" s="504"/>
    </row>
    <row r="6" spans="1:14" ht="14.5" customHeight="1" x14ac:dyDescent="0.55000000000000004">
      <c r="A6" s="487" t="s">
        <v>190</v>
      </c>
      <c r="B6" s="488"/>
      <c r="C6" s="147" t="s">
        <v>6</v>
      </c>
      <c r="D6" s="500"/>
      <c r="E6" s="500"/>
      <c r="F6" s="500"/>
      <c r="G6" s="501"/>
      <c r="H6" s="505"/>
      <c r="I6" s="506"/>
      <c r="J6" s="507"/>
      <c r="K6" s="505"/>
      <c r="L6" s="506"/>
      <c r="M6" s="506"/>
      <c r="N6" s="507"/>
    </row>
    <row r="7" spans="1:14" ht="22.5" customHeight="1" x14ac:dyDescent="0.25">
      <c r="A7" s="480"/>
      <c r="B7" s="481"/>
      <c r="C7" s="489"/>
      <c r="D7" s="143" t="s">
        <v>5</v>
      </c>
      <c r="E7" s="336"/>
      <c r="F7" s="336"/>
      <c r="G7" s="336"/>
      <c r="H7" s="490" t="s">
        <v>135</v>
      </c>
      <c r="I7" s="491"/>
      <c r="J7" s="113"/>
      <c r="K7" s="120" t="s">
        <v>0</v>
      </c>
      <c r="L7" s="114"/>
      <c r="M7" s="120" t="s">
        <v>2</v>
      </c>
      <c r="N7" s="114"/>
    </row>
    <row r="8" spans="1:14" ht="22.5" customHeight="1" x14ac:dyDescent="0.25">
      <c r="A8" s="482"/>
      <c r="B8" s="483"/>
      <c r="C8" s="489"/>
      <c r="D8" s="144" t="s">
        <v>11</v>
      </c>
      <c r="E8" s="342"/>
      <c r="F8" s="342"/>
      <c r="G8" s="342"/>
      <c r="H8" s="492" t="s">
        <v>124</v>
      </c>
      <c r="I8" s="492"/>
      <c r="J8" s="113"/>
      <c r="K8" s="120" t="s">
        <v>1</v>
      </c>
      <c r="L8" s="114"/>
      <c r="M8" s="120" t="s">
        <v>3</v>
      </c>
      <c r="N8" s="114"/>
    </row>
    <row r="9" spans="1:14" ht="22.5" customHeight="1" x14ac:dyDescent="0.5">
      <c r="A9" s="484"/>
      <c r="B9" s="485"/>
      <c r="C9" s="489"/>
      <c r="D9" s="143" t="s">
        <v>7</v>
      </c>
      <c r="E9" s="201"/>
      <c r="F9" s="201"/>
      <c r="G9" s="201"/>
      <c r="H9" s="493" t="s">
        <v>125</v>
      </c>
      <c r="I9" s="494"/>
      <c r="J9" s="138" t="str">
        <f>IF(AND(J7="",J8=""),"",J7+J8)</f>
        <v/>
      </c>
      <c r="K9" s="93" t="s">
        <v>10</v>
      </c>
      <c r="L9" s="114"/>
      <c r="M9" s="60"/>
      <c r="N9" s="122"/>
    </row>
    <row r="10" spans="1:14" ht="22.5" customHeight="1" x14ac:dyDescent="0.25">
      <c r="A10" s="480"/>
      <c r="B10" s="481"/>
      <c r="C10" s="489"/>
      <c r="D10" s="143" t="s">
        <v>5</v>
      </c>
      <c r="E10" s="336"/>
      <c r="F10" s="336"/>
      <c r="G10" s="336"/>
      <c r="H10" s="490" t="s">
        <v>135</v>
      </c>
      <c r="I10" s="491"/>
      <c r="J10" s="113"/>
      <c r="K10" s="93" t="s">
        <v>0</v>
      </c>
      <c r="L10" s="114"/>
      <c r="M10" s="93" t="s">
        <v>2</v>
      </c>
      <c r="N10" s="114"/>
    </row>
    <row r="11" spans="1:14" ht="22.5" customHeight="1" x14ac:dyDescent="0.25">
      <c r="A11" s="482"/>
      <c r="B11" s="483"/>
      <c r="C11" s="489"/>
      <c r="D11" s="144" t="s">
        <v>11</v>
      </c>
      <c r="E11" s="342"/>
      <c r="F11" s="342"/>
      <c r="G11" s="342"/>
      <c r="H11" s="492" t="s">
        <v>124</v>
      </c>
      <c r="I11" s="492"/>
      <c r="J11" s="113"/>
      <c r="K11" s="93" t="s">
        <v>1</v>
      </c>
      <c r="L11" s="114"/>
      <c r="M11" s="93" t="s">
        <v>3</v>
      </c>
      <c r="N11" s="114"/>
    </row>
    <row r="12" spans="1:14" ht="22.5" customHeight="1" x14ac:dyDescent="0.5">
      <c r="A12" s="484"/>
      <c r="B12" s="485"/>
      <c r="C12" s="489"/>
      <c r="D12" s="143" t="s">
        <v>7</v>
      </c>
      <c r="E12" s="201"/>
      <c r="F12" s="201"/>
      <c r="G12" s="201"/>
      <c r="H12" s="493" t="s">
        <v>125</v>
      </c>
      <c r="I12" s="494"/>
      <c r="J12" s="138" t="str">
        <f>IF(AND(J10="",J11=""),"",J10+J11)</f>
        <v/>
      </c>
      <c r="K12" s="93" t="s">
        <v>10</v>
      </c>
      <c r="L12" s="114"/>
      <c r="M12" s="60"/>
      <c r="N12" s="122"/>
    </row>
    <row r="13" spans="1:14" ht="22.5" customHeight="1" x14ac:dyDescent="0.25">
      <c r="A13" s="480"/>
      <c r="B13" s="481"/>
      <c r="C13" s="489"/>
      <c r="D13" s="143" t="s">
        <v>5</v>
      </c>
      <c r="E13" s="336"/>
      <c r="F13" s="336"/>
      <c r="G13" s="336"/>
      <c r="H13" s="490" t="s">
        <v>135</v>
      </c>
      <c r="I13" s="491"/>
      <c r="J13" s="113"/>
      <c r="K13" s="93" t="s">
        <v>0</v>
      </c>
      <c r="L13" s="114"/>
      <c r="M13" s="93" t="s">
        <v>2</v>
      </c>
      <c r="N13" s="114"/>
    </row>
    <row r="14" spans="1:14" ht="22.5" customHeight="1" x14ac:dyDescent="0.25">
      <c r="A14" s="482"/>
      <c r="B14" s="483"/>
      <c r="C14" s="489"/>
      <c r="D14" s="144" t="s">
        <v>11</v>
      </c>
      <c r="E14" s="342"/>
      <c r="F14" s="342"/>
      <c r="G14" s="342"/>
      <c r="H14" s="492" t="s">
        <v>124</v>
      </c>
      <c r="I14" s="492"/>
      <c r="J14" s="113"/>
      <c r="K14" s="93" t="s">
        <v>1</v>
      </c>
      <c r="L14" s="114"/>
      <c r="M14" s="93" t="s">
        <v>3</v>
      </c>
      <c r="N14" s="114"/>
    </row>
    <row r="15" spans="1:14" ht="22.5" customHeight="1" x14ac:dyDescent="0.5">
      <c r="A15" s="484"/>
      <c r="B15" s="485"/>
      <c r="C15" s="489"/>
      <c r="D15" s="143" t="s">
        <v>7</v>
      </c>
      <c r="E15" s="201"/>
      <c r="F15" s="201"/>
      <c r="G15" s="201"/>
      <c r="H15" s="493" t="s">
        <v>125</v>
      </c>
      <c r="I15" s="494"/>
      <c r="J15" s="138" t="str">
        <f>IF(AND(J13="",J14=""),"",J13+J14)</f>
        <v/>
      </c>
      <c r="K15" s="93" t="s">
        <v>10</v>
      </c>
      <c r="L15" s="114"/>
      <c r="M15" s="60"/>
      <c r="N15" s="122"/>
    </row>
    <row r="16" spans="1:14" ht="22.5" customHeight="1" x14ac:dyDescent="0.25">
      <c r="A16" s="480"/>
      <c r="B16" s="481"/>
      <c r="C16" s="489"/>
      <c r="D16" s="143" t="s">
        <v>5</v>
      </c>
      <c r="E16" s="336"/>
      <c r="F16" s="336"/>
      <c r="G16" s="336"/>
      <c r="H16" s="490" t="s">
        <v>135</v>
      </c>
      <c r="I16" s="491"/>
      <c r="J16" s="113"/>
      <c r="K16" s="93" t="s">
        <v>0</v>
      </c>
      <c r="L16" s="114"/>
      <c r="M16" s="93" t="s">
        <v>2</v>
      </c>
      <c r="N16" s="114"/>
    </row>
    <row r="17" spans="1:14" ht="22.5" customHeight="1" x14ac:dyDescent="0.25">
      <c r="A17" s="482"/>
      <c r="B17" s="483"/>
      <c r="C17" s="489"/>
      <c r="D17" s="144" t="s">
        <v>11</v>
      </c>
      <c r="E17" s="342"/>
      <c r="F17" s="342"/>
      <c r="G17" s="342"/>
      <c r="H17" s="492" t="s">
        <v>124</v>
      </c>
      <c r="I17" s="492"/>
      <c r="J17" s="113"/>
      <c r="K17" s="93" t="s">
        <v>1</v>
      </c>
      <c r="L17" s="114"/>
      <c r="M17" s="93" t="s">
        <v>3</v>
      </c>
      <c r="N17" s="114"/>
    </row>
    <row r="18" spans="1:14" ht="22.5" customHeight="1" x14ac:dyDescent="0.5">
      <c r="A18" s="484"/>
      <c r="B18" s="485"/>
      <c r="C18" s="489"/>
      <c r="D18" s="143" t="s">
        <v>7</v>
      </c>
      <c r="E18" s="201"/>
      <c r="F18" s="201"/>
      <c r="G18" s="201"/>
      <c r="H18" s="493" t="s">
        <v>125</v>
      </c>
      <c r="I18" s="494"/>
      <c r="J18" s="138" t="str">
        <f>IF(AND(J16="",J17=""),"",J16+J17)</f>
        <v/>
      </c>
      <c r="K18" s="93" t="s">
        <v>10</v>
      </c>
      <c r="L18" s="114"/>
      <c r="M18" s="60"/>
      <c r="N18" s="122"/>
    </row>
    <row r="19" spans="1:14" ht="22.5" customHeight="1" x14ac:dyDescent="0.25">
      <c r="A19" s="480"/>
      <c r="B19" s="481"/>
      <c r="C19" s="489"/>
      <c r="D19" s="143" t="s">
        <v>5</v>
      </c>
      <c r="E19" s="336"/>
      <c r="F19" s="336"/>
      <c r="G19" s="336"/>
      <c r="H19" s="490" t="s">
        <v>135</v>
      </c>
      <c r="I19" s="491"/>
      <c r="J19" s="113"/>
      <c r="K19" s="93" t="s">
        <v>0</v>
      </c>
      <c r="L19" s="114"/>
      <c r="M19" s="93" t="s">
        <v>2</v>
      </c>
      <c r="N19" s="114"/>
    </row>
    <row r="20" spans="1:14" ht="22.5" customHeight="1" x14ac:dyDescent="0.25">
      <c r="A20" s="482"/>
      <c r="B20" s="483"/>
      <c r="C20" s="489"/>
      <c r="D20" s="144" t="s">
        <v>11</v>
      </c>
      <c r="E20" s="342"/>
      <c r="F20" s="342"/>
      <c r="G20" s="342"/>
      <c r="H20" s="492" t="s">
        <v>124</v>
      </c>
      <c r="I20" s="492"/>
      <c r="J20" s="113"/>
      <c r="K20" s="93" t="s">
        <v>1</v>
      </c>
      <c r="L20" s="114"/>
      <c r="M20" s="93" t="s">
        <v>3</v>
      </c>
      <c r="N20" s="114"/>
    </row>
    <row r="21" spans="1:14" ht="22.5" customHeight="1" x14ac:dyDescent="0.5">
      <c r="A21" s="484"/>
      <c r="B21" s="485"/>
      <c r="C21" s="489"/>
      <c r="D21" s="143" t="s">
        <v>7</v>
      </c>
      <c r="E21" s="201"/>
      <c r="F21" s="201"/>
      <c r="G21" s="201"/>
      <c r="H21" s="493" t="s">
        <v>125</v>
      </c>
      <c r="I21" s="494"/>
      <c r="J21" s="138" t="str">
        <f>IF(AND(J19="",J20=""),"",J19+J20)</f>
        <v/>
      </c>
      <c r="K21" s="93" t="s">
        <v>10</v>
      </c>
      <c r="L21" s="114"/>
      <c r="M21" s="60"/>
      <c r="N21" s="122"/>
    </row>
    <row r="22" spans="1:14" ht="22.5" customHeight="1" x14ac:dyDescent="0.25">
      <c r="A22" s="480"/>
      <c r="B22" s="481"/>
      <c r="C22" s="489"/>
      <c r="D22" s="143" t="s">
        <v>5</v>
      </c>
      <c r="E22" s="336"/>
      <c r="F22" s="336"/>
      <c r="G22" s="336"/>
      <c r="H22" s="490" t="s">
        <v>135</v>
      </c>
      <c r="I22" s="491"/>
      <c r="J22" s="113"/>
      <c r="K22" s="93" t="s">
        <v>0</v>
      </c>
      <c r="L22" s="114"/>
      <c r="M22" s="93" t="s">
        <v>2</v>
      </c>
      <c r="N22" s="114"/>
    </row>
    <row r="23" spans="1:14" ht="22.5" customHeight="1" x14ac:dyDescent="0.25">
      <c r="A23" s="482"/>
      <c r="B23" s="483"/>
      <c r="C23" s="489"/>
      <c r="D23" s="144" t="s">
        <v>11</v>
      </c>
      <c r="E23" s="342"/>
      <c r="F23" s="342"/>
      <c r="G23" s="342"/>
      <c r="H23" s="492" t="s">
        <v>124</v>
      </c>
      <c r="I23" s="492"/>
      <c r="J23" s="113"/>
      <c r="K23" s="93" t="s">
        <v>1</v>
      </c>
      <c r="L23" s="114"/>
      <c r="M23" s="93" t="s">
        <v>3</v>
      </c>
      <c r="N23" s="114"/>
    </row>
    <row r="24" spans="1:14" ht="22.5" customHeight="1" x14ac:dyDescent="0.5">
      <c r="A24" s="484"/>
      <c r="B24" s="485"/>
      <c r="C24" s="489"/>
      <c r="D24" s="143" t="s">
        <v>7</v>
      </c>
      <c r="E24" s="201"/>
      <c r="F24" s="201"/>
      <c r="G24" s="201"/>
      <c r="H24" s="493" t="s">
        <v>125</v>
      </c>
      <c r="I24" s="494"/>
      <c r="J24" s="138" t="str">
        <f>IF(AND(J22="",J23=""),"",J22+J23)</f>
        <v/>
      </c>
      <c r="K24" s="93" t="s">
        <v>10</v>
      </c>
      <c r="L24" s="114"/>
      <c r="M24" s="60"/>
      <c r="N24" s="122"/>
    </row>
    <row r="25" spans="1:14" ht="22.5" customHeight="1" x14ac:dyDescent="0.25">
      <c r="A25" s="480"/>
      <c r="B25" s="481"/>
      <c r="C25" s="489"/>
      <c r="D25" s="143" t="s">
        <v>5</v>
      </c>
      <c r="E25" s="336"/>
      <c r="F25" s="336"/>
      <c r="G25" s="336"/>
      <c r="H25" s="490" t="s">
        <v>135</v>
      </c>
      <c r="I25" s="491"/>
      <c r="J25" s="113"/>
      <c r="K25" s="93" t="s">
        <v>0</v>
      </c>
      <c r="L25" s="114"/>
      <c r="M25" s="93" t="s">
        <v>2</v>
      </c>
      <c r="N25" s="114"/>
    </row>
    <row r="26" spans="1:14" ht="22.5" customHeight="1" x14ac:dyDescent="0.25">
      <c r="A26" s="482"/>
      <c r="B26" s="483"/>
      <c r="C26" s="489"/>
      <c r="D26" s="144" t="s">
        <v>11</v>
      </c>
      <c r="E26" s="342"/>
      <c r="F26" s="342"/>
      <c r="G26" s="342"/>
      <c r="H26" s="492" t="s">
        <v>124</v>
      </c>
      <c r="I26" s="492"/>
      <c r="J26" s="113"/>
      <c r="K26" s="93" t="s">
        <v>1</v>
      </c>
      <c r="L26" s="114"/>
      <c r="M26" s="93" t="s">
        <v>3</v>
      </c>
      <c r="N26" s="114"/>
    </row>
    <row r="27" spans="1:14" ht="22.5" customHeight="1" x14ac:dyDescent="0.5">
      <c r="A27" s="508"/>
      <c r="B27" s="509"/>
      <c r="C27" s="510"/>
      <c r="D27" s="143" t="s">
        <v>7</v>
      </c>
      <c r="E27" s="201"/>
      <c r="F27" s="201"/>
      <c r="G27" s="201"/>
      <c r="H27" s="493" t="s">
        <v>125</v>
      </c>
      <c r="I27" s="494"/>
      <c r="J27" s="138" t="str">
        <f>IF(AND(J25="",J26=""),"",J25+J26)</f>
        <v/>
      </c>
      <c r="K27" s="93" t="s">
        <v>10</v>
      </c>
      <c r="L27" s="114"/>
      <c r="M27" s="60"/>
      <c r="N27" s="122"/>
    </row>
    <row r="28" spans="1:14" ht="22.5" customHeight="1" x14ac:dyDescent="0.55000000000000004">
      <c r="A28" s="532" t="s">
        <v>123</v>
      </c>
      <c r="B28" s="362"/>
      <c r="C28" s="362"/>
      <c r="D28" s="363"/>
      <c r="E28" s="363"/>
      <c r="F28" s="363"/>
      <c r="G28" s="363"/>
      <c r="H28" s="363"/>
      <c r="I28" s="363"/>
      <c r="J28" s="363"/>
      <c r="K28" s="363"/>
      <c r="L28" s="363"/>
      <c r="M28" s="363"/>
      <c r="N28" s="363"/>
    </row>
    <row r="29" spans="1:14" ht="22.5" customHeight="1" x14ac:dyDescent="0.55000000000000004">
      <c r="A29" s="339"/>
      <c r="B29" s="364"/>
      <c r="C29" s="364"/>
      <c r="D29" s="364"/>
      <c r="E29" s="364"/>
      <c r="F29" s="364"/>
      <c r="G29" s="363"/>
      <c r="H29" s="363"/>
      <c r="I29" s="363"/>
      <c r="J29" s="363"/>
      <c r="K29" s="363"/>
      <c r="L29" s="363"/>
      <c r="M29" s="363"/>
      <c r="N29" s="363"/>
    </row>
    <row r="30" spans="1:14" ht="22.5" customHeight="1" x14ac:dyDescent="0.25">
      <c r="A30" s="511" t="s">
        <v>133</v>
      </c>
      <c r="B30" s="514" t="s">
        <v>126</v>
      </c>
      <c r="C30" s="515"/>
      <c r="D30" s="516"/>
      <c r="E30" s="378">
        <f>SUM(J30:J34)</f>
        <v>0</v>
      </c>
      <c r="F30" s="379"/>
      <c r="G30" s="517" t="s">
        <v>159</v>
      </c>
      <c r="H30" s="518"/>
      <c r="I30" s="519" t="s">
        <v>126</v>
      </c>
      <c r="J30" s="135">
        <f>SUM(IF($A$7="E",$J$7,0),IF($A$10="E",$J$10,0),IF(A$13="E",$J$13,0),IF($A$16="E",$J$16,0),IF($A$19="E",$J$19,0),IF($A$22="E",$J$22,0),IF($A$25="E",$J$25,0))</f>
        <v>0</v>
      </c>
      <c r="K30" s="520" t="s">
        <v>128</v>
      </c>
      <c r="L30" s="136">
        <f>SUM(IF($A$7="E",$J$8,0),IF($A$10="E",$J$11,0),IF($A$13="E",$J$14,0),IF($A$16="E",$J$17,0),IF($A$19="E",$J$20,0),IF($A$22="E",$J$23,0),IF($A$25="E",$J$26,0))</f>
        <v>0</v>
      </c>
      <c r="M30" s="521" t="s">
        <v>127</v>
      </c>
      <c r="N30" s="136">
        <f>J30+L30</f>
        <v>0</v>
      </c>
    </row>
    <row r="31" spans="1:14" ht="22.5" customHeight="1" x14ac:dyDescent="0.25">
      <c r="A31" s="512"/>
      <c r="B31" s="523" t="s">
        <v>124</v>
      </c>
      <c r="C31" s="524"/>
      <c r="D31" s="525"/>
      <c r="E31" s="380">
        <f>SUM(L30:L34)</f>
        <v>0</v>
      </c>
      <c r="F31" s="381"/>
      <c r="G31" s="517" t="s">
        <v>160</v>
      </c>
      <c r="H31" s="518"/>
      <c r="I31" s="520"/>
      <c r="J31" s="135">
        <f>SUM(IF($A$7="サ",$J$7,0),IF($A$10="サ",$J$10,0),IF(A$13="サ",$J$13,0),IF($A$16="サ",$J$16,0),IF($A$19="サ",$J$19,0),IF($A$22="サ",$J$22,0),IF($A$25="サ",$J$25,0))</f>
        <v>0</v>
      </c>
      <c r="K31" s="520"/>
      <c r="L31" s="136">
        <f>SUM(IF($A$7="サ",$J$8,0),IF($A$10="サ",$J$11,0),IF($A$13="サ",$J$14,0),IF($A$16="サ",$J$17,0),IF($A$19="サ",$J$20,0),IF($A$22="サ",$J$23,0),IF($A$25="サ",$J$26,0))</f>
        <v>0</v>
      </c>
      <c r="M31" s="522"/>
      <c r="N31" s="136">
        <f t="shared" ref="N31:N34" si="0">J31+L31</f>
        <v>0</v>
      </c>
    </row>
    <row r="32" spans="1:14" ht="22.5" customHeight="1" x14ac:dyDescent="0.25">
      <c r="A32" s="513"/>
      <c r="B32" s="533" t="s">
        <v>127</v>
      </c>
      <c r="C32" s="534"/>
      <c r="D32" s="535"/>
      <c r="E32" s="382">
        <f>SUM(N30:N34)</f>
        <v>0</v>
      </c>
      <c r="F32" s="383"/>
      <c r="G32" s="517" t="s">
        <v>140</v>
      </c>
      <c r="H32" s="518"/>
      <c r="I32" s="520"/>
      <c r="J32" s="135">
        <f>SUM(IF($A$7="印",$J$7,0),IF($A$10="印",$J$10,0),IF(A$13="印",$J$13,0),IF($A$16="印",$J$16,0),IF($A$19="印",$J$19,0),IF($A$22="印",$J$22,0),IF($A$25="印",$J$25,0))</f>
        <v>0</v>
      </c>
      <c r="K32" s="520"/>
      <c r="L32" s="136">
        <f>SUM(IF($A$7="印",$J$8,0),IF($A$10="印",$J$11,0),IF($A$13="印",$J$14,0),IF($A$16="印",$J$17,0),IF($A$19="印",$J$20,0),IF($A$22="印",$J$23,0),IF($A$25="印",$J$26,0))</f>
        <v>0</v>
      </c>
      <c r="M32" s="522"/>
      <c r="N32" s="136">
        <f t="shared" si="0"/>
        <v>0</v>
      </c>
    </row>
    <row r="33" spans="1:15" ht="22.5" customHeight="1" x14ac:dyDescent="0.25">
      <c r="A33" s="512" t="s">
        <v>134</v>
      </c>
      <c r="B33" s="526" t="s">
        <v>126</v>
      </c>
      <c r="C33" s="527"/>
      <c r="D33" s="528"/>
      <c r="E33" s="360">
        <f>E30+'付表2_3_経費別明細(販促費)②'!E30:F30+'付表2_3_経費別明細(販促費)③'!E30:F30+'付表2_3_経費別明細(販促費)④'!E30:F30+'付表2_3_経費別明細(販促費)⑤'!E30:F30</f>
        <v>0</v>
      </c>
      <c r="F33" s="361"/>
      <c r="G33" s="517" t="s">
        <v>161</v>
      </c>
      <c r="H33" s="518"/>
      <c r="I33" s="520"/>
      <c r="J33" s="135">
        <f>SUM(IF($A$7="動",$J$7,0),IF($A$10="動",$J$10,0),IF(A$13="動",$J$13,0),IF($A$16="動",$J$16,0),IF($A$19="動",$J$19,0),IF($A$22="動",$J$22,0),IF($A$25="動",$J$25,0))</f>
        <v>0</v>
      </c>
      <c r="K33" s="520"/>
      <c r="L33" s="136">
        <f>SUM(IF($A$7="動",$J$8,0),IF($A$10="動",$J$11,0),IF($A$13="動",$J$14,0),IF($A$16="動",$J$17,0),IF($A$19="動",$J$20,0),IF($A$22="動",$J$23,0),IF($A$25="動",$J$26,0))</f>
        <v>0</v>
      </c>
      <c r="M33" s="522"/>
      <c r="N33" s="136">
        <f t="shared" si="0"/>
        <v>0</v>
      </c>
    </row>
    <row r="34" spans="1:15" ht="22.5" customHeight="1" x14ac:dyDescent="0.25">
      <c r="A34" s="512"/>
      <c r="B34" s="529" t="s">
        <v>124</v>
      </c>
      <c r="C34" s="530"/>
      <c r="D34" s="531"/>
      <c r="E34" s="360">
        <f>E31+'付表2_3_経費別明細(販促費)②'!E31:F31+'付表2_3_経費別明細(販促費)③'!E31:F31+'付表2_3_経費別明細(販促費)④'!E31:F31+'付表2_3_経費別明細(販促費)⑤'!E31:F31</f>
        <v>0</v>
      </c>
      <c r="F34" s="361"/>
      <c r="G34" s="517" t="s">
        <v>141</v>
      </c>
      <c r="H34" s="518"/>
      <c r="I34" s="520"/>
      <c r="J34" s="135">
        <f>SUM(IF($A$7="広",$J$7,0),IF($A$10="広",$J$10,0),IF(A$13="広",$J$13,0),IF($A$16="広",$J$16,0),IF($A$19="広",$J$19,0),IF($A$22="広",$J$22,0),IF($A$25="広",$J$25,0))</f>
        <v>0</v>
      </c>
      <c r="K34" s="520"/>
      <c r="L34" s="136">
        <f>SUM(IF($A$7="広",$J$8,0),IF($A$10="広",$J$11,0),IF($A$13="広",$J$14,0),IF($A$16="広",$J$17,0),IF($A$19="広",$J$20,0),IF($A$22="広",$J$23,0),IF($A$25="広",$J$26,0))</f>
        <v>0</v>
      </c>
      <c r="M34" s="522"/>
      <c r="N34" s="136">
        <f t="shared" si="0"/>
        <v>0</v>
      </c>
    </row>
    <row r="35" spans="1:15" ht="22.5" customHeight="1" x14ac:dyDescent="0.25">
      <c r="A35" s="513"/>
      <c r="B35" s="536" t="s">
        <v>127</v>
      </c>
      <c r="C35" s="537"/>
      <c r="D35" s="538"/>
      <c r="E35" s="358">
        <f>E32+'付表2_3_経費別明細(販促費)②'!E32:F32+'付表2_3_経費別明細(販促費)③'!E32:F32+'付表2_3_経費別明細(販促費)④'!E32:F32+'付表2_3_経費別明細(販促費)⑤'!E32:F32</f>
        <v>0</v>
      </c>
      <c r="F35" s="359"/>
      <c r="G35" s="66"/>
      <c r="H35" s="67"/>
      <c r="I35" s="67"/>
      <c r="J35" s="67"/>
      <c r="K35" s="67"/>
      <c r="L35" s="67"/>
      <c r="M35" s="67"/>
      <c r="N35" s="67"/>
      <c r="O35" s="67"/>
    </row>
    <row r="36" spans="1:15" ht="11.5" customHeight="1" x14ac:dyDescent="0.55000000000000004">
      <c r="A36" s="4" t="s">
        <v>130</v>
      </c>
      <c r="B36" s="354" t="s">
        <v>189</v>
      </c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67"/>
    </row>
    <row r="37" spans="1:15" ht="11.5" customHeight="1" x14ac:dyDescent="0.55000000000000004">
      <c r="B37" s="354" t="s">
        <v>131</v>
      </c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67"/>
    </row>
  </sheetData>
  <sheetProtection sheet="1" formatCells="0"/>
  <mergeCells count="90">
    <mergeCell ref="B37:N37"/>
    <mergeCell ref="E31:F31"/>
    <mergeCell ref="G31:H31"/>
    <mergeCell ref="B32:D32"/>
    <mergeCell ref="E32:F32"/>
    <mergeCell ref="G32:H32"/>
    <mergeCell ref="E34:F34"/>
    <mergeCell ref="G34:H34"/>
    <mergeCell ref="B35:D35"/>
    <mergeCell ref="E35:F35"/>
    <mergeCell ref="B36:N36"/>
    <mergeCell ref="B28:N29"/>
    <mergeCell ref="A30:A32"/>
    <mergeCell ref="B30:D30"/>
    <mergeCell ref="E30:F30"/>
    <mergeCell ref="G30:H30"/>
    <mergeCell ref="I30:I34"/>
    <mergeCell ref="K30:K34"/>
    <mergeCell ref="M30:M34"/>
    <mergeCell ref="B31:D31"/>
    <mergeCell ref="A33:A35"/>
    <mergeCell ref="B33:D33"/>
    <mergeCell ref="E33:F33"/>
    <mergeCell ref="G33:H33"/>
    <mergeCell ref="B34:D34"/>
    <mergeCell ref="A28:A29"/>
    <mergeCell ref="A25:B27"/>
    <mergeCell ref="C22:C24"/>
    <mergeCell ref="E22:G22"/>
    <mergeCell ref="H22:I22"/>
    <mergeCell ref="E23:G23"/>
    <mergeCell ref="H23:I23"/>
    <mergeCell ref="E24:G24"/>
    <mergeCell ref="H24:I24"/>
    <mergeCell ref="A22:B24"/>
    <mergeCell ref="C25:C27"/>
    <mergeCell ref="E25:G25"/>
    <mergeCell ref="H25:I25"/>
    <mergeCell ref="E26:G26"/>
    <mergeCell ref="H26:I26"/>
    <mergeCell ref="E27:G27"/>
    <mergeCell ref="H27:I27"/>
    <mergeCell ref="A19:B21"/>
    <mergeCell ref="C16:C18"/>
    <mergeCell ref="E16:G16"/>
    <mergeCell ref="H16:I16"/>
    <mergeCell ref="E17:G17"/>
    <mergeCell ref="H17:I17"/>
    <mergeCell ref="E18:G18"/>
    <mergeCell ref="H18:I18"/>
    <mergeCell ref="A16:B18"/>
    <mergeCell ref="C19:C21"/>
    <mergeCell ref="E19:G19"/>
    <mergeCell ref="H19:I19"/>
    <mergeCell ref="E20:G20"/>
    <mergeCell ref="H20:I20"/>
    <mergeCell ref="E21:G21"/>
    <mergeCell ref="H21:I21"/>
    <mergeCell ref="A13:B15"/>
    <mergeCell ref="C10:C12"/>
    <mergeCell ref="E10:G10"/>
    <mergeCell ref="H10:I10"/>
    <mergeCell ref="E11:G11"/>
    <mergeCell ref="H11:I11"/>
    <mergeCell ref="E12:G12"/>
    <mergeCell ref="H12:I12"/>
    <mergeCell ref="A10:B12"/>
    <mergeCell ref="C13:C15"/>
    <mergeCell ref="E13:G13"/>
    <mergeCell ref="H13:I13"/>
    <mergeCell ref="E14:G14"/>
    <mergeCell ref="H14:I14"/>
    <mergeCell ref="E15:G15"/>
    <mergeCell ref="H15:I15"/>
    <mergeCell ref="A7:B9"/>
    <mergeCell ref="A2:N2"/>
    <mergeCell ref="A3:C3"/>
    <mergeCell ref="D3:F3"/>
    <mergeCell ref="A6:B6"/>
    <mergeCell ref="C7:C9"/>
    <mergeCell ref="E7:G7"/>
    <mergeCell ref="H7:I7"/>
    <mergeCell ref="E8:G8"/>
    <mergeCell ref="H8:I8"/>
    <mergeCell ref="E9:G9"/>
    <mergeCell ref="H9:I9"/>
    <mergeCell ref="A5:C5"/>
    <mergeCell ref="D5:G6"/>
    <mergeCell ref="H5:J6"/>
    <mergeCell ref="K5:N6"/>
  </mergeCells>
  <phoneticPr fontId="1"/>
  <dataValidations xWindow="340" yWindow="336" count="6">
    <dataValidation type="list" allowBlank="1" showInputMessage="1" showErrorMessage="1" prompt="同じ費目を複数申請する場合、連番にしてください" sqref="C7:C27">
      <formula1>"1,2,3,4,5,6,7,8,9,10"</formula1>
    </dataValidation>
    <dataValidation allowBlank="1" showInputMessage="1" showErrorMessage="1" prompt="助成対象とならない経費を入力してください" sqref="J8 J11 J14 J17 J20 J23 J26"/>
    <dataValidation allowBlank="1" showInputMessage="1" showErrorMessage="1" prompt="助成対象経費（税抜金額等）の金額を入力してください" sqref="J7 J10 J13 J16 J19 J22 J25"/>
    <dataValidation type="list" allowBlank="1" showInputMessage="1" showErrorMessage="1" prompt="該当する内容をプルダウンで選択" sqref="E9 E12 E15 E18 E21 E24 E27">
      <formula1>"金融機関口座からの振込,クレジットカード払い,現金払い（1契約税込10万円未満）"</formula1>
    </dataValidation>
    <dataValidation allowBlank="1" showInputMessage="1" showErrorMessage="1" prompt="入力不要_x000a_(自動計算されます)" sqref="J9 J12 J15 J18 J21 J24 J27"/>
    <dataValidation type="list" allowBlank="1" showInputMessage="1" showErrorMessage="1" sqref="A7:B27">
      <formula1>"E,サ,印,動,広"</formula1>
    </dataValidation>
  </dataValidations>
  <pageMargins left="0.78740157480314965" right="0.59055118110236227" top="0.39370078740157483" bottom="0.39370078740157483" header="0.31496062992125984" footer="0.31496062992125984"/>
  <pageSetup paperSize="9" scale="98" fitToWidth="0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O37"/>
  <sheetViews>
    <sheetView showGridLines="0" view="pageBreakPreview" topLeftCell="A4" zoomScaleNormal="100" zoomScaleSheetLayoutView="100" workbookViewId="0">
      <selection activeCell="R18" sqref="R18"/>
    </sheetView>
  </sheetViews>
  <sheetFormatPr defaultColWidth="9" defaultRowHeight="15" customHeight="1" x14ac:dyDescent="0.55000000000000004"/>
  <cols>
    <col min="1" max="1" width="3.83203125" style="1" customWidth="1"/>
    <col min="2" max="2" width="2.9140625" style="3" customWidth="1"/>
    <col min="3" max="3" width="4.33203125" style="5" customWidth="1"/>
    <col min="4" max="4" width="5.83203125" style="4" customWidth="1"/>
    <col min="5" max="6" width="6.25" style="4" customWidth="1"/>
    <col min="7" max="7" width="6.58203125" style="4" customWidth="1"/>
    <col min="8" max="9" width="5" style="1" customWidth="1"/>
    <col min="10" max="10" width="10.58203125" style="1" customWidth="1"/>
    <col min="11" max="11" width="3.33203125" style="1" customWidth="1"/>
    <col min="12" max="12" width="9" style="1" customWidth="1"/>
    <col min="13" max="13" width="3.33203125" style="1" customWidth="1"/>
    <col min="14" max="14" width="8.83203125" style="1" customWidth="1"/>
    <col min="15" max="16384" width="9" style="1"/>
  </cols>
  <sheetData>
    <row r="1" spans="1:14" ht="17.5" customHeight="1" x14ac:dyDescent="0.55000000000000004">
      <c r="A1" s="51" t="s">
        <v>132</v>
      </c>
      <c r="B1" s="51"/>
      <c r="C1" s="51"/>
      <c r="D1" s="51"/>
      <c r="E1" s="51"/>
      <c r="F1" s="51"/>
      <c r="G1" s="51"/>
      <c r="H1" s="51"/>
      <c r="I1" s="51"/>
      <c r="J1" s="51"/>
      <c r="K1" s="12"/>
      <c r="L1" s="56"/>
    </row>
    <row r="2" spans="1:14" ht="17.5" customHeight="1" x14ac:dyDescent="0.55000000000000004">
      <c r="A2" s="453" t="s">
        <v>166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</row>
    <row r="3" spans="1:14" ht="17.5" customHeight="1" x14ac:dyDescent="0.55000000000000004">
      <c r="A3" s="486" t="s">
        <v>167</v>
      </c>
      <c r="B3" s="486"/>
      <c r="C3" s="486"/>
      <c r="D3" s="347" t="s">
        <v>168</v>
      </c>
      <c r="E3" s="347"/>
      <c r="F3" s="347"/>
      <c r="H3" s="24"/>
      <c r="I3" s="24"/>
      <c r="N3" s="141" t="str">
        <f ca="1">RIGHT(CELL("filename",N3))</f>
        <v>②</v>
      </c>
    </row>
    <row r="4" spans="1:14" ht="17.5" customHeight="1" x14ac:dyDescent="0.55000000000000004">
      <c r="A4" s="12"/>
      <c r="B4" s="57"/>
      <c r="C4" s="58"/>
      <c r="D4" s="59"/>
      <c r="E4" s="13"/>
      <c r="F4" s="13"/>
      <c r="G4" s="13"/>
      <c r="H4" s="14"/>
      <c r="I4" s="14"/>
      <c r="J4" s="14"/>
      <c r="K4" s="15"/>
      <c r="L4" s="15"/>
      <c r="M4" s="12"/>
      <c r="N4" s="12"/>
    </row>
    <row r="5" spans="1:14" ht="14" customHeight="1" x14ac:dyDescent="0.55000000000000004">
      <c r="A5" s="495" t="s">
        <v>186</v>
      </c>
      <c r="B5" s="496"/>
      <c r="C5" s="497"/>
      <c r="D5" s="498" t="s">
        <v>8</v>
      </c>
      <c r="E5" s="498"/>
      <c r="F5" s="498"/>
      <c r="G5" s="499"/>
      <c r="H5" s="502" t="s">
        <v>108</v>
      </c>
      <c r="I5" s="503"/>
      <c r="J5" s="504"/>
      <c r="K5" s="502" t="s">
        <v>9</v>
      </c>
      <c r="L5" s="503"/>
      <c r="M5" s="503"/>
      <c r="N5" s="504"/>
    </row>
    <row r="6" spans="1:14" ht="14" customHeight="1" x14ac:dyDescent="0.55000000000000004">
      <c r="A6" s="487" t="s">
        <v>190</v>
      </c>
      <c r="B6" s="488"/>
      <c r="C6" s="147" t="s">
        <v>6</v>
      </c>
      <c r="D6" s="500"/>
      <c r="E6" s="500"/>
      <c r="F6" s="500"/>
      <c r="G6" s="501"/>
      <c r="H6" s="505"/>
      <c r="I6" s="506"/>
      <c r="J6" s="507"/>
      <c r="K6" s="505"/>
      <c r="L6" s="506"/>
      <c r="M6" s="506"/>
      <c r="N6" s="507"/>
    </row>
    <row r="7" spans="1:14" ht="22" customHeight="1" x14ac:dyDescent="0.25">
      <c r="A7" s="480"/>
      <c r="B7" s="481"/>
      <c r="C7" s="489"/>
      <c r="D7" s="143" t="s">
        <v>169</v>
      </c>
      <c r="E7" s="336"/>
      <c r="F7" s="336"/>
      <c r="G7" s="336"/>
      <c r="H7" s="490" t="s">
        <v>170</v>
      </c>
      <c r="I7" s="491"/>
      <c r="J7" s="113"/>
      <c r="K7" s="120" t="s">
        <v>171</v>
      </c>
      <c r="L7" s="114"/>
      <c r="M7" s="120" t="s">
        <v>172</v>
      </c>
      <c r="N7" s="114"/>
    </row>
    <row r="8" spans="1:14" ht="22" customHeight="1" x14ac:dyDescent="0.25">
      <c r="A8" s="482"/>
      <c r="B8" s="483"/>
      <c r="C8" s="489"/>
      <c r="D8" s="144" t="s">
        <v>11</v>
      </c>
      <c r="E8" s="342"/>
      <c r="F8" s="342"/>
      <c r="G8" s="342"/>
      <c r="H8" s="492" t="s">
        <v>173</v>
      </c>
      <c r="I8" s="492"/>
      <c r="J8" s="113"/>
      <c r="K8" s="120" t="s">
        <v>174</v>
      </c>
      <c r="L8" s="114"/>
      <c r="M8" s="120" t="s">
        <v>175</v>
      </c>
      <c r="N8" s="114"/>
    </row>
    <row r="9" spans="1:14" ht="22" customHeight="1" x14ac:dyDescent="0.5">
      <c r="A9" s="484"/>
      <c r="B9" s="485"/>
      <c r="C9" s="489"/>
      <c r="D9" s="143" t="s">
        <v>176</v>
      </c>
      <c r="E9" s="201"/>
      <c r="F9" s="201"/>
      <c r="G9" s="201"/>
      <c r="H9" s="493" t="s">
        <v>177</v>
      </c>
      <c r="I9" s="494"/>
      <c r="J9" s="138" t="str">
        <f>IF(AND(J7="",J8=""),"",J7+J8)</f>
        <v/>
      </c>
      <c r="K9" s="120" t="s">
        <v>178</v>
      </c>
      <c r="L9" s="114"/>
      <c r="M9" s="121"/>
      <c r="N9" s="122"/>
    </row>
    <row r="10" spans="1:14" ht="22" customHeight="1" x14ac:dyDescent="0.25">
      <c r="A10" s="480"/>
      <c r="B10" s="481"/>
      <c r="C10" s="489"/>
      <c r="D10" s="143" t="s">
        <v>169</v>
      </c>
      <c r="E10" s="336"/>
      <c r="F10" s="336"/>
      <c r="G10" s="336"/>
      <c r="H10" s="490" t="s">
        <v>170</v>
      </c>
      <c r="I10" s="491"/>
      <c r="J10" s="113"/>
      <c r="K10" s="120" t="s">
        <v>171</v>
      </c>
      <c r="L10" s="114"/>
      <c r="M10" s="120" t="s">
        <v>172</v>
      </c>
      <c r="N10" s="114"/>
    </row>
    <row r="11" spans="1:14" ht="22" customHeight="1" x14ac:dyDescent="0.25">
      <c r="A11" s="482"/>
      <c r="B11" s="483"/>
      <c r="C11" s="489"/>
      <c r="D11" s="144" t="s">
        <v>11</v>
      </c>
      <c r="E11" s="342"/>
      <c r="F11" s="342"/>
      <c r="G11" s="342"/>
      <c r="H11" s="492" t="s">
        <v>173</v>
      </c>
      <c r="I11" s="492"/>
      <c r="J11" s="113"/>
      <c r="K11" s="120" t="s">
        <v>174</v>
      </c>
      <c r="L11" s="114"/>
      <c r="M11" s="120" t="s">
        <v>175</v>
      </c>
      <c r="N11" s="114"/>
    </row>
    <row r="12" spans="1:14" ht="22" customHeight="1" x14ac:dyDescent="0.5">
      <c r="A12" s="484"/>
      <c r="B12" s="485"/>
      <c r="C12" s="489"/>
      <c r="D12" s="143" t="s">
        <v>176</v>
      </c>
      <c r="E12" s="201"/>
      <c r="F12" s="201"/>
      <c r="G12" s="201"/>
      <c r="H12" s="493" t="s">
        <v>177</v>
      </c>
      <c r="I12" s="494"/>
      <c r="J12" s="138" t="str">
        <f>IF(AND(J10="",J11=""),"",J10+J11)</f>
        <v/>
      </c>
      <c r="K12" s="120" t="s">
        <v>178</v>
      </c>
      <c r="L12" s="114"/>
      <c r="M12" s="121"/>
      <c r="N12" s="122"/>
    </row>
    <row r="13" spans="1:14" ht="22" customHeight="1" x14ac:dyDescent="0.25">
      <c r="A13" s="480"/>
      <c r="B13" s="481"/>
      <c r="C13" s="489"/>
      <c r="D13" s="143" t="s">
        <v>169</v>
      </c>
      <c r="E13" s="336"/>
      <c r="F13" s="336"/>
      <c r="G13" s="336"/>
      <c r="H13" s="490" t="s">
        <v>170</v>
      </c>
      <c r="I13" s="491"/>
      <c r="J13" s="113"/>
      <c r="K13" s="120" t="s">
        <v>171</v>
      </c>
      <c r="L13" s="114"/>
      <c r="M13" s="120" t="s">
        <v>172</v>
      </c>
      <c r="N13" s="114"/>
    </row>
    <row r="14" spans="1:14" ht="22" customHeight="1" x14ac:dyDescent="0.25">
      <c r="A14" s="482"/>
      <c r="B14" s="483"/>
      <c r="C14" s="489"/>
      <c r="D14" s="144" t="s">
        <v>11</v>
      </c>
      <c r="E14" s="342"/>
      <c r="F14" s="342"/>
      <c r="G14" s="342"/>
      <c r="H14" s="492" t="s">
        <v>173</v>
      </c>
      <c r="I14" s="492"/>
      <c r="J14" s="113"/>
      <c r="K14" s="120" t="s">
        <v>174</v>
      </c>
      <c r="L14" s="114"/>
      <c r="M14" s="120" t="s">
        <v>175</v>
      </c>
      <c r="N14" s="114"/>
    </row>
    <row r="15" spans="1:14" ht="22" customHeight="1" x14ac:dyDescent="0.5">
      <c r="A15" s="484"/>
      <c r="B15" s="485"/>
      <c r="C15" s="489"/>
      <c r="D15" s="143" t="s">
        <v>176</v>
      </c>
      <c r="E15" s="201"/>
      <c r="F15" s="201"/>
      <c r="G15" s="201"/>
      <c r="H15" s="493" t="s">
        <v>177</v>
      </c>
      <c r="I15" s="494"/>
      <c r="J15" s="138" t="str">
        <f>IF(AND(J13="",J14=""),"",J13+J14)</f>
        <v/>
      </c>
      <c r="K15" s="120" t="s">
        <v>178</v>
      </c>
      <c r="L15" s="114"/>
      <c r="M15" s="121"/>
      <c r="N15" s="122"/>
    </row>
    <row r="16" spans="1:14" ht="22" customHeight="1" x14ac:dyDescent="0.25">
      <c r="A16" s="480"/>
      <c r="B16" s="481"/>
      <c r="C16" s="489"/>
      <c r="D16" s="143" t="s">
        <v>169</v>
      </c>
      <c r="E16" s="336"/>
      <c r="F16" s="336"/>
      <c r="G16" s="336"/>
      <c r="H16" s="490" t="s">
        <v>170</v>
      </c>
      <c r="I16" s="491"/>
      <c r="J16" s="113"/>
      <c r="K16" s="120" t="s">
        <v>171</v>
      </c>
      <c r="L16" s="114"/>
      <c r="M16" s="120" t="s">
        <v>172</v>
      </c>
      <c r="N16" s="114"/>
    </row>
    <row r="17" spans="1:14" ht="22" customHeight="1" x14ac:dyDescent="0.25">
      <c r="A17" s="482"/>
      <c r="B17" s="483"/>
      <c r="C17" s="489"/>
      <c r="D17" s="144" t="s">
        <v>11</v>
      </c>
      <c r="E17" s="342"/>
      <c r="F17" s="342"/>
      <c r="G17" s="342"/>
      <c r="H17" s="492" t="s">
        <v>173</v>
      </c>
      <c r="I17" s="492"/>
      <c r="J17" s="113"/>
      <c r="K17" s="120" t="s">
        <v>174</v>
      </c>
      <c r="L17" s="114"/>
      <c r="M17" s="120" t="s">
        <v>175</v>
      </c>
      <c r="N17" s="114"/>
    </row>
    <row r="18" spans="1:14" ht="22" customHeight="1" x14ac:dyDescent="0.5">
      <c r="A18" s="484"/>
      <c r="B18" s="485"/>
      <c r="C18" s="489"/>
      <c r="D18" s="143" t="s">
        <v>176</v>
      </c>
      <c r="E18" s="201"/>
      <c r="F18" s="201"/>
      <c r="G18" s="201"/>
      <c r="H18" s="493" t="s">
        <v>177</v>
      </c>
      <c r="I18" s="494"/>
      <c r="J18" s="138" t="str">
        <f>IF(AND(J16="",J17=""),"",J16+J17)</f>
        <v/>
      </c>
      <c r="K18" s="120" t="s">
        <v>178</v>
      </c>
      <c r="L18" s="114"/>
      <c r="M18" s="121"/>
      <c r="N18" s="122"/>
    </row>
    <row r="19" spans="1:14" ht="22" customHeight="1" x14ac:dyDescent="0.25">
      <c r="A19" s="480"/>
      <c r="B19" s="481"/>
      <c r="C19" s="489"/>
      <c r="D19" s="143" t="s">
        <v>169</v>
      </c>
      <c r="E19" s="336"/>
      <c r="F19" s="336"/>
      <c r="G19" s="336"/>
      <c r="H19" s="490" t="s">
        <v>170</v>
      </c>
      <c r="I19" s="491"/>
      <c r="J19" s="113"/>
      <c r="K19" s="120" t="s">
        <v>171</v>
      </c>
      <c r="L19" s="114"/>
      <c r="M19" s="120" t="s">
        <v>172</v>
      </c>
      <c r="N19" s="114"/>
    </row>
    <row r="20" spans="1:14" ht="22" customHeight="1" x14ac:dyDescent="0.25">
      <c r="A20" s="482"/>
      <c r="B20" s="483"/>
      <c r="C20" s="489"/>
      <c r="D20" s="144" t="s">
        <v>11</v>
      </c>
      <c r="E20" s="342"/>
      <c r="F20" s="342"/>
      <c r="G20" s="342"/>
      <c r="H20" s="492" t="s">
        <v>173</v>
      </c>
      <c r="I20" s="492"/>
      <c r="J20" s="113"/>
      <c r="K20" s="120" t="s">
        <v>174</v>
      </c>
      <c r="L20" s="114"/>
      <c r="M20" s="120" t="s">
        <v>175</v>
      </c>
      <c r="N20" s="114"/>
    </row>
    <row r="21" spans="1:14" ht="22" customHeight="1" x14ac:dyDescent="0.5">
      <c r="A21" s="484"/>
      <c r="B21" s="485"/>
      <c r="C21" s="489"/>
      <c r="D21" s="143" t="s">
        <v>176</v>
      </c>
      <c r="E21" s="201"/>
      <c r="F21" s="201"/>
      <c r="G21" s="201"/>
      <c r="H21" s="493" t="s">
        <v>177</v>
      </c>
      <c r="I21" s="494"/>
      <c r="J21" s="138" t="str">
        <f>IF(AND(J19="",J20=""),"",J19+J20)</f>
        <v/>
      </c>
      <c r="K21" s="120" t="s">
        <v>178</v>
      </c>
      <c r="L21" s="114"/>
      <c r="M21" s="121"/>
      <c r="N21" s="122"/>
    </row>
    <row r="22" spans="1:14" ht="22" customHeight="1" x14ac:dyDescent="0.25">
      <c r="A22" s="480"/>
      <c r="B22" s="481"/>
      <c r="C22" s="489"/>
      <c r="D22" s="143" t="s">
        <v>169</v>
      </c>
      <c r="E22" s="336"/>
      <c r="F22" s="336"/>
      <c r="G22" s="336"/>
      <c r="H22" s="490" t="s">
        <v>170</v>
      </c>
      <c r="I22" s="491"/>
      <c r="J22" s="113"/>
      <c r="K22" s="120" t="s">
        <v>171</v>
      </c>
      <c r="L22" s="114"/>
      <c r="M22" s="120" t="s">
        <v>172</v>
      </c>
      <c r="N22" s="114"/>
    </row>
    <row r="23" spans="1:14" ht="22" customHeight="1" x14ac:dyDescent="0.25">
      <c r="A23" s="482"/>
      <c r="B23" s="483"/>
      <c r="C23" s="489"/>
      <c r="D23" s="144" t="s">
        <v>11</v>
      </c>
      <c r="E23" s="342"/>
      <c r="F23" s="342"/>
      <c r="G23" s="342"/>
      <c r="H23" s="492" t="s">
        <v>173</v>
      </c>
      <c r="I23" s="492"/>
      <c r="J23" s="113"/>
      <c r="K23" s="120" t="s">
        <v>174</v>
      </c>
      <c r="L23" s="114"/>
      <c r="M23" s="120" t="s">
        <v>175</v>
      </c>
      <c r="N23" s="114"/>
    </row>
    <row r="24" spans="1:14" ht="22" customHeight="1" x14ac:dyDescent="0.5">
      <c r="A24" s="484"/>
      <c r="B24" s="485"/>
      <c r="C24" s="489"/>
      <c r="D24" s="143" t="s">
        <v>176</v>
      </c>
      <c r="E24" s="201"/>
      <c r="F24" s="201"/>
      <c r="G24" s="201"/>
      <c r="H24" s="493" t="s">
        <v>177</v>
      </c>
      <c r="I24" s="494"/>
      <c r="J24" s="138" t="str">
        <f>IF(AND(J22="",J23=""),"",J22+J23)</f>
        <v/>
      </c>
      <c r="K24" s="120" t="s">
        <v>178</v>
      </c>
      <c r="L24" s="114"/>
      <c r="M24" s="121"/>
      <c r="N24" s="122"/>
    </row>
    <row r="25" spans="1:14" ht="22" customHeight="1" x14ac:dyDescent="0.25">
      <c r="A25" s="480"/>
      <c r="B25" s="481"/>
      <c r="C25" s="489"/>
      <c r="D25" s="143" t="s">
        <v>169</v>
      </c>
      <c r="E25" s="336"/>
      <c r="F25" s="336"/>
      <c r="G25" s="336"/>
      <c r="H25" s="490" t="s">
        <v>170</v>
      </c>
      <c r="I25" s="491"/>
      <c r="J25" s="113"/>
      <c r="K25" s="120" t="s">
        <v>171</v>
      </c>
      <c r="L25" s="114"/>
      <c r="M25" s="120" t="s">
        <v>172</v>
      </c>
      <c r="N25" s="114"/>
    </row>
    <row r="26" spans="1:14" ht="22" customHeight="1" x14ac:dyDescent="0.25">
      <c r="A26" s="482"/>
      <c r="B26" s="483"/>
      <c r="C26" s="489"/>
      <c r="D26" s="144" t="s">
        <v>11</v>
      </c>
      <c r="E26" s="342"/>
      <c r="F26" s="342"/>
      <c r="G26" s="342"/>
      <c r="H26" s="492" t="s">
        <v>173</v>
      </c>
      <c r="I26" s="492"/>
      <c r="J26" s="113"/>
      <c r="K26" s="120" t="s">
        <v>174</v>
      </c>
      <c r="L26" s="114"/>
      <c r="M26" s="120" t="s">
        <v>175</v>
      </c>
      <c r="N26" s="114"/>
    </row>
    <row r="27" spans="1:14" ht="22" customHeight="1" x14ac:dyDescent="0.5">
      <c r="A27" s="508"/>
      <c r="B27" s="509"/>
      <c r="C27" s="510"/>
      <c r="D27" s="143" t="s">
        <v>176</v>
      </c>
      <c r="E27" s="201"/>
      <c r="F27" s="201"/>
      <c r="G27" s="201"/>
      <c r="H27" s="493" t="s">
        <v>177</v>
      </c>
      <c r="I27" s="494"/>
      <c r="J27" s="95" t="str">
        <f>IF(AND(J25="",J26=""),"",J25+J26)</f>
        <v/>
      </c>
      <c r="K27" s="120" t="s">
        <v>178</v>
      </c>
      <c r="L27" s="114"/>
      <c r="M27" s="121"/>
      <c r="N27" s="122"/>
    </row>
    <row r="28" spans="1:14" ht="22" customHeight="1" x14ac:dyDescent="0.55000000000000004">
      <c r="A28" s="532" t="s">
        <v>179</v>
      </c>
      <c r="B28" s="362"/>
      <c r="C28" s="362"/>
      <c r="D28" s="363"/>
      <c r="E28" s="363"/>
      <c r="F28" s="363"/>
      <c r="G28" s="363"/>
      <c r="H28" s="363"/>
      <c r="I28" s="363"/>
      <c r="J28" s="363"/>
      <c r="K28" s="363"/>
      <c r="L28" s="363"/>
      <c r="M28" s="363"/>
      <c r="N28" s="363"/>
    </row>
    <row r="29" spans="1:14" ht="22" customHeight="1" x14ac:dyDescent="0.55000000000000004">
      <c r="A29" s="339"/>
      <c r="B29" s="364"/>
      <c r="C29" s="364"/>
      <c r="D29" s="364"/>
      <c r="E29" s="364"/>
      <c r="F29" s="364"/>
      <c r="G29" s="363"/>
      <c r="H29" s="363"/>
      <c r="I29" s="363"/>
      <c r="J29" s="363"/>
      <c r="K29" s="363"/>
      <c r="L29" s="363"/>
      <c r="M29" s="363"/>
      <c r="N29" s="363"/>
    </row>
    <row r="30" spans="1:14" ht="22.5" customHeight="1" x14ac:dyDescent="0.25">
      <c r="A30" s="511" t="s">
        <v>180</v>
      </c>
      <c r="B30" s="514" t="s">
        <v>170</v>
      </c>
      <c r="C30" s="515"/>
      <c r="D30" s="516"/>
      <c r="E30" s="378">
        <f>SUM(J30:J34)</f>
        <v>0</v>
      </c>
      <c r="F30" s="379"/>
      <c r="G30" s="539" t="s">
        <v>157</v>
      </c>
      <c r="H30" s="540"/>
      <c r="I30" s="519" t="s">
        <v>170</v>
      </c>
      <c r="J30" s="135">
        <f>SUM(IF($A$7="E",$J$7,0),IF($A$10="E",$J$10,0),IF(A$13="E",$J$13,0),IF($A$16="E",$J$16,0),IF($A$19="E",$J$19,0),IF($A$22="E",$J$22,0),IF($A$25="E",$J$25,0))</f>
        <v>0</v>
      </c>
      <c r="K30" s="541" t="s">
        <v>173</v>
      </c>
      <c r="L30" s="136">
        <f>SUM(IF($A$7="E",$J$8,0),IF($A$10="E",$J$11,0),IF($A$13="E",$J$14,0),IF($A$16="E",$J$17,0),IF($A$19="E",$J$20,0),IF($A$22="E",$J$23,0),IF($A$25="E",$J$26,0))</f>
        <v>0</v>
      </c>
      <c r="M30" s="542" t="s">
        <v>177</v>
      </c>
      <c r="N30" s="136">
        <f>J30+L30</f>
        <v>0</v>
      </c>
    </row>
    <row r="31" spans="1:14" ht="22.5" customHeight="1" x14ac:dyDescent="0.25">
      <c r="A31" s="512"/>
      <c r="B31" s="523" t="s">
        <v>173</v>
      </c>
      <c r="C31" s="524"/>
      <c r="D31" s="525"/>
      <c r="E31" s="380">
        <f>SUM(L30:L34)</f>
        <v>0</v>
      </c>
      <c r="F31" s="381"/>
      <c r="G31" s="539" t="s">
        <v>160</v>
      </c>
      <c r="H31" s="540"/>
      <c r="I31" s="520"/>
      <c r="J31" s="135">
        <f>SUM(IF($A$7="サ",$J$7,0),IF($A$10="サ",$J$10,0),IF(A$13="サ",$J$13,0),IF($A$16="サ",$J$16,0),IF($A$19="サ",$J$19,0),IF($A$22="サ",$J$22,0),IF($A$25="サ",$J$25,0))</f>
        <v>0</v>
      </c>
      <c r="K31" s="541"/>
      <c r="L31" s="136">
        <f>SUM(IF($A$7="サ",$J$8,0),IF($A$10="サ",$J$11,0),IF($A$13="サ",$J$14,0),IF($A$16="サ",$J$17,0),IF($A$19="サ",$J$20,0),IF($A$22="サ",$J$23,0),IF($A$25="サ",$J$26,0))</f>
        <v>0</v>
      </c>
      <c r="M31" s="543"/>
      <c r="N31" s="136">
        <f t="shared" ref="N31:N34" si="0">J31+L31</f>
        <v>0</v>
      </c>
    </row>
    <row r="32" spans="1:14" ht="22.5" customHeight="1" x14ac:dyDescent="0.25">
      <c r="A32" s="513"/>
      <c r="B32" s="533" t="s">
        <v>177</v>
      </c>
      <c r="C32" s="534"/>
      <c r="D32" s="535"/>
      <c r="E32" s="382">
        <f>SUM(N30:N34)</f>
        <v>0</v>
      </c>
      <c r="F32" s="383"/>
      <c r="G32" s="539" t="s">
        <v>154</v>
      </c>
      <c r="H32" s="540"/>
      <c r="I32" s="520"/>
      <c r="J32" s="135">
        <f>SUM(IF($A$7="印",$J$7,0),IF($A$10="印",$J$10,0),IF(A$13="印",$J$13,0),IF($A$16="印",$J$16,0),IF($A$19="印",$J$19,0),IF($A$22="印",$J$22,0),IF($A$25="印",$J$25,0))</f>
        <v>0</v>
      </c>
      <c r="K32" s="541"/>
      <c r="L32" s="136">
        <f>SUM(IF($A$7="印",$J$8,0),IF($A$10="印",$J$11,0),IF($A$13="印",$J$14,0),IF($A$16="印",$J$17,0),IF($A$19="印",$J$20,0),IF($A$22="印",$J$23,0),IF($A$25="印",$J$26,0))</f>
        <v>0</v>
      </c>
      <c r="M32" s="543"/>
      <c r="N32" s="136">
        <f t="shared" si="0"/>
        <v>0</v>
      </c>
    </row>
    <row r="33" spans="1:15" ht="22.5" customHeight="1" x14ac:dyDescent="0.25">
      <c r="A33" s="461"/>
      <c r="B33" s="463"/>
      <c r="C33" s="464"/>
      <c r="D33" s="465"/>
      <c r="E33" s="466"/>
      <c r="F33" s="467"/>
      <c r="G33" s="539" t="s">
        <v>155</v>
      </c>
      <c r="H33" s="540"/>
      <c r="I33" s="520"/>
      <c r="J33" s="135">
        <f>SUM(IF($A$7="動",$J$7,0),IF($A$10="動",$J$10,0),IF(A$13="動",$J$13,0),IF($A$16="動",$J$16,0),IF($A$19="動",$J$19,0),IF($A$22="動",$J$22,0),IF($A$25="動",$J$25,0))</f>
        <v>0</v>
      </c>
      <c r="K33" s="541"/>
      <c r="L33" s="136">
        <f>SUM(IF($A$7="動",$J$8,0),IF($A$10="動",$J$11,0),IF($A$13="動",$J$14,0),IF($A$16="動",$J$17,0),IF($A$19="動",$J$20,0),IF($A$22="動",$J$23,0),IF($A$25="動",$J$26,0))</f>
        <v>0</v>
      </c>
      <c r="M33" s="543"/>
      <c r="N33" s="136">
        <f t="shared" si="0"/>
        <v>0</v>
      </c>
    </row>
    <row r="34" spans="1:15" ht="22.5" customHeight="1" x14ac:dyDescent="0.25">
      <c r="A34" s="461"/>
      <c r="B34" s="468"/>
      <c r="C34" s="469"/>
      <c r="D34" s="470"/>
      <c r="E34" s="454"/>
      <c r="F34" s="455"/>
      <c r="G34" s="539" t="s">
        <v>181</v>
      </c>
      <c r="H34" s="540"/>
      <c r="I34" s="520"/>
      <c r="J34" s="135">
        <f>SUM(IF($A$7="広",$J$7,0),IF($A$10="広",$J$10,0),IF(A$13="広",$J$13,0),IF($A$16="広",$J$16,0),IF($A$19="広",$J$19,0),IF($A$22="広",$J$22,0),IF($A$25="広",$J$25,0))</f>
        <v>0</v>
      </c>
      <c r="K34" s="541"/>
      <c r="L34" s="136">
        <f>SUM(IF($A$7="広",$J$8,0),IF($A$10="広",$J$11,0),IF($A$13="広",$J$14,0),IF($A$16="広",$J$17,0),IF($A$19="広",$J$20,0),IF($A$22="広",$J$23,0),IF($A$25="広",$J$26,0))</f>
        <v>0</v>
      </c>
      <c r="M34" s="543"/>
      <c r="N34" s="136">
        <f t="shared" si="0"/>
        <v>0</v>
      </c>
    </row>
    <row r="35" spans="1:15" ht="22.5" customHeight="1" x14ac:dyDescent="0.25">
      <c r="A35" s="462"/>
      <c r="B35" s="456"/>
      <c r="C35" s="457"/>
      <c r="D35" s="458"/>
      <c r="E35" s="459"/>
      <c r="F35" s="460"/>
      <c r="G35" s="66"/>
      <c r="H35" s="67"/>
      <c r="I35" s="67"/>
      <c r="J35" s="67"/>
      <c r="K35" s="67"/>
      <c r="L35" s="67"/>
      <c r="M35" s="67"/>
      <c r="N35" s="67"/>
      <c r="O35" s="67"/>
    </row>
    <row r="36" spans="1:15" ht="14.5" customHeight="1" x14ac:dyDescent="0.55000000000000004">
      <c r="A36" s="4" t="s">
        <v>130</v>
      </c>
      <c r="B36" s="354" t="s">
        <v>189</v>
      </c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67"/>
    </row>
    <row r="37" spans="1:15" ht="14.5" customHeight="1" x14ac:dyDescent="0.55000000000000004">
      <c r="B37" s="354" t="s">
        <v>131</v>
      </c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67"/>
    </row>
  </sheetData>
  <sheetProtection sheet="1" objects="1" scenarios="1"/>
  <mergeCells count="90">
    <mergeCell ref="A2:N2"/>
    <mergeCell ref="A3:C3"/>
    <mergeCell ref="D3:F3"/>
    <mergeCell ref="A6:B6"/>
    <mergeCell ref="A5:C5"/>
    <mergeCell ref="D5:G6"/>
    <mergeCell ref="H5:J6"/>
    <mergeCell ref="K5:N6"/>
    <mergeCell ref="A7:B9"/>
    <mergeCell ref="C7:C9"/>
    <mergeCell ref="E7:G7"/>
    <mergeCell ref="H7:I7"/>
    <mergeCell ref="E8:G8"/>
    <mergeCell ref="H8:I8"/>
    <mergeCell ref="E9:G9"/>
    <mergeCell ref="H9:I9"/>
    <mergeCell ref="A10:B12"/>
    <mergeCell ref="C10:C12"/>
    <mergeCell ref="E10:G10"/>
    <mergeCell ref="H10:I10"/>
    <mergeCell ref="E11:G11"/>
    <mergeCell ref="H11:I11"/>
    <mergeCell ref="E12:G12"/>
    <mergeCell ref="H12:I12"/>
    <mergeCell ref="A13:B15"/>
    <mergeCell ref="C13:C15"/>
    <mergeCell ref="E13:G13"/>
    <mergeCell ref="H13:I13"/>
    <mergeCell ref="E14:G14"/>
    <mergeCell ref="H14:I14"/>
    <mergeCell ref="E15:G15"/>
    <mergeCell ref="H15:I15"/>
    <mergeCell ref="A16:B18"/>
    <mergeCell ref="C16:C18"/>
    <mergeCell ref="E16:G16"/>
    <mergeCell ref="H16:I16"/>
    <mergeCell ref="E17:G17"/>
    <mergeCell ref="H17:I17"/>
    <mergeCell ref="E18:G18"/>
    <mergeCell ref="H18:I18"/>
    <mergeCell ref="A19:B21"/>
    <mergeCell ref="C19:C21"/>
    <mergeCell ref="E19:G19"/>
    <mergeCell ref="H19:I19"/>
    <mergeCell ref="E20:G20"/>
    <mergeCell ref="H20:I20"/>
    <mergeCell ref="E21:G21"/>
    <mergeCell ref="H21:I21"/>
    <mergeCell ref="A22:B24"/>
    <mergeCell ref="C22:C24"/>
    <mergeCell ref="E22:G22"/>
    <mergeCell ref="H22:I22"/>
    <mergeCell ref="E23:G23"/>
    <mergeCell ref="H23:I23"/>
    <mergeCell ref="E24:G24"/>
    <mergeCell ref="H24:I24"/>
    <mergeCell ref="A25:B27"/>
    <mergeCell ref="C25:C27"/>
    <mergeCell ref="E25:G25"/>
    <mergeCell ref="H25:I25"/>
    <mergeCell ref="E26:G26"/>
    <mergeCell ref="H26:I26"/>
    <mergeCell ref="E27:G27"/>
    <mergeCell ref="H27:I27"/>
    <mergeCell ref="A28:A29"/>
    <mergeCell ref="B28:N29"/>
    <mergeCell ref="A30:A32"/>
    <mergeCell ref="B30:D30"/>
    <mergeCell ref="E30:F30"/>
    <mergeCell ref="G30:H30"/>
    <mergeCell ref="I30:I34"/>
    <mergeCell ref="K30:K34"/>
    <mergeCell ref="M30:M34"/>
    <mergeCell ref="B31:D31"/>
    <mergeCell ref="A33:A35"/>
    <mergeCell ref="B33:D33"/>
    <mergeCell ref="E33:F33"/>
    <mergeCell ref="G33:H33"/>
    <mergeCell ref="B34:D34"/>
    <mergeCell ref="B37:N37"/>
    <mergeCell ref="E31:F31"/>
    <mergeCell ref="G31:H31"/>
    <mergeCell ref="B32:D32"/>
    <mergeCell ref="E32:F32"/>
    <mergeCell ref="G32:H32"/>
    <mergeCell ref="E34:F34"/>
    <mergeCell ref="G34:H34"/>
    <mergeCell ref="B35:D35"/>
    <mergeCell ref="E35:F35"/>
    <mergeCell ref="B36:N36"/>
  </mergeCells>
  <phoneticPr fontId="1"/>
  <dataValidations count="6">
    <dataValidation type="list" allowBlank="1" showInputMessage="1" showErrorMessage="1" sqref="A7:B27">
      <formula1>"　,E,サ,印,動,広"</formula1>
    </dataValidation>
    <dataValidation type="list" allowBlank="1" showInputMessage="1" showErrorMessage="1" prompt="同じ費目を複数申請する場合、連番にしてください" sqref="C7:C27">
      <formula1>"1,2,3,4,5,6,7,8,9,10"</formula1>
    </dataValidation>
    <dataValidation allowBlank="1" showInputMessage="1" showErrorMessage="1" prompt="助成対象とならない経費を入力してください" sqref="J8 J11 J14 J17 J20 J26 J23"/>
    <dataValidation allowBlank="1" showInputMessage="1" showErrorMessage="1" prompt="助成対象経費（税抜金額等）の金額を入力してください" sqref="J7 J10 J13 J16 J19 J25 J22"/>
    <dataValidation type="list" allowBlank="1" showInputMessage="1" showErrorMessage="1" prompt="該当する内容をプルダウンで選択" sqref="E12 E27 E15 E18 E21 E9 E24">
      <formula1>"金融機関口座からの振込,クレジットカード払い,現金払い（1契約税込10万円未満）"</formula1>
    </dataValidation>
    <dataValidation allowBlank="1" showInputMessage="1" showErrorMessage="1" prompt="入力不要_x000a_(自動計算されます)" sqref="J9 J12 J15 J18 J21 J27 J24"/>
  </dataValidations>
  <pageMargins left="0.70866141732283472" right="0.70866141732283472" top="0.35433070866141736" bottom="0.35433070866141736" header="0.31496062992125984" footer="0.31496062992125984"/>
  <pageSetup paperSize="9" scale="9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O37"/>
  <sheetViews>
    <sheetView showGridLines="0" view="pageBreakPreview" topLeftCell="A2" zoomScaleNormal="115" zoomScaleSheetLayoutView="100" workbookViewId="0">
      <selection activeCell="N26" sqref="N26"/>
    </sheetView>
  </sheetViews>
  <sheetFormatPr defaultColWidth="9" defaultRowHeight="15" customHeight="1" x14ac:dyDescent="0.55000000000000004"/>
  <cols>
    <col min="1" max="1" width="3.83203125" style="1" customWidth="1"/>
    <col min="2" max="2" width="2.9140625" style="3" customWidth="1"/>
    <col min="3" max="3" width="4.25" style="5" customWidth="1"/>
    <col min="4" max="4" width="5.83203125" style="4" customWidth="1"/>
    <col min="5" max="6" width="6.25" style="4" customWidth="1"/>
    <col min="7" max="7" width="6.58203125" style="4" customWidth="1"/>
    <col min="8" max="9" width="5" style="1" customWidth="1"/>
    <col min="10" max="10" width="10.58203125" style="1" customWidth="1"/>
    <col min="11" max="11" width="3.33203125" style="1" customWidth="1"/>
    <col min="12" max="12" width="9" style="1" customWidth="1"/>
    <col min="13" max="13" width="3.33203125" style="1" customWidth="1"/>
    <col min="14" max="14" width="8.83203125" style="1" customWidth="1"/>
    <col min="15" max="16384" width="9" style="1"/>
  </cols>
  <sheetData>
    <row r="1" spans="1:14" ht="17" customHeight="1" x14ac:dyDescent="0.55000000000000004">
      <c r="A1" s="51" t="s">
        <v>132</v>
      </c>
      <c r="B1" s="51"/>
      <c r="C1" s="51"/>
      <c r="D1" s="51"/>
      <c r="E1" s="51"/>
      <c r="F1" s="51"/>
      <c r="G1" s="51"/>
      <c r="H1" s="51"/>
      <c r="I1" s="51"/>
      <c r="J1" s="51"/>
      <c r="K1" s="12"/>
      <c r="L1" s="56"/>
    </row>
    <row r="2" spans="1:14" ht="18" customHeight="1" x14ac:dyDescent="0.55000000000000004">
      <c r="A2" s="453" t="s">
        <v>165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</row>
    <row r="3" spans="1:14" ht="17.5" customHeight="1" x14ac:dyDescent="0.55000000000000004">
      <c r="A3" s="486" t="s">
        <v>39</v>
      </c>
      <c r="B3" s="486"/>
      <c r="C3" s="486"/>
      <c r="D3" s="347" t="s">
        <v>48</v>
      </c>
      <c r="E3" s="347"/>
      <c r="F3" s="347"/>
      <c r="H3" s="24"/>
      <c r="I3" s="24"/>
      <c r="N3" s="157" t="str">
        <f ca="1">RIGHT(CELL("filename",N3))</f>
        <v>③</v>
      </c>
    </row>
    <row r="4" spans="1:14" ht="17.5" customHeight="1" x14ac:dyDescent="0.55000000000000004">
      <c r="A4" s="12"/>
      <c r="B4" s="57"/>
      <c r="C4" s="58"/>
      <c r="D4" s="59"/>
      <c r="E4" s="13"/>
      <c r="F4" s="13"/>
      <c r="G4" s="13"/>
      <c r="H4" s="14"/>
      <c r="I4" s="14"/>
      <c r="J4" s="14"/>
      <c r="K4" s="15"/>
      <c r="L4" s="15"/>
      <c r="M4" s="12"/>
      <c r="N4" s="12"/>
    </row>
    <row r="5" spans="1:14" ht="15" customHeight="1" x14ac:dyDescent="0.55000000000000004">
      <c r="A5" s="495" t="s">
        <v>186</v>
      </c>
      <c r="B5" s="496"/>
      <c r="C5" s="497"/>
      <c r="D5" s="498" t="s">
        <v>8</v>
      </c>
      <c r="E5" s="498"/>
      <c r="F5" s="498"/>
      <c r="G5" s="499"/>
      <c r="H5" s="502" t="s">
        <v>108</v>
      </c>
      <c r="I5" s="503"/>
      <c r="J5" s="504"/>
      <c r="K5" s="502" t="s">
        <v>9</v>
      </c>
      <c r="L5" s="503"/>
      <c r="M5" s="503"/>
      <c r="N5" s="504"/>
    </row>
    <row r="6" spans="1:14" ht="15" customHeight="1" x14ac:dyDescent="0.55000000000000004">
      <c r="A6" s="487" t="s">
        <v>190</v>
      </c>
      <c r="B6" s="488"/>
      <c r="C6" s="147" t="s">
        <v>6</v>
      </c>
      <c r="D6" s="500"/>
      <c r="E6" s="500"/>
      <c r="F6" s="500"/>
      <c r="G6" s="501"/>
      <c r="H6" s="505"/>
      <c r="I6" s="506"/>
      <c r="J6" s="507"/>
      <c r="K6" s="505"/>
      <c r="L6" s="506"/>
      <c r="M6" s="506"/>
      <c r="N6" s="507"/>
    </row>
    <row r="7" spans="1:14" ht="22" customHeight="1" x14ac:dyDescent="0.25">
      <c r="A7" s="446"/>
      <c r="B7" s="481"/>
      <c r="C7" s="479"/>
      <c r="D7" s="129" t="s">
        <v>5</v>
      </c>
      <c r="E7" s="336"/>
      <c r="F7" s="336"/>
      <c r="G7" s="336"/>
      <c r="H7" s="490" t="s">
        <v>135</v>
      </c>
      <c r="I7" s="491"/>
      <c r="J7" s="113"/>
      <c r="K7" s="129" t="s">
        <v>0</v>
      </c>
      <c r="L7" s="114"/>
      <c r="M7" s="129" t="s">
        <v>2</v>
      </c>
      <c r="N7" s="114"/>
    </row>
    <row r="8" spans="1:14" ht="22" customHeight="1" x14ac:dyDescent="0.25">
      <c r="A8" s="447"/>
      <c r="B8" s="483"/>
      <c r="C8" s="479"/>
      <c r="D8" s="137" t="s">
        <v>11</v>
      </c>
      <c r="E8" s="342"/>
      <c r="F8" s="342"/>
      <c r="G8" s="342"/>
      <c r="H8" s="492" t="s">
        <v>124</v>
      </c>
      <c r="I8" s="492"/>
      <c r="J8" s="113"/>
      <c r="K8" s="129" t="s">
        <v>1</v>
      </c>
      <c r="L8" s="114"/>
      <c r="M8" s="129" t="s">
        <v>3</v>
      </c>
      <c r="N8" s="114"/>
    </row>
    <row r="9" spans="1:14" ht="22" customHeight="1" x14ac:dyDescent="0.5">
      <c r="A9" s="448"/>
      <c r="B9" s="485"/>
      <c r="C9" s="479"/>
      <c r="D9" s="129" t="s">
        <v>7</v>
      </c>
      <c r="E9" s="201"/>
      <c r="F9" s="201"/>
      <c r="G9" s="201"/>
      <c r="H9" s="493" t="s">
        <v>125</v>
      </c>
      <c r="I9" s="494"/>
      <c r="J9" s="138" t="str">
        <f>IF(AND(J7="",J8=""),"",J7+J8)</f>
        <v/>
      </c>
      <c r="K9" s="129" t="s">
        <v>10</v>
      </c>
      <c r="L9" s="114"/>
      <c r="M9" s="60"/>
      <c r="N9" s="122"/>
    </row>
    <row r="10" spans="1:14" ht="22" customHeight="1" x14ac:dyDescent="0.25">
      <c r="A10" s="446"/>
      <c r="B10" s="481"/>
      <c r="C10" s="479"/>
      <c r="D10" s="129" t="s">
        <v>5</v>
      </c>
      <c r="E10" s="336"/>
      <c r="F10" s="336"/>
      <c r="G10" s="336"/>
      <c r="H10" s="490" t="s">
        <v>135</v>
      </c>
      <c r="I10" s="491"/>
      <c r="J10" s="113"/>
      <c r="K10" s="129" t="s">
        <v>0</v>
      </c>
      <c r="L10" s="114"/>
      <c r="M10" s="129" t="s">
        <v>2</v>
      </c>
      <c r="N10" s="114"/>
    </row>
    <row r="11" spans="1:14" ht="22" customHeight="1" x14ac:dyDescent="0.25">
      <c r="A11" s="447"/>
      <c r="B11" s="483"/>
      <c r="C11" s="479"/>
      <c r="D11" s="137" t="s">
        <v>11</v>
      </c>
      <c r="E11" s="342"/>
      <c r="F11" s="342"/>
      <c r="G11" s="342"/>
      <c r="H11" s="492" t="s">
        <v>124</v>
      </c>
      <c r="I11" s="492"/>
      <c r="J11" s="113"/>
      <c r="K11" s="129" t="s">
        <v>1</v>
      </c>
      <c r="L11" s="114"/>
      <c r="M11" s="129" t="s">
        <v>3</v>
      </c>
      <c r="N11" s="114"/>
    </row>
    <row r="12" spans="1:14" ht="22" customHeight="1" x14ac:dyDescent="0.5">
      <c r="A12" s="448"/>
      <c r="B12" s="485"/>
      <c r="C12" s="479"/>
      <c r="D12" s="129" t="s">
        <v>7</v>
      </c>
      <c r="E12" s="201"/>
      <c r="F12" s="201"/>
      <c r="G12" s="201"/>
      <c r="H12" s="493" t="s">
        <v>125</v>
      </c>
      <c r="I12" s="494"/>
      <c r="J12" s="138" t="str">
        <f>IF(AND(J10="",J11=""),"",J10+J11)</f>
        <v/>
      </c>
      <c r="K12" s="129" t="s">
        <v>10</v>
      </c>
      <c r="L12" s="114"/>
      <c r="M12" s="60"/>
      <c r="N12" s="122"/>
    </row>
    <row r="13" spans="1:14" ht="22" customHeight="1" x14ac:dyDescent="0.25">
      <c r="A13" s="446"/>
      <c r="B13" s="481"/>
      <c r="C13" s="479"/>
      <c r="D13" s="129" t="s">
        <v>5</v>
      </c>
      <c r="E13" s="336"/>
      <c r="F13" s="336"/>
      <c r="G13" s="336"/>
      <c r="H13" s="490" t="s">
        <v>135</v>
      </c>
      <c r="I13" s="491"/>
      <c r="J13" s="113"/>
      <c r="K13" s="129" t="s">
        <v>0</v>
      </c>
      <c r="L13" s="114"/>
      <c r="M13" s="129" t="s">
        <v>2</v>
      </c>
      <c r="N13" s="114"/>
    </row>
    <row r="14" spans="1:14" ht="22" customHeight="1" x14ac:dyDescent="0.25">
      <c r="A14" s="447"/>
      <c r="B14" s="483"/>
      <c r="C14" s="479"/>
      <c r="D14" s="137" t="s">
        <v>11</v>
      </c>
      <c r="E14" s="342"/>
      <c r="F14" s="342"/>
      <c r="G14" s="342"/>
      <c r="H14" s="492" t="s">
        <v>124</v>
      </c>
      <c r="I14" s="492"/>
      <c r="J14" s="113"/>
      <c r="K14" s="129" t="s">
        <v>1</v>
      </c>
      <c r="L14" s="114"/>
      <c r="M14" s="129" t="s">
        <v>3</v>
      </c>
      <c r="N14" s="114"/>
    </row>
    <row r="15" spans="1:14" ht="22" customHeight="1" x14ac:dyDescent="0.5">
      <c r="A15" s="448"/>
      <c r="B15" s="485"/>
      <c r="C15" s="479"/>
      <c r="D15" s="129" t="s">
        <v>7</v>
      </c>
      <c r="E15" s="201"/>
      <c r="F15" s="201"/>
      <c r="G15" s="201"/>
      <c r="H15" s="493" t="s">
        <v>125</v>
      </c>
      <c r="I15" s="494"/>
      <c r="J15" s="138" t="str">
        <f>IF(AND(J13="",J14=""),"",J13+J14)</f>
        <v/>
      </c>
      <c r="K15" s="129" t="s">
        <v>10</v>
      </c>
      <c r="L15" s="114"/>
      <c r="M15" s="60"/>
      <c r="N15" s="122"/>
    </row>
    <row r="16" spans="1:14" ht="22" customHeight="1" x14ac:dyDescent="0.25">
      <c r="A16" s="446"/>
      <c r="B16" s="481"/>
      <c r="C16" s="479"/>
      <c r="D16" s="129" t="s">
        <v>5</v>
      </c>
      <c r="E16" s="336"/>
      <c r="F16" s="336"/>
      <c r="G16" s="336"/>
      <c r="H16" s="490" t="s">
        <v>135</v>
      </c>
      <c r="I16" s="491"/>
      <c r="J16" s="113"/>
      <c r="K16" s="129" t="s">
        <v>0</v>
      </c>
      <c r="L16" s="114"/>
      <c r="M16" s="129" t="s">
        <v>2</v>
      </c>
      <c r="N16" s="114"/>
    </row>
    <row r="17" spans="1:14" ht="22" customHeight="1" x14ac:dyDescent="0.25">
      <c r="A17" s="447"/>
      <c r="B17" s="483"/>
      <c r="C17" s="479"/>
      <c r="D17" s="137" t="s">
        <v>11</v>
      </c>
      <c r="E17" s="342"/>
      <c r="F17" s="342"/>
      <c r="G17" s="342"/>
      <c r="H17" s="492" t="s">
        <v>124</v>
      </c>
      <c r="I17" s="492"/>
      <c r="J17" s="113"/>
      <c r="K17" s="129" t="s">
        <v>1</v>
      </c>
      <c r="L17" s="114"/>
      <c r="M17" s="129" t="s">
        <v>3</v>
      </c>
      <c r="N17" s="114"/>
    </row>
    <row r="18" spans="1:14" ht="22" customHeight="1" x14ac:dyDescent="0.5">
      <c r="A18" s="448"/>
      <c r="B18" s="485"/>
      <c r="C18" s="479"/>
      <c r="D18" s="129" t="s">
        <v>7</v>
      </c>
      <c r="E18" s="201"/>
      <c r="F18" s="201"/>
      <c r="G18" s="201"/>
      <c r="H18" s="493" t="s">
        <v>125</v>
      </c>
      <c r="I18" s="494"/>
      <c r="J18" s="138" t="str">
        <f>IF(AND(J16="",J17=""),"",J16+J17)</f>
        <v/>
      </c>
      <c r="K18" s="129" t="s">
        <v>10</v>
      </c>
      <c r="L18" s="114"/>
      <c r="M18" s="60"/>
      <c r="N18" s="122"/>
    </row>
    <row r="19" spans="1:14" ht="22" customHeight="1" x14ac:dyDescent="0.25">
      <c r="A19" s="446"/>
      <c r="B19" s="481"/>
      <c r="C19" s="479"/>
      <c r="D19" s="129" t="s">
        <v>5</v>
      </c>
      <c r="E19" s="336"/>
      <c r="F19" s="336"/>
      <c r="G19" s="336"/>
      <c r="H19" s="490" t="s">
        <v>135</v>
      </c>
      <c r="I19" s="491"/>
      <c r="J19" s="113"/>
      <c r="K19" s="129" t="s">
        <v>0</v>
      </c>
      <c r="L19" s="114"/>
      <c r="M19" s="129" t="s">
        <v>2</v>
      </c>
      <c r="N19" s="114"/>
    </row>
    <row r="20" spans="1:14" ht="22" customHeight="1" x14ac:dyDescent="0.25">
      <c r="A20" s="447"/>
      <c r="B20" s="483"/>
      <c r="C20" s="479"/>
      <c r="D20" s="137" t="s">
        <v>11</v>
      </c>
      <c r="E20" s="342"/>
      <c r="F20" s="342"/>
      <c r="G20" s="342"/>
      <c r="H20" s="492" t="s">
        <v>124</v>
      </c>
      <c r="I20" s="492"/>
      <c r="J20" s="113"/>
      <c r="K20" s="129" t="s">
        <v>1</v>
      </c>
      <c r="L20" s="114"/>
      <c r="M20" s="129" t="s">
        <v>3</v>
      </c>
      <c r="N20" s="114"/>
    </row>
    <row r="21" spans="1:14" ht="22" customHeight="1" x14ac:dyDescent="0.5">
      <c r="A21" s="448"/>
      <c r="B21" s="485"/>
      <c r="C21" s="479"/>
      <c r="D21" s="129" t="s">
        <v>7</v>
      </c>
      <c r="E21" s="201"/>
      <c r="F21" s="201"/>
      <c r="G21" s="201"/>
      <c r="H21" s="493" t="s">
        <v>125</v>
      </c>
      <c r="I21" s="494"/>
      <c r="J21" s="138" t="str">
        <f>IF(AND(J19="",J20=""),"",J19+J20)</f>
        <v/>
      </c>
      <c r="K21" s="129" t="s">
        <v>10</v>
      </c>
      <c r="L21" s="114"/>
      <c r="M21" s="60"/>
      <c r="N21" s="122"/>
    </row>
    <row r="22" spans="1:14" ht="22" customHeight="1" x14ac:dyDescent="0.25">
      <c r="A22" s="446"/>
      <c r="B22" s="481"/>
      <c r="C22" s="479"/>
      <c r="D22" s="129" t="s">
        <v>5</v>
      </c>
      <c r="E22" s="336"/>
      <c r="F22" s="336"/>
      <c r="G22" s="336"/>
      <c r="H22" s="490" t="s">
        <v>135</v>
      </c>
      <c r="I22" s="491"/>
      <c r="J22" s="113"/>
      <c r="K22" s="129" t="s">
        <v>0</v>
      </c>
      <c r="L22" s="114"/>
      <c r="M22" s="129" t="s">
        <v>2</v>
      </c>
      <c r="N22" s="114"/>
    </row>
    <row r="23" spans="1:14" ht="22" customHeight="1" x14ac:dyDescent="0.25">
      <c r="A23" s="447"/>
      <c r="B23" s="483"/>
      <c r="C23" s="479"/>
      <c r="D23" s="137" t="s">
        <v>11</v>
      </c>
      <c r="E23" s="342"/>
      <c r="F23" s="342"/>
      <c r="G23" s="342"/>
      <c r="H23" s="492" t="s">
        <v>124</v>
      </c>
      <c r="I23" s="492"/>
      <c r="J23" s="113"/>
      <c r="K23" s="129" t="s">
        <v>1</v>
      </c>
      <c r="L23" s="114"/>
      <c r="M23" s="129" t="s">
        <v>3</v>
      </c>
      <c r="N23" s="114"/>
    </row>
    <row r="24" spans="1:14" ht="22" customHeight="1" x14ac:dyDescent="0.5">
      <c r="A24" s="448"/>
      <c r="B24" s="485"/>
      <c r="C24" s="479"/>
      <c r="D24" s="129" t="s">
        <v>7</v>
      </c>
      <c r="E24" s="201"/>
      <c r="F24" s="201"/>
      <c r="G24" s="201"/>
      <c r="H24" s="493" t="s">
        <v>125</v>
      </c>
      <c r="I24" s="494"/>
      <c r="J24" s="138" t="str">
        <f>IF(AND(J22="",J23=""),"",J22+J23)</f>
        <v/>
      </c>
      <c r="K24" s="129" t="s">
        <v>10</v>
      </c>
      <c r="L24" s="114"/>
      <c r="M24" s="60"/>
      <c r="N24" s="122"/>
    </row>
    <row r="25" spans="1:14" ht="22" customHeight="1" x14ac:dyDescent="0.25">
      <c r="A25" s="446"/>
      <c r="B25" s="481"/>
      <c r="C25" s="479"/>
      <c r="D25" s="129" t="s">
        <v>5</v>
      </c>
      <c r="E25" s="336"/>
      <c r="F25" s="336"/>
      <c r="G25" s="336"/>
      <c r="H25" s="490" t="s">
        <v>135</v>
      </c>
      <c r="I25" s="491"/>
      <c r="J25" s="113"/>
      <c r="K25" s="129" t="s">
        <v>0</v>
      </c>
      <c r="L25" s="114"/>
      <c r="M25" s="129" t="s">
        <v>2</v>
      </c>
      <c r="N25" s="114"/>
    </row>
    <row r="26" spans="1:14" ht="22" customHeight="1" x14ac:dyDescent="0.25">
      <c r="A26" s="447"/>
      <c r="B26" s="483"/>
      <c r="C26" s="479"/>
      <c r="D26" s="137" t="s">
        <v>11</v>
      </c>
      <c r="E26" s="342"/>
      <c r="F26" s="342"/>
      <c r="G26" s="342"/>
      <c r="H26" s="492" t="s">
        <v>124</v>
      </c>
      <c r="I26" s="492"/>
      <c r="J26" s="113"/>
      <c r="K26" s="129" t="s">
        <v>1</v>
      </c>
      <c r="L26" s="114"/>
      <c r="M26" s="129" t="s">
        <v>3</v>
      </c>
      <c r="N26" s="114"/>
    </row>
    <row r="27" spans="1:14" ht="22" customHeight="1" x14ac:dyDescent="0.5">
      <c r="A27" s="448"/>
      <c r="B27" s="485"/>
      <c r="C27" s="479"/>
      <c r="D27" s="129" t="s">
        <v>7</v>
      </c>
      <c r="E27" s="201"/>
      <c r="F27" s="201"/>
      <c r="G27" s="201"/>
      <c r="H27" s="493" t="s">
        <v>125</v>
      </c>
      <c r="I27" s="494"/>
      <c r="J27" s="138" t="str">
        <f>IF(AND(J25="",J26=""),"",J25+J26)</f>
        <v/>
      </c>
      <c r="K27" s="129" t="s">
        <v>10</v>
      </c>
      <c r="L27" s="114"/>
      <c r="M27" s="60"/>
      <c r="N27" s="122"/>
    </row>
    <row r="28" spans="1:14" ht="21" customHeight="1" x14ac:dyDescent="0.55000000000000004">
      <c r="A28" s="218" t="s">
        <v>123</v>
      </c>
      <c r="B28" s="363"/>
      <c r="C28" s="363"/>
      <c r="D28" s="363"/>
      <c r="E28" s="363"/>
      <c r="F28" s="363"/>
      <c r="G28" s="363"/>
      <c r="H28" s="363"/>
      <c r="I28" s="363"/>
      <c r="J28" s="363"/>
      <c r="K28" s="363"/>
      <c r="L28" s="363"/>
      <c r="M28" s="363"/>
      <c r="N28" s="363"/>
    </row>
    <row r="29" spans="1:14" ht="21" customHeight="1" x14ac:dyDescent="0.55000000000000004">
      <c r="A29" s="339"/>
      <c r="B29" s="364"/>
      <c r="C29" s="364"/>
      <c r="D29" s="364"/>
      <c r="E29" s="364"/>
      <c r="F29" s="364"/>
      <c r="G29" s="363"/>
      <c r="H29" s="363"/>
      <c r="I29" s="363"/>
      <c r="J29" s="363"/>
      <c r="K29" s="363"/>
      <c r="L29" s="363"/>
      <c r="M29" s="363"/>
      <c r="N29" s="363"/>
    </row>
    <row r="30" spans="1:14" ht="24" customHeight="1" x14ac:dyDescent="0.25">
      <c r="A30" s="511" t="s">
        <v>133</v>
      </c>
      <c r="B30" s="514" t="s">
        <v>126</v>
      </c>
      <c r="C30" s="515"/>
      <c r="D30" s="516"/>
      <c r="E30" s="378">
        <f>SUM(J30:J34)</f>
        <v>0</v>
      </c>
      <c r="F30" s="379"/>
      <c r="G30" s="539" t="s">
        <v>157</v>
      </c>
      <c r="H30" s="540"/>
      <c r="I30" s="519" t="s">
        <v>126</v>
      </c>
      <c r="J30" s="135">
        <f>SUM(IF($A$7="E",$J$7,0),IF($A$10="E",$J$10,0),IF(A$13="E",$J$13,0),IF($A$16="E",$J$16,0),IF($A$19="E",$J$19,0),IF($A$22="E",$J$22,0),IF($A$25="E",$J$25,0))</f>
        <v>0</v>
      </c>
      <c r="K30" s="520" t="s">
        <v>128</v>
      </c>
      <c r="L30" s="136">
        <f>SUM(IF($A$7="E",$J$8,0),IF($A$10="E",$J$11,0),IF($A$13="E",$J$14,0),IF($A$16="E",$J$17,0),IF($A$19="E",$J$20,0),IF($A$22="E",$J$23,0),IF($A$25="E",$J$26,0))</f>
        <v>0</v>
      </c>
      <c r="M30" s="521" t="s">
        <v>127</v>
      </c>
      <c r="N30" s="136">
        <f>J30+L30</f>
        <v>0</v>
      </c>
    </row>
    <row r="31" spans="1:14" ht="24" customHeight="1" x14ac:dyDescent="0.25">
      <c r="A31" s="512"/>
      <c r="B31" s="523" t="s">
        <v>124</v>
      </c>
      <c r="C31" s="524"/>
      <c r="D31" s="525"/>
      <c r="E31" s="380">
        <f>SUM(L30:L34)</f>
        <v>0</v>
      </c>
      <c r="F31" s="381"/>
      <c r="G31" s="539" t="s">
        <v>160</v>
      </c>
      <c r="H31" s="540"/>
      <c r="I31" s="520"/>
      <c r="J31" s="135">
        <f>SUM(IF($A$7="サ",$J$7,0),IF($A$10="サ",$J$10,0),IF(A$13="サ",$J$13,0),IF($A$16="サ",$J$16,0),IF($A$19="サ",$J$19,0),IF($A$22="サ",$J$22,0),IF($A$25="サ",$J$25,0))</f>
        <v>0</v>
      </c>
      <c r="K31" s="520"/>
      <c r="L31" s="136">
        <f>SUM(IF($A$7="サ",$J$8,0),IF($A$10="サ",$J$11,0),IF($A$13="サ",$J$14,0),IF($A$16="サ",$J$17,0),IF($A$19="サ",$J$20,0),IF($A$22="サ",$J$23,0),IF($A$25="サ",$J$26,0))</f>
        <v>0</v>
      </c>
      <c r="M31" s="522"/>
      <c r="N31" s="136">
        <f t="shared" ref="N31:N34" si="0">J31+L31</f>
        <v>0</v>
      </c>
    </row>
    <row r="32" spans="1:14" ht="24" customHeight="1" x14ac:dyDescent="0.25">
      <c r="A32" s="513"/>
      <c r="B32" s="533" t="s">
        <v>127</v>
      </c>
      <c r="C32" s="534"/>
      <c r="D32" s="535"/>
      <c r="E32" s="382">
        <f>SUM(N30:N34)</f>
        <v>0</v>
      </c>
      <c r="F32" s="383"/>
      <c r="G32" s="539" t="s">
        <v>154</v>
      </c>
      <c r="H32" s="540"/>
      <c r="I32" s="520"/>
      <c r="J32" s="135">
        <f>SUM(IF($A$7="印",$J$7,0),IF($A$10="印",$J$10,0),IF(A$13="印",$J$13,0),IF($A$16="印",$J$16,0),IF($A$19="印",$J$19,0),IF($A$22="印",$J$22,0),IF($A$25="印",$J$25,0))</f>
        <v>0</v>
      </c>
      <c r="K32" s="520"/>
      <c r="L32" s="136">
        <f>SUM(IF($A$7="印",$J$8,0),IF($A$10="印",$J$11,0),IF($A$13="印",$J$14,0),IF($A$16="印",$J$17,0),IF($A$19="印",$J$20,0),IF($A$22="印",$J$23,0),IF($A$25="印",$J$26,0))</f>
        <v>0</v>
      </c>
      <c r="M32" s="522"/>
      <c r="N32" s="136">
        <f t="shared" si="0"/>
        <v>0</v>
      </c>
    </row>
    <row r="33" spans="1:15" ht="24" customHeight="1" x14ac:dyDescent="0.25">
      <c r="A33" s="461"/>
      <c r="B33" s="463"/>
      <c r="C33" s="464"/>
      <c r="D33" s="465"/>
      <c r="E33" s="466"/>
      <c r="F33" s="467"/>
      <c r="G33" s="539" t="s">
        <v>155</v>
      </c>
      <c r="H33" s="540"/>
      <c r="I33" s="520"/>
      <c r="J33" s="135">
        <f>SUM(IF($A$7="動",$J$7,0),IF($A$10="動",$J$10,0),IF(A$13="動",$J$13,0),IF($A$16="動",$J$16,0),IF($A$19="動",$J$19,0),IF($A$22="動",$J$22,0),IF($A$25="動",$J$25,0))</f>
        <v>0</v>
      </c>
      <c r="K33" s="520"/>
      <c r="L33" s="136">
        <f>SUM(IF($A$7="動",$J$8,0),IF($A$10="動",$J$11,0),IF($A$13="動",$J$14,0),IF($A$16="動",$J$17,0),IF($A$19="動",$J$20,0),IF($A$22="動",$J$23,0),IF($A$25="動",$J$26,0))</f>
        <v>0</v>
      </c>
      <c r="M33" s="522"/>
      <c r="N33" s="136">
        <f t="shared" si="0"/>
        <v>0</v>
      </c>
    </row>
    <row r="34" spans="1:15" ht="24" customHeight="1" x14ac:dyDescent="0.25">
      <c r="A34" s="461"/>
      <c r="B34" s="468"/>
      <c r="C34" s="469"/>
      <c r="D34" s="470"/>
      <c r="E34" s="454"/>
      <c r="F34" s="455"/>
      <c r="G34" s="539" t="s">
        <v>181</v>
      </c>
      <c r="H34" s="540"/>
      <c r="I34" s="520"/>
      <c r="J34" s="135">
        <f>SUM(IF($A$7="広",$J$7,0),IF($A$10="広",$J$10,0),IF(A$13="広",$J$13,0),IF($A$16="広",$J$16,0),IF($A$19="広",$J$19,0),IF($A$22="広",$J$22,0),IF($A$25="広",$J$25,0))</f>
        <v>0</v>
      </c>
      <c r="K34" s="520"/>
      <c r="L34" s="136">
        <f>SUM(IF($A$7="広",$J$8,0),IF($A$10="広",$J$11,0),IF($A$13="広",$J$14,0),IF($A$16="広",$J$17,0),IF($A$19="広",$J$20,0),IF($A$22="広",$J$23,0),IF($A$25="広",$J$26,0))</f>
        <v>0</v>
      </c>
      <c r="M34" s="522"/>
      <c r="N34" s="136">
        <f t="shared" si="0"/>
        <v>0</v>
      </c>
    </row>
    <row r="35" spans="1:15" ht="24" customHeight="1" x14ac:dyDescent="0.25">
      <c r="A35" s="462"/>
      <c r="B35" s="456"/>
      <c r="C35" s="457"/>
      <c r="D35" s="458"/>
      <c r="E35" s="459"/>
      <c r="F35" s="460"/>
      <c r="G35" s="66"/>
      <c r="H35" s="67"/>
      <c r="I35" s="67"/>
      <c r="J35" s="67"/>
      <c r="K35" s="67"/>
      <c r="L35" s="67"/>
      <c r="M35" s="67"/>
      <c r="N35" s="67"/>
      <c r="O35" s="67"/>
    </row>
    <row r="36" spans="1:15" ht="11.5" customHeight="1" x14ac:dyDescent="0.55000000000000004">
      <c r="A36" s="4" t="s">
        <v>130</v>
      </c>
      <c r="B36" s="354" t="s">
        <v>189</v>
      </c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67"/>
    </row>
    <row r="37" spans="1:15" ht="11.5" customHeight="1" x14ac:dyDescent="0.55000000000000004">
      <c r="B37" s="354" t="s">
        <v>131</v>
      </c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67"/>
    </row>
  </sheetData>
  <sheetProtection formatCells="0"/>
  <mergeCells count="90">
    <mergeCell ref="A2:N2"/>
    <mergeCell ref="A3:C3"/>
    <mergeCell ref="D3:F3"/>
    <mergeCell ref="A6:B6"/>
    <mergeCell ref="A5:C5"/>
    <mergeCell ref="D5:G6"/>
    <mergeCell ref="H5:J6"/>
    <mergeCell ref="K5:N6"/>
    <mergeCell ref="A7:B9"/>
    <mergeCell ref="C7:C9"/>
    <mergeCell ref="E7:G7"/>
    <mergeCell ref="H7:I7"/>
    <mergeCell ref="E8:G8"/>
    <mergeCell ref="H8:I8"/>
    <mergeCell ref="E9:G9"/>
    <mergeCell ref="H9:I9"/>
    <mergeCell ref="A10:B12"/>
    <mergeCell ref="C10:C12"/>
    <mergeCell ref="E10:G10"/>
    <mergeCell ref="H10:I10"/>
    <mergeCell ref="E11:G11"/>
    <mergeCell ref="H11:I11"/>
    <mergeCell ref="E12:G12"/>
    <mergeCell ref="H12:I12"/>
    <mergeCell ref="A13:B15"/>
    <mergeCell ref="C13:C15"/>
    <mergeCell ref="E13:G13"/>
    <mergeCell ref="H13:I13"/>
    <mergeCell ref="E14:G14"/>
    <mergeCell ref="H14:I14"/>
    <mergeCell ref="E15:G15"/>
    <mergeCell ref="H15:I15"/>
    <mergeCell ref="A16:B18"/>
    <mergeCell ref="C16:C18"/>
    <mergeCell ref="E16:G16"/>
    <mergeCell ref="H16:I16"/>
    <mergeCell ref="E17:G17"/>
    <mergeCell ref="H17:I17"/>
    <mergeCell ref="E18:G18"/>
    <mergeCell ref="H18:I18"/>
    <mergeCell ref="A19:B21"/>
    <mergeCell ref="C19:C21"/>
    <mergeCell ref="E19:G19"/>
    <mergeCell ref="H19:I19"/>
    <mergeCell ref="E20:G20"/>
    <mergeCell ref="H20:I20"/>
    <mergeCell ref="E21:G21"/>
    <mergeCell ref="H21:I21"/>
    <mergeCell ref="A22:B24"/>
    <mergeCell ref="C22:C24"/>
    <mergeCell ref="E22:G22"/>
    <mergeCell ref="H22:I22"/>
    <mergeCell ref="E23:G23"/>
    <mergeCell ref="H23:I23"/>
    <mergeCell ref="E24:G24"/>
    <mergeCell ref="H24:I24"/>
    <mergeCell ref="A25:B27"/>
    <mergeCell ref="C25:C27"/>
    <mergeCell ref="E25:G25"/>
    <mergeCell ref="H25:I25"/>
    <mergeCell ref="E26:G26"/>
    <mergeCell ref="H26:I26"/>
    <mergeCell ref="E27:G27"/>
    <mergeCell ref="H27:I27"/>
    <mergeCell ref="A28:A29"/>
    <mergeCell ref="B28:N29"/>
    <mergeCell ref="A30:A32"/>
    <mergeCell ref="B30:D30"/>
    <mergeCell ref="E30:F30"/>
    <mergeCell ref="G30:H30"/>
    <mergeCell ref="I30:I34"/>
    <mergeCell ref="K30:K34"/>
    <mergeCell ref="M30:M34"/>
    <mergeCell ref="B31:D31"/>
    <mergeCell ref="A33:A35"/>
    <mergeCell ref="B33:D33"/>
    <mergeCell ref="E33:F33"/>
    <mergeCell ref="G33:H33"/>
    <mergeCell ref="B34:D34"/>
    <mergeCell ref="B37:N37"/>
    <mergeCell ref="E31:F31"/>
    <mergeCell ref="G31:H31"/>
    <mergeCell ref="B32:D32"/>
    <mergeCell ref="E32:F32"/>
    <mergeCell ref="G32:H32"/>
    <mergeCell ref="E34:F34"/>
    <mergeCell ref="G34:H34"/>
    <mergeCell ref="B35:D35"/>
    <mergeCell ref="E35:F35"/>
    <mergeCell ref="B36:N36"/>
  </mergeCells>
  <phoneticPr fontId="1"/>
  <dataValidations xWindow="733" yWindow="861" count="6">
    <dataValidation allowBlank="1" showInputMessage="1" showErrorMessage="1" prompt="入力不要_x000a_(自動計算されます)" sqref="J9 J12 J15 J18 J21 J24 J27"/>
    <dataValidation type="list" allowBlank="1" showInputMessage="1" showErrorMessage="1" prompt="該当する内容をプルダウンで選択" sqref="E9 E12 E15 E18 E21 E24 E27">
      <formula1>"金融機関口座からの振込,クレジットカード払い,現金払い（1契約税込10万円未満）"</formula1>
    </dataValidation>
    <dataValidation allowBlank="1" showInputMessage="1" showErrorMessage="1" prompt="助成対象経費（税抜金額等）の金額を入力してください" sqref="J7 J10 J13 J16 J19 J22 J25"/>
    <dataValidation allowBlank="1" showInputMessage="1" showErrorMessage="1" prompt="助成対象とならない経費を入力してください" sqref="J8 J11 J14 J17 J20 J23 J26"/>
    <dataValidation type="list" allowBlank="1" showInputMessage="1" showErrorMessage="1" prompt="同じ費目を複数申請する場合、連番にしてください" sqref="C7:C27">
      <formula1>"1,2,3,4,5,6,7,8,9,10"</formula1>
    </dataValidation>
    <dataValidation type="list" allowBlank="1" showInputMessage="1" showErrorMessage="1" sqref="A7:B27">
      <formula1>"E,サ,印,動,広"</formula1>
    </dataValidation>
  </dataValidations>
  <pageMargins left="0.78740157480314965" right="0.59055118110236227" top="0.59055118110236227" bottom="0.59055118110236227" header="0.31496062992125984" footer="0.31496062992125984"/>
  <pageSetup paperSize="9" scale="95" fitToWidth="0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O37"/>
  <sheetViews>
    <sheetView showGridLines="0" view="pageBreakPreview" topLeftCell="A5" zoomScaleNormal="115" zoomScaleSheetLayoutView="100" workbookViewId="0">
      <selection activeCell="N26" sqref="N26"/>
    </sheetView>
  </sheetViews>
  <sheetFormatPr defaultColWidth="9" defaultRowHeight="15" customHeight="1" x14ac:dyDescent="0.55000000000000004"/>
  <cols>
    <col min="1" max="1" width="3.83203125" style="1" customWidth="1"/>
    <col min="2" max="2" width="2.9140625" style="3" customWidth="1"/>
    <col min="3" max="3" width="4.25" style="5" customWidth="1"/>
    <col min="4" max="4" width="5.83203125" style="4" customWidth="1"/>
    <col min="5" max="6" width="6.25" style="4" customWidth="1"/>
    <col min="7" max="7" width="6.58203125" style="4" customWidth="1"/>
    <col min="8" max="9" width="5" style="1" customWidth="1"/>
    <col min="10" max="10" width="10.58203125" style="1" customWidth="1"/>
    <col min="11" max="11" width="3.33203125" style="1" customWidth="1"/>
    <col min="12" max="12" width="9" style="1" customWidth="1"/>
    <col min="13" max="13" width="3.33203125" style="1" customWidth="1"/>
    <col min="14" max="14" width="8.83203125" style="1" customWidth="1"/>
    <col min="15" max="16384" width="9" style="1"/>
  </cols>
  <sheetData>
    <row r="1" spans="1:14" ht="17.5" customHeight="1" x14ac:dyDescent="0.55000000000000004">
      <c r="A1" s="51" t="s">
        <v>132</v>
      </c>
      <c r="B1" s="51"/>
      <c r="C1" s="51"/>
      <c r="D1" s="51"/>
      <c r="E1" s="51"/>
      <c r="F1" s="51"/>
      <c r="G1" s="51"/>
      <c r="H1" s="51"/>
      <c r="I1" s="51"/>
      <c r="J1" s="51"/>
      <c r="K1" s="12"/>
      <c r="L1" s="56"/>
    </row>
    <row r="2" spans="1:14" ht="17.5" customHeight="1" x14ac:dyDescent="0.55000000000000004">
      <c r="A2" s="453" t="s">
        <v>165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</row>
    <row r="3" spans="1:14" ht="17.5" customHeight="1" x14ac:dyDescent="0.55000000000000004">
      <c r="A3" s="486" t="s">
        <v>39</v>
      </c>
      <c r="B3" s="486"/>
      <c r="C3" s="486"/>
      <c r="D3" s="347" t="s">
        <v>48</v>
      </c>
      <c r="E3" s="347"/>
      <c r="F3" s="347"/>
      <c r="H3" s="24"/>
      <c r="I3" s="24"/>
      <c r="N3" s="157" t="str">
        <f ca="1">RIGHT(CELL("filename",N3))</f>
        <v>④</v>
      </c>
    </row>
    <row r="4" spans="1:14" ht="17.5" customHeight="1" x14ac:dyDescent="0.55000000000000004">
      <c r="A4" s="12"/>
      <c r="B4" s="57"/>
      <c r="C4" s="58"/>
      <c r="D4" s="59"/>
      <c r="E4" s="13"/>
      <c r="F4" s="13"/>
      <c r="G4" s="13"/>
      <c r="H4" s="14"/>
      <c r="I4" s="14"/>
      <c r="J4" s="14"/>
      <c r="K4" s="15"/>
      <c r="L4" s="15"/>
      <c r="M4" s="12"/>
      <c r="N4" s="12"/>
    </row>
    <row r="5" spans="1:14" ht="17.5" customHeight="1" x14ac:dyDescent="0.55000000000000004">
      <c r="A5" s="495" t="s">
        <v>186</v>
      </c>
      <c r="B5" s="496"/>
      <c r="C5" s="497"/>
      <c r="D5" s="498" t="s">
        <v>8</v>
      </c>
      <c r="E5" s="498"/>
      <c r="F5" s="498"/>
      <c r="G5" s="499"/>
      <c r="H5" s="502" t="s">
        <v>108</v>
      </c>
      <c r="I5" s="503"/>
      <c r="J5" s="504"/>
      <c r="K5" s="502" t="s">
        <v>9</v>
      </c>
      <c r="L5" s="503"/>
      <c r="M5" s="503"/>
      <c r="N5" s="504"/>
    </row>
    <row r="6" spans="1:14" ht="14.5" customHeight="1" x14ac:dyDescent="0.55000000000000004">
      <c r="A6" s="487" t="s">
        <v>190</v>
      </c>
      <c r="B6" s="488"/>
      <c r="C6" s="147" t="s">
        <v>6</v>
      </c>
      <c r="D6" s="500"/>
      <c r="E6" s="500"/>
      <c r="F6" s="500"/>
      <c r="G6" s="501"/>
      <c r="H6" s="505"/>
      <c r="I6" s="506"/>
      <c r="J6" s="507"/>
      <c r="K6" s="505"/>
      <c r="L6" s="506"/>
      <c r="M6" s="506"/>
      <c r="N6" s="507"/>
    </row>
    <row r="7" spans="1:14" ht="22" customHeight="1" x14ac:dyDescent="0.25">
      <c r="A7" s="446"/>
      <c r="B7" s="481"/>
      <c r="C7" s="479"/>
      <c r="D7" s="143" t="s">
        <v>169</v>
      </c>
      <c r="E7" s="336"/>
      <c r="F7" s="336"/>
      <c r="G7" s="336"/>
      <c r="H7" s="490" t="s">
        <v>135</v>
      </c>
      <c r="I7" s="491"/>
      <c r="J7" s="113"/>
      <c r="K7" s="129" t="s">
        <v>0</v>
      </c>
      <c r="L7" s="114"/>
      <c r="M7" s="129" t="s">
        <v>2</v>
      </c>
      <c r="N7" s="114"/>
    </row>
    <row r="8" spans="1:14" ht="22" customHeight="1" x14ac:dyDescent="0.25">
      <c r="A8" s="447"/>
      <c r="B8" s="483"/>
      <c r="C8" s="479"/>
      <c r="D8" s="144" t="s">
        <v>11</v>
      </c>
      <c r="E8" s="342"/>
      <c r="F8" s="342"/>
      <c r="G8" s="342"/>
      <c r="H8" s="492" t="s">
        <v>124</v>
      </c>
      <c r="I8" s="492"/>
      <c r="J8" s="113"/>
      <c r="K8" s="129" t="s">
        <v>1</v>
      </c>
      <c r="L8" s="114"/>
      <c r="M8" s="129" t="s">
        <v>3</v>
      </c>
      <c r="N8" s="114"/>
    </row>
    <row r="9" spans="1:14" ht="22" customHeight="1" x14ac:dyDescent="0.5">
      <c r="A9" s="448"/>
      <c r="B9" s="485"/>
      <c r="C9" s="479"/>
      <c r="D9" s="143" t="s">
        <v>176</v>
      </c>
      <c r="E9" s="201"/>
      <c r="F9" s="201"/>
      <c r="G9" s="201"/>
      <c r="H9" s="493" t="s">
        <v>125</v>
      </c>
      <c r="I9" s="494"/>
      <c r="J9" s="138" t="str">
        <f>IF(AND(J7="",J8=""),"",J7+J8)</f>
        <v/>
      </c>
      <c r="K9" s="129" t="s">
        <v>10</v>
      </c>
      <c r="L9" s="114"/>
      <c r="M9" s="60"/>
      <c r="N9" s="122"/>
    </row>
    <row r="10" spans="1:14" ht="22" customHeight="1" x14ac:dyDescent="0.25">
      <c r="A10" s="446"/>
      <c r="B10" s="481"/>
      <c r="C10" s="479"/>
      <c r="D10" s="143" t="s">
        <v>169</v>
      </c>
      <c r="E10" s="336"/>
      <c r="F10" s="336"/>
      <c r="G10" s="336"/>
      <c r="H10" s="490" t="s">
        <v>135</v>
      </c>
      <c r="I10" s="491"/>
      <c r="J10" s="113"/>
      <c r="K10" s="129" t="s">
        <v>0</v>
      </c>
      <c r="L10" s="114"/>
      <c r="M10" s="129" t="s">
        <v>2</v>
      </c>
      <c r="N10" s="114"/>
    </row>
    <row r="11" spans="1:14" ht="22" customHeight="1" x14ac:dyDescent="0.25">
      <c r="A11" s="447"/>
      <c r="B11" s="483"/>
      <c r="C11" s="479"/>
      <c r="D11" s="144" t="s">
        <v>11</v>
      </c>
      <c r="E11" s="342"/>
      <c r="F11" s="342"/>
      <c r="G11" s="342"/>
      <c r="H11" s="492" t="s">
        <v>124</v>
      </c>
      <c r="I11" s="492"/>
      <c r="J11" s="113"/>
      <c r="K11" s="129" t="s">
        <v>1</v>
      </c>
      <c r="L11" s="114"/>
      <c r="M11" s="129" t="s">
        <v>3</v>
      </c>
      <c r="N11" s="114"/>
    </row>
    <row r="12" spans="1:14" ht="22" customHeight="1" x14ac:dyDescent="0.5">
      <c r="A12" s="448"/>
      <c r="B12" s="485"/>
      <c r="C12" s="479"/>
      <c r="D12" s="143" t="s">
        <v>176</v>
      </c>
      <c r="E12" s="201"/>
      <c r="F12" s="201"/>
      <c r="G12" s="201"/>
      <c r="H12" s="493" t="s">
        <v>125</v>
      </c>
      <c r="I12" s="494"/>
      <c r="J12" s="138" t="str">
        <f>IF(AND(J10="",J11=""),"",J10+J11)</f>
        <v/>
      </c>
      <c r="K12" s="129" t="s">
        <v>10</v>
      </c>
      <c r="L12" s="114"/>
      <c r="M12" s="60"/>
      <c r="N12" s="122"/>
    </row>
    <row r="13" spans="1:14" ht="22" customHeight="1" x14ac:dyDescent="0.25">
      <c r="A13" s="446"/>
      <c r="B13" s="481"/>
      <c r="C13" s="479"/>
      <c r="D13" s="143" t="s">
        <v>169</v>
      </c>
      <c r="E13" s="336"/>
      <c r="F13" s="336"/>
      <c r="G13" s="336"/>
      <c r="H13" s="490" t="s">
        <v>135</v>
      </c>
      <c r="I13" s="491"/>
      <c r="J13" s="113"/>
      <c r="K13" s="129" t="s">
        <v>0</v>
      </c>
      <c r="L13" s="114"/>
      <c r="M13" s="129" t="s">
        <v>2</v>
      </c>
      <c r="N13" s="114"/>
    </row>
    <row r="14" spans="1:14" ht="22" customHeight="1" x14ac:dyDescent="0.25">
      <c r="A14" s="447"/>
      <c r="B14" s="483"/>
      <c r="C14" s="479"/>
      <c r="D14" s="144" t="s">
        <v>11</v>
      </c>
      <c r="E14" s="342"/>
      <c r="F14" s="342"/>
      <c r="G14" s="342"/>
      <c r="H14" s="492" t="s">
        <v>124</v>
      </c>
      <c r="I14" s="492"/>
      <c r="J14" s="113"/>
      <c r="K14" s="129" t="s">
        <v>1</v>
      </c>
      <c r="L14" s="114"/>
      <c r="M14" s="129" t="s">
        <v>3</v>
      </c>
      <c r="N14" s="114"/>
    </row>
    <row r="15" spans="1:14" ht="22" customHeight="1" x14ac:dyDescent="0.5">
      <c r="A15" s="448"/>
      <c r="B15" s="485"/>
      <c r="C15" s="479"/>
      <c r="D15" s="143" t="s">
        <v>176</v>
      </c>
      <c r="E15" s="201"/>
      <c r="F15" s="201"/>
      <c r="G15" s="201"/>
      <c r="H15" s="493" t="s">
        <v>125</v>
      </c>
      <c r="I15" s="494"/>
      <c r="J15" s="138" t="str">
        <f>IF(AND(J13="",J14=""),"",J13+J14)</f>
        <v/>
      </c>
      <c r="K15" s="129" t="s">
        <v>10</v>
      </c>
      <c r="L15" s="114"/>
      <c r="M15" s="60"/>
      <c r="N15" s="122"/>
    </row>
    <row r="16" spans="1:14" ht="22" customHeight="1" x14ac:dyDescent="0.25">
      <c r="A16" s="446"/>
      <c r="B16" s="481"/>
      <c r="C16" s="479"/>
      <c r="D16" s="143" t="s">
        <v>169</v>
      </c>
      <c r="E16" s="336"/>
      <c r="F16" s="336"/>
      <c r="G16" s="336"/>
      <c r="H16" s="490" t="s">
        <v>135</v>
      </c>
      <c r="I16" s="491"/>
      <c r="J16" s="113"/>
      <c r="K16" s="129" t="s">
        <v>0</v>
      </c>
      <c r="L16" s="114"/>
      <c r="M16" s="129" t="s">
        <v>2</v>
      </c>
      <c r="N16" s="114"/>
    </row>
    <row r="17" spans="1:14" ht="22" customHeight="1" x14ac:dyDescent="0.25">
      <c r="A17" s="447"/>
      <c r="B17" s="483"/>
      <c r="C17" s="479"/>
      <c r="D17" s="144" t="s">
        <v>11</v>
      </c>
      <c r="E17" s="342"/>
      <c r="F17" s="342"/>
      <c r="G17" s="342"/>
      <c r="H17" s="492" t="s">
        <v>124</v>
      </c>
      <c r="I17" s="492"/>
      <c r="J17" s="113"/>
      <c r="K17" s="129" t="s">
        <v>1</v>
      </c>
      <c r="L17" s="114"/>
      <c r="M17" s="129" t="s">
        <v>3</v>
      </c>
      <c r="N17" s="114"/>
    </row>
    <row r="18" spans="1:14" ht="22" customHeight="1" x14ac:dyDescent="0.5">
      <c r="A18" s="448"/>
      <c r="B18" s="485"/>
      <c r="C18" s="479"/>
      <c r="D18" s="143" t="s">
        <v>176</v>
      </c>
      <c r="E18" s="201"/>
      <c r="F18" s="201"/>
      <c r="G18" s="201"/>
      <c r="H18" s="493" t="s">
        <v>125</v>
      </c>
      <c r="I18" s="494"/>
      <c r="J18" s="138" t="str">
        <f>IF(AND(J16="",J17=""),"",J16+J17)</f>
        <v/>
      </c>
      <c r="K18" s="129" t="s">
        <v>10</v>
      </c>
      <c r="L18" s="114"/>
      <c r="M18" s="60"/>
      <c r="N18" s="122"/>
    </row>
    <row r="19" spans="1:14" ht="22" customHeight="1" x14ac:dyDescent="0.25">
      <c r="A19" s="446"/>
      <c r="B19" s="481"/>
      <c r="C19" s="479"/>
      <c r="D19" s="143" t="s">
        <v>169</v>
      </c>
      <c r="E19" s="336"/>
      <c r="F19" s="336"/>
      <c r="G19" s="336"/>
      <c r="H19" s="490" t="s">
        <v>135</v>
      </c>
      <c r="I19" s="491"/>
      <c r="J19" s="113"/>
      <c r="K19" s="129" t="s">
        <v>0</v>
      </c>
      <c r="L19" s="114"/>
      <c r="M19" s="129" t="s">
        <v>2</v>
      </c>
      <c r="N19" s="114"/>
    </row>
    <row r="20" spans="1:14" ht="22" customHeight="1" x14ac:dyDescent="0.25">
      <c r="A20" s="447"/>
      <c r="B20" s="483"/>
      <c r="C20" s="479"/>
      <c r="D20" s="144" t="s">
        <v>11</v>
      </c>
      <c r="E20" s="342"/>
      <c r="F20" s="342"/>
      <c r="G20" s="342"/>
      <c r="H20" s="492" t="s">
        <v>124</v>
      </c>
      <c r="I20" s="492"/>
      <c r="J20" s="113"/>
      <c r="K20" s="129" t="s">
        <v>1</v>
      </c>
      <c r="L20" s="114"/>
      <c r="M20" s="129" t="s">
        <v>3</v>
      </c>
      <c r="N20" s="114"/>
    </row>
    <row r="21" spans="1:14" ht="22" customHeight="1" x14ac:dyDescent="0.5">
      <c r="A21" s="448"/>
      <c r="B21" s="485"/>
      <c r="C21" s="479"/>
      <c r="D21" s="143" t="s">
        <v>176</v>
      </c>
      <c r="E21" s="201"/>
      <c r="F21" s="201"/>
      <c r="G21" s="201"/>
      <c r="H21" s="493" t="s">
        <v>125</v>
      </c>
      <c r="I21" s="494"/>
      <c r="J21" s="138" t="str">
        <f>IF(AND(J19="",J20=""),"",J19+J20)</f>
        <v/>
      </c>
      <c r="K21" s="129" t="s">
        <v>10</v>
      </c>
      <c r="L21" s="114"/>
      <c r="M21" s="60"/>
      <c r="N21" s="122"/>
    </row>
    <row r="22" spans="1:14" ht="22" customHeight="1" x14ac:dyDescent="0.25">
      <c r="A22" s="446"/>
      <c r="B22" s="481"/>
      <c r="C22" s="479"/>
      <c r="D22" s="143" t="s">
        <v>169</v>
      </c>
      <c r="E22" s="336"/>
      <c r="F22" s="336"/>
      <c r="G22" s="336"/>
      <c r="H22" s="490" t="s">
        <v>135</v>
      </c>
      <c r="I22" s="491"/>
      <c r="J22" s="113"/>
      <c r="K22" s="129" t="s">
        <v>0</v>
      </c>
      <c r="L22" s="114"/>
      <c r="M22" s="129" t="s">
        <v>2</v>
      </c>
      <c r="N22" s="114"/>
    </row>
    <row r="23" spans="1:14" ht="22" customHeight="1" x14ac:dyDescent="0.25">
      <c r="A23" s="447"/>
      <c r="B23" s="483"/>
      <c r="C23" s="479"/>
      <c r="D23" s="144" t="s">
        <v>11</v>
      </c>
      <c r="E23" s="342"/>
      <c r="F23" s="342"/>
      <c r="G23" s="342"/>
      <c r="H23" s="492" t="s">
        <v>124</v>
      </c>
      <c r="I23" s="492"/>
      <c r="J23" s="113"/>
      <c r="K23" s="129" t="s">
        <v>1</v>
      </c>
      <c r="L23" s="114"/>
      <c r="M23" s="129" t="s">
        <v>3</v>
      </c>
      <c r="N23" s="114"/>
    </row>
    <row r="24" spans="1:14" ht="22" customHeight="1" x14ac:dyDescent="0.5">
      <c r="A24" s="448"/>
      <c r="B24" s="485"/>
      <c r="C24" s="479"/>
      <c r="D24" s="143" t="s">
        <v>176</v>
      </c>
      <c r="E24" s="201"/>
      <c r="F24" s="201"/>
      <c r="G24" s="201"/>
      <c r="H24" s="493" t="s">
        <v>125</v>
      </c>
      <c r="I24" s="494"/>
      <c r="J24" s="138" t="str">
        <f>IF(AND(J22="",J23=""),"",J22+J23)</f>
        <v/>
      </c>
      <c r="K24" s="129" t="s">
        <v>10</v>
      </c>
      <c r="L24" s="114"/>
      <c r="M24" s="60"/>
      <c r="N24" s="122"/>
    </row>
    <row r="25" spans="1:14" ht="22" customHeight="1" x14ac:dyDescent="0.25">
      <c r="A25" s="446"/>
      <c r="B25" s="481"/>
      <c r="C25" s="479"/>
      <c r="D25" s="143" t="s">
        <v>169</v>
      </c>
      <c r="E25" s="336"/>
      <c r="F25" s="336"/>
      <c r="G25" s="336"/>
      <c r="H25" s="490" t="s">
        <v>135</v>
      </c>
      <c r="I25" s="491"/>
      <c r="J25" s="113"/>
      <c r="K25" s="129" t="s">
        <v>0</v>
      </c>
      <c r="L25" s="114"/>
      <c r="M25" s="129" t="s">
        <v>2</v>
      </c>
      <c r="N25" s="114"/>
    </row>
    <row r="26" spans="1:14" ht="22" customHeight="1" x14ac:dyDescent="0.25">
      <c r="A26" s="447"/>
      <c r="B26" s="483"/>
      <c r="C26" s="479"/>
      <c r="D26" s="144" t="s">
        <v>11</v>
      </c>
      <c r="E26" s="342"/>
      <c r="F26" s="342"/>
      <c r="G26" s="342"/>
      <c r="H26" s="492" t="s">
        <v>124</v>
      </c>
      <c r="I26" s="492"/>
      <c r="J26" s="113"/>
      <c r="K26" s="129" t="s">
        <v>1</v>
      </c>
      <c r="L26" s="114"/>
      <c r="M26" s="129" t="s">
        <v>3</v>
      </c>
      <c r="N26" s="114"/>
    </row>
    <row r="27" spans="1:14" ht="22" customHeight="1" x14ac:dyDescent="0.5">
      <c r="A27" s="448"/>
      <c r="B27" s="485"/>
      <c r="C27" s="479"/>
      <c r="D27" s="143" t="s">
        <v>176</v>
      </c>
      <c r="E27" s="201"/>
      <c r="F27" s="201"/>
      <c r="G27" s="201"/>
      <c r="H27" s="493" t="s">
        <v>125</v>
      </c>
      <c r="I27" s="494"/>
      <c r="J27" s="138" t="str">
        <f>IF(AND(J25="",J26=""),"",J25+J26)</f>
        <v/>
      </c>
      <c r="K27" s="129" t="s">
        <v>10</v>
      </c>
      <c r="L27" s="114"/>
      <c r="M27" s="60"/>
      <c r="N27" s="122"/>
    </row>
    <row r="28" spans="1:14" ht="21" customHeight="1" x14ac:dyDescent="0.55000000000000004">
      <c r="A28" s="218" t="s">
        <v>123</v>
      </c>
      <c r="B28" s="363"/>
      <c r="C28" s="363"/>
      <c r="D28" s="363"/>
      <c r="E28" s="363"/>
      <c r="F28" s="363"/>
      <c r="G28" s="363"/>
      <c r="H28" s="363"/>
      <c r="I28" s="363"/>
      <c r="J28" s="363"/>
      <c r="K28" s="363"/>
      <c r="L28" s="363"/>
      <c r="M28" s="363"/>
      <c r="N28" s="363"/>
    </row>
    <row r="29" spans="1:14" ht="21" customHeight="1" x14ac:dyDescent="0.55000000000000004">
      <c r="A29" s="339"/>
      <c r="B29" s="364"/>
      <c r="C29" s="364"/>
      <c r="D29" s="364"/>
      <c r="E29" s="364"/>
      <c r="F29" s="364"/>
      <c r="G29" s="363"/>
      <c r="H29" s="363"/>
      <c r="I29" s="363"/>
      <c r="J29" s="363"/>
      <c r="K29" s="363"/>
      <c r="L29" s="363"/>
      <c r="M29" s="363"/>
      <c r="N29" s="363"/>
    </row>
    <row r="30" spans="1:14" ht="24" customHeight="1" x14ac:dyDescent="0.25">
      <c r="A30" s="511" t="s">
        <v>133</v>
      </c>
      <c r="B30" s="514" t="s">
        <v>126</v>
      </c>
      <c r="C30" s="515"/>
      <c r="D30" s="516"/>
      <c r="E30" s="378">
        <f>SUM(J30:J34)</f>
        <v>0</v>
      </c>
      <c r="F30" s="379"/>
      <c r="G30" s="539" t="s">
        <v>157</v>
      </c>
      <c r="H30" s="540"/>
      <c r="I30" s="519" t="s">
        <v>126</v>
      </c>
      <c r="J30" s="135">
        <f>SUM(IF($A$7="E",$J$7,0),IF($A$10="E",$J$10,0),IF(A$13="E",$J$13,0),IF($A$16="E",$J$16,0),IF($A$19="E",$J$19,0),IF($A$22="E",$J$22,0),IF($A$25="E",$J$25,0))</f>
        <v>0</v>
      </c>
      <c r="K30" s="520" t="s">
        <v>128</v>
      </c>
      <c r="L30" s="136">
        <f>SUM(IF($A$7="E",$J$8,0),IF($A$10="E",$J$11,0),IF($A$13="E",$J$14,0),IF($A$16="E",$J$17,0),IF($A$19="E",$J$20,0),IF($A$22="E",$J$23,0),IF($A$25="E",$J$26,0))</f>
        <v>0</v>
      </c>
      <c r="M30" s="521" t="s">
        <v>127</v>
      </c>
      <c r="N30" s="136">
        <f>J30+L30</f>
        <v>0</v>
      </c>
    </row>
    <row r="31" spans="1:14" ht="24" customHeight="1" x14ac:dyDescent="0.25">
      <c r="A31" s="512"/>
      <c r="B31" s="523" t="s">
        <v>124</v>
      </c>
      <c r="C31" s="524"/>
      <c r="D31" s="525"/>
      <c r="E31" s="380">
        <f>SUM(L30:L34)</f>
        <v>0</v>
      </c>
      <c r="F31" s="381"/>
      <c r="G31" s="539" t="s">
        <v>160</v>
      </c>
      <c r="H31" s="540"/>
      <c r="I31" s="520"/>
      <c r="J31" s="135">
        <f>SUM(IF($A$7="サ",$J$7,0),IF($A$10="サ",$J$10,0),IF(A$13="サ",$J$13,0),IF($A$16="サ",$J$16,0),IF($A$19="サ",$J$19,0),IF($A$22="サ",$J$22,0),IF($A$25="サ",$J$25,0))</f>
        <v>0</v>
      </c>
      <c r="K31" s="520"/>
      <c r="L31" s="136">
        <f>SUM(IF($A$7="サ",$J$8,0),IF($A$10="サ",$J$11,0),IF($A$13="サ",$J$14,0),IF($A$16="サ",$J$17,0),IF($A$19="サ",$J$20,0),IF($A$22="サ",$J$23,0),IF($A$25="サ",$J$26,0))</f>
        <v>0</v>
      </c>
      <c r="M31" s="522"/>
      <c r="N31" s="136">
        <f t="shared" ref="N31:N34" si="0">J31+L31</f>
        <v>0</v>
      </c>
    </row>
    <row r="32" spans="1:14" ht="24" customHeight="1" x14ac:dyDescent="0.25">
      <c r="A32" s="513"/>
      <c r="B32" s="533" t="s">
        <v>127</v>
      </c>
      <c r="C32" s="534"/>
      <c r="D32" s="535"/>
      <c r="E32" s="382">
        <f>SUM(N30:N34)</f>
        <v>0</v>
      </c>
      <c r="F32" s="383"/>
      <c r="G32" s="539" t="s">
        <v>154</v>
      </c>
      <c r="H32" s="540"/>
      <c r="I32" s="520"/>
      <c r="J32" s="135">
        <f>SUM(IF($A$7="印",$J$7,0),IF($A$10="印",$J$10,0),IF(A$13="印",$J$13,0),IF($A$16="印",$J$16,0),IF($A$19="印",$J$19,0),IF($A$22="印",$J$22,0),IF($A$25="印",$J$25,0))</f>
        <v>0</v>
      </c>
      <c r="K32" s="520"/>
      <c r="L32" s="136">
        <f>SUM(IF($A$7="印",$J$8,0),IF($A$10="印",$J$11,0),IF($A$13="印",$J$14,0),IF($A$16="印",$J$17,0),IF($A$19="印",$J$20,0),IF($A$22="印",$J$23,0),IF($A$25="印",$J$26,0))</f>
        <v>0</v>
      </c>
      <c r="M32" s="522"/>
      <c r="N32" s="136">
        <f t="shared" si="0"/>
        <v>0</v>
      </c>
    </row>
    <row r="33" spans="1:15" ht="24" customHeight="1" x14ac:dyDescent="0.25">
      <c r="A33" s="461"/>
      <c r="B33" s="463"/>
      <c r="C33" s="464"/>
      <c r="D33" s="465"/>
      <c r="E33" s="466"/>
      <c r="F33" s="467"/>
      <c r="G33" s="539" t="s">
        <v>155</v>
      </c>
      <c r="H33" s="540"/>
      <c r="I33" s="520"/>
      <c r="J33" s="135">
        <f>SUM(IF($A$7="動",$J$7,0),IF($A$10="動",$J$10,0),IF(A$13="動",$J$13,0),IF($A$16="動",$J$16,0),IF($A$19="動",$J$19,0),IF($A$22="動",$J$22,0),IF($A$25="動",$J$25,0))</f>
        <v>0</v>
      </c>
      <c r="K33" s="520"/>
      <c r="L33" s="136">
        <f>SUM(IF($A$7="動",$J$8,0),IF($A$10="動",$J$11,0),IF($A$13="動",$J$14,0),IF($A$16="動",$J$17,0),IF($A$19="動",$J$20,0),IF($A$22="動",$J$23,0),IF($A$25="動",$J$26,0))</f>
        <v>0</v>
      </c>
      <c r="M33" s="522"/>
      <c r="N33" s="136">
        <f t="shared" si="0"/>
        <v>0</v>
      </c>
    </row>
    <row r="34" spans="1:15" ht="24" customHeight="1" x14ac:dyDescent="0.25">
      <c r="A34" s="461"/>
      <c r="B34" s="468"/>
      <c r="C34" s="469"/>
      <c r="D34" s="470"/>
      <c r="E34" s="454"/>
      <c r="F34" s="455"/>
      <c r="G34" s="539" t="s">
        <v>181</v>
      </c>
      <c r="H34" s="540"/>
      <c r="I34" s="520"/>
      <c r="J34" s="135">
        <f>SUM(IF($A$7="広",$J$7,0),IF($A$10="広",$J$10,0),IF(A$13="広",$J$13,0),IF($A$16="広",$J$16,0),IF($A$19="広",$J$19,0),IF($A$22="広",$J$22,0),IF($A$25="広",$J$25,0))</f>
        <v>0</v>
      </c>
      <c r="K34" s="520"/>
      <c r="L34" s="136">
        <f>SUM(IF($A$7="広",$J$8,0),IF($A$10="広",$J$11,0),IF($A$13="広",$J$14,0),IF($A$16="広",$J$17,0),IF($A$19="広",$J$20,0),IF($A$22="広",$J$23,0),IF($A$25="広",$J$26,0))</f>
        <v>0</v>
      </c>
      <c r="M34" s="522"/>
      <c r="N34" s="136">
        <f t="shared" si="0"/>
        <v>0</v>
      </c>
    </row>
    <row r="35" spans="1:15" ht="24" customHeight="1" x14ac:dyDescent="0.25">
      <c r="A35" s="462"/>
      <c r="B35" s="456"/>
      <c r="C35" s="457"/>
      <c r="D35" s="458"/>
      <c r="E35" s="459"/>
      <c r="F35" s="460"/>
      <c r="G35" s="66"/>
      <c r="H35" s="67"/>
      <c r="I35" s="67"/>
      <c r="J35" s="67"/>
      <c r="K35" s="67"/>
      <c r="L35" s="67"/>
      <c r="M35" s="67"/>
      <c r="N35" s="67"/>
      <c r="O35" s="67"/>
    </row>
    <row r="36" spans="1:15" ht="11.5" customHeight="1" x14ac:dyDescent="0.55000000000000004">
      <c r="A36" s="4" t="s">
        <v>130</v>
      </c>
      <c r="B36" s="354" t="s">
        <v>189</v>
      </c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67"/>
    </row>
    <row r="37" spans="1:15" ht="11.5" customHeight="1" x14ac:dyDescent="0.55000000000000004">
      <c r="B37" s="354" t="s">
        <v>131</v>
      </c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67"/>
    </row>
  </sheetData>
  <sheetProtection formatCells="0"/>
  <mergeCells count="90">
    <mergeCell ref="A2:N2"/>
    <mergeCell ref="A3:C3"/>
    <mergeCell ref="D3:F3"/>
    <mergeCell ref="A6:B6"/>
    <mergeCell ref="A5:C5"/>
    <mergeCell ref="D5:G6"/>
    <mergeCell ref="H5:J6"/>
    <mergeCell ref="K5:N6"/>
    <mergeCell ref="A7:B9"/>
    <mergeCell ref="C7:C9"/>
    <mergeCell ref="E7:G7"/>
    <mergeCell ref="H7:I7"/>
    <mergeCell ref="E8:G8"/>
    <mergeCell ref="H8:I8"/>
    <mergeCell ref="E9:G9"/>
    <mergeCell ref="H9:I9"/>
    <mergeCell ref="A10:B12"/>
    <mergeCell ref="C10:C12"/>
    <mergeCell ref="E10:G10"/>
    <mergeCell ref="H10:I10"/>
    <mergeCell ref="E11:G11"/>
    <mergeCell ref="H11:I11"/>
    <mergeCell ref="E12:G12"/>
    <mergeCell ref="H12:I12"/>
    <mergeCell ref="A13:B15"/>
    <mergeCell ref="C13:C15"/>
    <mergeCell ref="E13:G13"/>
    <mergeCell ref="H13:I13"/>
    <mergeCell ref="E14:G14"/>
    <mergeCell ref="H14:I14"/>
    <mergeCell ref="E15:G15"/>
    <mergeCell ref="H15:I15"/>
    <mergeCell ref="A16:B18"/>
    <mergeCell ref="C16:C18"/>
    <mergeCell ref="E16:G16"/>
    <mergeCell ref="H16:I16"/>
    <mergeCell ref="E17:G17"/>
    <mergeCell ref="H17:I17"/>
    <mergeCell ref="E18:G18"/>
    <mergeCell ref="H18:I18"/>
    <mergeCell ref="A19:B21"/>
    <mergeCell ref="C19:C21"/>
    <mergeCell ref="E19:G19"/>
    <mergeCell ref="H19:I19"/>
    <mergeCell ref="E20:G20"/>
    <mergeCell ref="H20:I20"/>
    <mergeCell ref="E21:G21"/>
    <mergeCell ref="H21:I21"/>
    <mergeCell ref="A22:B24"/>
    <mergeCell ref="C22:C24"/>
    <mergeCell ref="E22:G22"/>
    <mergeCell ref="H22:I22"/>
    <mergeCell ref="E23:G23"/>
    <mergeCell ref="H23:I23"/>
    <mergeCell ref="E24:G24"/>
    <mergeCell ref="H24:I24"/>
    <mergeCell ref="A25:B27"/>
    <mergeCell ref="C25:C27"/>
    <mergeCell ref="E25:G25"/>
    <mergeCell ref="H25:I25"/>
    <mergeCell ref="E26:G26"/>
    <mergeCell ref="H26:I26"/>
    <mergeCell ref="E27:G27"/>
    <mergeCell ref="H27:I27"/>
    <mergeCell ref="A28:A29"/>
    <mergeCell ref="B28:N29"/>
    <mergeCell ref="A30:A32"/>
    <mergeCell ref="B30:D30"/>
    <mergeCell ref="E30:F30"/>
    <mergeCell ref="G30:H30"/>
    <mergeCell ref="I30:I34"/>
    <mergeCell ref="K30:K34"/>
    <mergeCell ref="M30:M34"/>
    <mergeCell ref="B31:D31"/>
    <mergeCell ref="A33:A35"/>
    <mergeCell ref="B33:D33"/>
    <mergeCell ref="E33:F33"/>
    <mergeCell ref="G33:H33"/>
    <mergeCell ref="B34:D34"/>
    <mergeCell ref="B37:N37"/>
    <mergeCell ref="E31:F31"/>
    <mergeCell ref="G31:H31"/>
    <mergeCell ref="B32:D32"/>
    <mergeCell ref="E32:F32"/>
    <mergeCell ref="G32:H32"/>
    <mergeCell ref="E34:F34"/>
    <mergeCell ref="G34:H34"/>
    <mergeCell ref="B35:D35"/>
    <mergeCell ref="E35:F35"/>
    <mergeCell ref="B36:N36"/>
  </mergeCells>
  <phoneticPr fontId="1"/>
  <dataValidations xWindow="660" yWindow="803" count="6">
    <dataValidation type="list" allowBlank="1" showInputMessage="1" showErrorMessage="1" prompt="同じ費目を複数申請する場合、連番にしてください" sqref="C7:C27">
      <formula1>"1,2,3,4,5,6,7,8,9,10"</formula1>
    </dataValidation>
    <dataValidation allowBlank="1" showInputMessage="1" showErrorMessage="1" prompt="助成対象とならない経費を入力してください" sqref="J8 J11 J14 J17 J20 J23 J26"/>
    <dataValidation allowBlank="1" showInputMessage="1" showErrorMessage="1" prompt="助成対象経費（税抜金額等）の金額を入力してください" sqref="J7 J10 J13 J16 J19 J22 J25"/>
    <dataValidation type="list" allowBlank="1" showInputMessage="1" showErrorMessage="1" prompt="該当する内容をプルダウンで選択" sqref="E9 E12 E15 E18 E21 E24 E27">
      <formula1>"金融機関口座からの振込,クレジットカード払い,現金払い（1契約税込10万円未満）"</formula1>
    </dataValidation>
    <dataValidation allowBlank="1" showInputMessage="1" showErrorMessage="1" prompt="入力不要_x000a_(自動計算されます)" sqref="J9 J12 J15 J18 J21 J24 J27"/>
    <dataValidation type="list" allowBlank="1" showInputMessage="1" showErrorMessage="1" sqref="A7:B27">
      <formula1>"E,サ,印,動,広"</formula1>
    </dataValidation>
  </dataValidations>
  <pageMargins left="0.78740157480314965" right="0.59055118110236227" top="0.59055118110236227" bottom="0.59055118110236227" header="0.31496062992125984" footer="0.31496062992125984"/>
  <pageSetup paperSize="9" scale="95" fitToWidth="0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O37"/>
  <sheetViews>
    <sheetView showGridLines="0" view="pageBreakPreview" zoomScaleNormal="115" zoomScaleSheetLayoutView="100" workbookViewId="0">
      <selection activeCell="N26" sqref="N26"/>
    </sheetView>
  </sheetViews>
  <sheetFormatPr defaultColWidth="9" defaultRowHeight="15" customHeight="1" x14ac:dyDescent="0.55000000000000004"/>
  <cols>
    <col min="1" max="1" width="3.83203125" style="1" customWidth="1"/>
    <col min="2" max="2" width="2.9140625" style="3" customWidth="1"/>
    <col min="3" max="3" width="4.25" style="5" customWidth="1"/>
    <col min="4" max="4" width="5.83203125" style="4" customWidth="1"/>
    <col min="5" max="6" width="6.25" style="4" customWidth="1"/>
    <col min="7" max="7" width="6.58203125" style="4" customWidth="1"/>
    <col min="8" max="9" width="5" style="1" customWidth="1"/>
    <col min="10" max="10" width="10.58203125" style="1" customWidth="1"/>
    <col min="11" max="11" width="3.33203125" style="1" customWidth="1"/>
    <col min="12" max="12" width="9" style="1" customWidth="1"/>
    <col min="13" max="13" width="3.33203125" style="1" customWidth="1"/>
    <col min="14" max="14" width="8.83203125" style="1" customWidth="1"/>
    <col min="15" max="16384" width="9" style="1"/>
  </cols>
  <sheetData>
    <row r="1" spans="1:14" ht="17.5" customHeight="1" x14ac:dyDescent="0.55000000000000004">
      <c r="A1" s="51" t="s">
        <v>132</v>
      </c>
      <c r="B1" s="51"/>
      <c r="C1" s="51"/>
      <c r="D1" s="51"/>
      <c r="E1" s="51"/>
      <c r="F1" s="51"/>
      <c r="G1" s="51"/>
      <c r="H1" s="51"/>
      <c r="I1" s="51"/>
      <c r="J1" s="51"/>
      <c r="K1" s="12"/>
      <c r="L1" s="56"/>
    </row>
    <row r="2" spans="1:14" ht="17.5" customHeight="1" x14ac:dyDescent="0.55000000000000004">
      <c r="A2" s="453" t="s">
        <v>165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</row>
    <row r="3" spans="1:14" ht="17.5" customHeight="1" x14ac:dyDescent="0.55000000000000004">
      <c r="A3" s="486" t="s">
        <v>39</v>
      </c>
      <c r="B3" s="486"/>
      <c r="C3" s="486"/>
      <c r="D3" s="347" t="s">
        <v>48</v>
      </c>
      <c r="E3" s="347"/>
      <c r="F3" s="347"/>
      <c r="H3" s="24"/>
      <c r="I3" s="24"/>
      <c r="N3" s="157" t="str">
        <f ca="1">RIGHT(CELL("filename",N3))</f>
        <v>⑤</v>
      </c>
    </row>
    <row r="4" spans="1:14" ht="17.5" customHeight="1" x14ac:dyDescent="0.55000000000000004">
      <c r="A4" s="12"/>
      <c r="B4" s="57"/>
      <c r="C4" s="58"/>
      <c r="D4" s="59"/>
      <c r="E4" s="13"/>
      <c r="F4" s="13"/>
      <c r="G4" s="13"/>
      <c r="H4" s="14"/>
      <c r="I4" s="14"/>
      <c r="J4" s="14"/>
      <c r="K4" s="15"/>
      <c r="L4" s="15"/>
      <c r="M4" s="12"/>
      <c r="N4" s="12"/>
    </row>
    <row r="5" spans="1:14" ht="17.5" customHeight="1" x14ac:dyDescent="0.55000000000000004">
      <c r="A5" s="495" t="s">
        <v>186</v>
      </c>
      <c r="B5" s="496"/>
      <c r="C5" s="497"/>
      <c r="D5" s="498" t="s">
        <v>8</v>
      </c>
      <c r="E5" s="498"/>
      <c r="F5" s="498"/>
      <c r="G5" s="499"/>
      <c r="H5" s="502" t="s">
        <v>108</v>
      </c>
      <c r="I5" s="503"/>
      <c r="J5" s="504"/>
      <c r="K5" s="502" t="s">
        <v>9</v>
      </c>
      <c r="L5" s="503"/>
      <c r="M5" s="503"/>
      <c r="N5" s="504"/>
    </row>
    <row r="6" spans="1:14" ht="14.5" customHeight="1" x14ac:dyDescent="0.55000000000000004">
      <c r="A6" s="487" t="s">
        <v>190</v>
      </c>
      <c r="B6" s="488"/>
      <c r="C6" s="147" t="s">
        <v>6</v>
      </c>
      <c r="D6" s="500"/>
      <c r="E6" s="500"/>
      <c r="F6" s="500"/>
      <c r="G6" s="501"/>
      <c r="H6" s="505"/>
      <c r="I6" s="506"/>
      <c r="J6" s="507"/>
      <c r="K6" s="505"/>
      <c r="L6" s="506"/>
      <c r="M6" s="506"/>
      <c r="N6" s="507"/>
    </row>
    <row r="7" spans="1:14" ht="22" customHeight="1" x14ac:dyDescent="0.25">
      <c r="A7" s="446"/>
      <c r="B7" s="481"/>
      <c r="C7" s="479"/>
      <c r="D7" s="129" t="s">
        <v>5</v>
      </c>
      <c r="E7" s="336"/>
      <c r="F7" s="336"/>
      <c r="G7" s="336"/>
      <c r="H7" s="490" t="s">
        <v>135</v>
      </c>
      <c r="I7" s="491"/>
      <c r="J7" s="113"/>
      <c r="K7" s="129" t="s">
        <v>0</v>
      </c>
      <c r="L7" s="114"/>
      <c r="M7" s="129" t="s">
        <v>2</v>
      </c>
      <c r="N7" s="114"/>
    </row>
    <row r="8" spans="1:14" ht="22" customHeight="1" x14ac:dyDescent="0.25">
      <c r="A8" s="447"/>
      <c r="B8" s="483"/>
      <c r="C8" s="479"/>
      <c r="D8" s="137" t="s">
        <v>11</v>
      </c>
      <c r="E8" s="342"/>
      <c r="F8" s="342"/>
      <c r="G8" s="342"/>
      <c r="H8" s="492" t="s">
        <v>124</v>
      </c>
      <c r="I8" s="492"/>
      <c r="J8" s="113"/>
      <c r="K8" s="129" t="s">
        <v>1</v>
      </c>
      <c r="L8" s="114"/>
      <c r="M8" s="129" t="s">
        <v>3</v>
      </c>
      <c r="N8" s="114"/>
    </row>
    <row r="9" spans="1:14" ht="22" customHeight="1" x14ac:dyDescent="0.5">
      <c r="A9" s="448"/>
      <c r="B9" s="485"/>
      <c r="C9" s="479"/>
      <c r="D9" s="129" t="s">
        <v>7</v>
      </c>
      <c r="E9" s="201"/>
      <c r="F9" s="201"/>
      <c r="G9" s="201"/>
      <c r="H9" s="493" t="s">
        <v>125</v>
      </c>
      <c r="I9" s="494"/>
      <c r="J9" s="138" t="str">
        <f>IF(AND(J7="",J8=""),"",J7+J8)</f>
        <v/>
      </c>
      <c r="K9" s="129" t="s">
        <v>10</v>
      </c>
      <c r="L9" s="114"/>
      <c r="M9" s="60"/>
      <c r="N9" s="122"/>
    </row>
    <row r="10" spans="1:14" ht="22" customHeight="1" x14ac:dyDescent="0.25">
      <c r="A10" s="446"/>
      <c r="B10" s="481"/>
      <c r="C10" s="479"/>
      <c r="D10" s="129" t="s">
        <v>5</v>
      </c>
      <c r="E10" s="336"/>
      <c r="F10" s="336"/>
      <c r="G10" s="336"/>
      <c r="H10" s="490" t="s">
        <v>135</v>
      </c>
      <c r="I10" s="491"/>
      <c r="J10" s="113"/>
      <c r="K10" s="129" t="s">
        <v>0</v>
      </c>
      <c r="L10" s="114"/>
      <c r="M10" s="129" t="s">
        <v>2</v>
      </c>
      <c r="N10" s="114"/>
    </row>
    <row r="11" spans="1:14" ht="22" customHeight="1" x14ac:dyDescent="0.25">
      <c r="A11" s="447"/>
      <c r="B11" s="483"/>
      <c r="C11" s="479"/>
      <c r="D11" s="137" t="s">
        <v>11</v>
      </c>
      <c r="E11" s="342"/>
      <c r="F11" s="342"/>
      <c r="G11" s="342"/>
      <c r="H11" s="492" t="s">
        <v>124</v>
      </c>
      <c r="I11" s="492"/>
      <c r="J11" s="113"/>
      <c r="K11" s="129" t="s">
        <v>1</v>
      </c>
      <c r="L11" s="114"/>
      <c r="M11" s="129" t="s">
        <v>3</v>
      </c>
      <c r="N11" s="114"/>
    </row>
    <row r="12" spans="1:14" ht="22" customHeight="1" x14ac:dyDescent="0.5">
      <c r="A12" s="448"/>
      <c r="B12" s="485"/>
      <c r="C12" s="479"/>
      <c r="D12" s="129" t="s">
        <v>7</v>
      </c>
      <c r="E12" s="201"/>
      <c r="F12" s="201"/>
      <c r="G12" s="201"/>
      <c r="H12" s="493" t="s">
        <v>125</v>
      </c>
      <c r="I12" s="494"/>
      <c r="J12" s="138" t="str">
        <f>IF(AND(J10="",J11=""),"",J10+J11)</f>
        <v/>
      </c>
      <c r="K12" s="129" t="s">
        <v>10</v>
      </c>
      <c r="L12" s="114"/>
      <c r="M12" s="60"/>
      <c r="N12" s="122"/>
    </row>
    <row r="13" spans="1:14" ht="22" customHeight="1" x14ac:dyDescent="0.25">
      <c r="A13" s="446"/>
      <c r="B13" s="481"/>
      <c r="C13" s="479"/>
      <c r="D13" s="129" t="s">
        <v>5</v>
      </c>
      <c r="E13" s="336"/>
      <c r="F13" s="336"/>
      <c r="G13" s="336"/>
      <c r="H13" s="490" t="s">
        <v>135</v>
      </c>
      <c r="I13" s="491"/>
      <c r="J13" s="113"/>
      <c r="K13" s="129" t="s">
        <v>0</v>
      </c>
      <c r="L13" s="114"/>
      <c r="M13" s="129" t="s">
        <v>2</v>
      </c>
      <c r="N13" s="114"/>
    </row>
    <row r="14" spans="1:14" ht="22" customHeight="1" x14ac:dyDescent="0.25">
      <c r="A14" s="447"/>
      <c r="B14" s="483"/>
      <c r="C14" s="479"/>
      <c r="D14" s="137" t="s">
        <v>11</v>
      </c>
      <c r="E14" s="342"/>
      <c r="F14" s="342"/>
      <c r="G14" s="342"/>
      <c r="H14" s="492" t="s">
        <v>124</v>
      </c>
      <c r="I14" s="492"/>
      <c r="J14" s="113"/>
      <c r="K14" s="129" t="s">
        <v>1</v>
      </c>
      <c r="L14" s="114"/>
      <c r="M14" s="129" t="s">
        <v>3</v>
      </c>
      <c r="N14" s="114"/>
    </row>
    <row r="15" spans="1:14" ht="22" customHeight="1" x14ac:dyDescent="0.5">
      <c r="A15" s="448"/>
      <c r="B15" s="485"/>
      <c r="C15" s="479"/>
      <c r="D15" s="129" t="s">
        <v>7</v>
      </c>
      <c r="E15" s="201"/>
      <c r="F15" s="201"/>
      <c r="G15" s="201"/>
      <c r="H15" s="493" t="s">
        <v>125</v>
      </c>
      <c r="I15" s="494"/>
      <c r="J15" s="138" t="str">
        <f>IF(AND(J13="",J14=""),"",J13+J14)</f>
        <v/>
      </c>
      <c r="K15" s="129" t="s">
        <v>10</v>
      </c>
      <c r="L15" s="114"/>
      <c r="M15" s="60"/>
      <c r="N15" s="122"/>
    </row>
    <row r="16" spans="1:14" ht="22" customHeight="1" x14ac:dyDescent="0.25">
      <c r="A16" s="446"/>
      <c r="B16" s="481"/>
      <c r="C16" s="479"/>
      <c r="D16" s="129" t="s">
        <v>5</v>
      </c>
      <c r="E16" s="336"/>
      <c r="F16" s="336"/>
      <c r="G16" s="336"/>
      <c r="H16" s="490" t="s">
        <v>135</v>
      </c>
      <c r="I16" s="491"/>
      <c r="J16" s="113"/>
      <c r="K16" s="129" t="s">
        <v>0</v>
      </c>
      <c r="L16" s="114"/>
      <c r="M16" s="129" t="s">
        <v>2</v>
      </c>
      <c r="N16" s="114"/>
    </row>
    <row r="17" spans="1:14" ht="22" customHeight="1" x14ac:dyDescent="0.25">
      <c r="A17" s="447"/>
      <c r="B17" s="483"/>
      <c r="C17" s="479"/>
      <c r="D17" s="137" t="s">
        <v>11</v>
      </c>
      <c r="E17" s="342"/>
      <c r="F17" s="342"/>
      <c r="G17" s="342"/>
      <c r="H17" s="492" t="s">
        <v>124</v>
      </c>
      <c r="I17" s="492"/>
      <c r="J17" s="113"/>
      <c r="K17" s="129" t="s">
        <v>1</v>
      </c>
      <c r="L17" s="114"/>
      <c r="M17" s="129" t="s">
        <v>3</v>
      </c>
      <c r="N17" s="114"/>
    </row>
    <row r="18" spans="1:14" ht="22" customHeight="1" x14ac:dyDescent="0.5">
      <c r="A18" s="448"/>
      <c r="B18" s="485"/>
      <c r="C18" s="479"/>
      <c r="D18" s="129" t="s">
        <v>7</v>
      </c>
      <c r="E18" s="201"/>
      <c r="F18" s="201"/>
      <c r="G18" s="201"/>
      <c r="H18" s="493" t="s">
        <v>125</v>
      </c>
      <c r="I18" s="494"/>
      <c r="J18" s="138" t="str">
        <f>IF(AND(J16="",J17=""),"",J16+J17)</f>
        <v/>
      </c>
      <c r="K18" s="129" t="s">
        <v>10</v>
      </c>
      <c r="L18" s="114"/>
      <c r="M18" s="60"/>
      <c r="N18" s="122"/>
    </row>
    <row r="19" spans="1:14" ht="22" customHeight="1" x14ac:dyDescent="0.25">
      <c r="A19" s="446"/>
      <c r="B19" s="481"/>
      <c r="C19" s="479"/>
      <c r="D19" s="129" t="s">
        <v>5</v>
      </c>
      <c r="E19" s="336"/>
      <c r="F19" s="336"/>
      <c r="G19" s="336"/>
      <c r="H19" s="490" t="s">
        <v>135</v>
      </c>
      <c r="I19" s="491"/>
      <c r="J19" s="113"/>
      <c r="K19" s="129" t="s">
        <v>0</v>
      </c>
      <c r="L19" s="114"/>
      <c r="M19" s="129" t="s">
        <v>2</v>
      </c>
      <c r="N19" s="114"/>
    </row>
    <row r="20" spans="1:14" ht="22" customHeight="1" x14ac:dyDescent="0.25">
      <c r="A20" s="447"/>
      <c r="B20" s="483"/>
      <c r="C20" s="479"/>
      <c r="D20" s="137" t="s">
        <v>11</v>
      </c>
      <c r="E20" s="342"/>
      <c r="F20" s="342"/>
      <c r="G20" s="342"/>
      <c r="H20" s="492" t="s">
        <v>124</v>
      </c>
      <c r="I20" s="492"/>
      <c r="J20" s="113"/>
      <c r="K20" s="129" t="s">
        <v>1</v>
      </c>
      <c r="L20" s="114"/>
      <c r="M20" s="129" t="s">
        <v>3</v>
      </c>
      <c r="N20" s="114"/>
    </row>
    <row r="21" spans="1:14" ht="22" customHeight="1" x14ac:dyDescent="0.5">
      <c r="A21" s="448"/>
      <c r="B21" s="485"/>
      <c r="C21" s="479"/>
      <c r="D21" s="129" t="s">
        <v>7</v>
      </c>
      <c r="E21" s="201"/>
      <c r="F21" s="201"/>
      <c r="G21" s="201"/>
      <c r="H21" s="493" t="s">
        <v>125</v>
      </c>
      <c r="I21" s="494"/>
      <c r="J21" s="138" t="str">
        <f>IF(AND(J19="",J20=""),"",J19+J20)</f>
        <v/>
      </c>
      <c r="K21" s="129" t="s">
        <v>10</v>
      </c>
      <c r="L21" s="114"/>
      <c r="M21" s="60"/>
      <c r="N21" s="122"/>
    </row>
    <row r="22" spans="1:14" ht="22" customHeight="1" x14ac:dyDescent="0.25">
      <c r="A22" s="446"/>
      <c r="B22" s="481"/>
      <c r="C22" s="479"/>
      <c r="D22" s="129" t="s">
        <v>5</v>
      </c>
      <c r="E22" s="336"/>
      <c r="F22" s="336"/>
      <c r="G22" s="336"/>
      <c r="H22" s="490" t="s">
        <v>135</v>
      </c>
      <c r="I22" s="491"/>
      <c r="J22" s="113"/>
      <c r="K22" s="129" t="s">
        <v>0</v>
      </c>
      <c r="L22" s="114"/>
      <c r="M22" s="129" t="s">
        <v>2</v>
      </c>
      <c r="N22" s="114"/>
    </row>
    <row r="23" spans="1:14" ht="22" customHeight="1" x14ac:dyDescent="0.25">
      <c r="A23" s="447"/>
      <c r="B23" s="483"/>
      <c r="C23" s="479"/>
      <c r="D23" s="137" t="s">
        <v>11</v>
      </c>
      <c r="E23" s="342"/>
      <c r="F23" s="342"/>
      <c r="G23" s="342"/>
      <c r="H23" s="492" t="s">
        <v>124</v>
      </c>
      <c r="I23" s="492"/>
      <c r="J23" s="113"/>
      <c r="K23" s="129" t="s">
        <v>1</v>
      </c>
      <c r="L23" s="114"/>
      <c r="M23" s="129" t="s">
        <v>3</v>
      </c>
      <c r="N23" s="114"/>
    </row>
    <row r="24" spans="1:14" ht="22" customHeight="1" x14ac:dyDescent="0.5">
      <c r="A24" s="448"/>
      <c r="B24" s="485"/>
      <c r="C24" s="479"/>
      <c r="D24" s="129" t="s">
        <v>7</v>
      </c>
      <c r="E24" s="201"/>
      <c r="F24" s="201"/>
      <c r="G24" s="201"/>
      <c r="H24" s="493" t="s">
        <v>125</v>
      </c>
      <c r="I24" s="494"/>
      <c r="J24" s="138" t="str">
        <f>IF(AND(J22="",J23=""),"",J22+J23)</f>
        <v/>
      </c>
      <c r="K24" s="129" t="s">
        <v>10</v>
      </c>
      <c r="L24" s="114"/>
      <c r="M24" s="60"/>
      <c r="N24" s="122"/>
    </row>
    <row r="25" spans="1:14" ht="22" customHeight="1" x14ac:dyDescent="0.25">
      <c r="A25" s="446"/>
      <c r="B25" s="481"/>
      <c r="C25" s="479"/>
      <c r="D25" s="129" t="s">
        <v>5</v>
      </c>
      <c r="E25" s="336"/>
      <c r="F25" s="336"/>
      <c r="G25" s="336"/>
      <c r="H25" s="490" t="s">
        <v>135</v>
      </c>
      <c r="I25" s="491"/>
      <c r="J25" s="113"/>
      <c r="K25" s="129" t="s">
        <v>0</v>
      </c>
      <c r="L25" s="114"/>
      <c r="M25" s="129" t="s">
        <v>2</v>
      </c>
      <c r="N25" s="114"/>
    </row>
    <row r="26" spans="1:14" ht="22" customHeight="1" x14ac:dyDescent="0.25">
      <c r="A26" s="447"/>
      <c r="B26" s="483"/>
      <c r="C26" s="479"/>
      <c r="D26" s="137" t="s">
        <v>11</v>
      </c>
      <c r="E26" s="342"/>
      <c r="F26" s="342"/>
      <c r="G26" s="342"/>
      <c r="H26" s="492" t="s">
        <v>124</v>
      </c>
      <c r="I26" s="492"/>
      <c r="J26" s="113"/>
      <c r="K26" s="129" t="s">
        <v>1</v>
      </c>
      <c r="L26" s="114"/>
      <c r="M26" s="129" t="s">
        <v>3</v>
      </c>
      <c r="N26" s="114"/>
    </row>
    <row r="27" spans="1:14" ht="22" customHeight="1" x14ac:dyDescent="0.5">
      <c r="A27" s="448"/>
      <c r="B27" s="485"/>
      <c r="C27" s="479"/>
      <c r="D27" s="129" t="s">
        <v>7</v>
      </c>
      <c r="E27" s="201"/>
      <c r="F27" s="201"/>
      <c r="G27" s="201"/>
      <c r="H27" s="493" t="s">
        <v>125</v>
      </c>
      <c r="I27" s="494"/>
      <c r="J27" s="138" t="str">
        <f>IF(AND(J25="",J26=""),"",J25+J26)</f>
        <v/>
      </c>
      <c r="K27" s="129" t="s">
        <v>10</v>
      </c>
      <c r="L27" s="114"/>
      <c r="M27" s="60"/>
      <c r="N27" s="122"/>
    </row>
    <row r="28" spans="1:14" ht="21" customHeight="1" x14ac:dyDescent="0.55000000000000004">
      <c r="A28" s="218" t="s">
        <v>123</v>
      </c>
      <c r="B28" s="363"/>
      <c r="C28" s="363"/>
      <c r="D28" s="363"/>
      <c r="E28" s="363"/>
      <c r="F28" s="363"/>
      <c r="G28" s="363"/>
      <c r="H28" s="363"/>
      <c r="I28" s="363"/>
      <c r="J28" s="363"/>
      <c r="K28" s="363"/>
      <c r="L28" s="363"/>
      <c r="M28" s="363"/>
      <c r="N28" s="363"/>
    </row>
    <row r="29" spans="1:14" ht="21" customHeight="1" x14ac:dyDescent="0.55000000000000004">
      <c r="A29" s="339"/>
      <c r="B29" s="364"/>
      <c r="C29" s="364"/>
      <c r="D29" s="364"/>
      <c r="E29" s="364"/>
      <c r="F29" s="364"/>
      <c r="G29" s="363"/>
      <c r="H29" s="363"/>
      <c r="I29" s="363"/>
      <c r="J29" s="363"/>
      <c r="K29" s="363"/>
      <c r="L29" s="363"/>
      <c r="M29" s="363"/>
      <c r="N29" s="363"/>
    </row>
    <row r="30" spans="1:14" ht="24" customHeight="1" x14ac:dyDescent="0.25">
      <c r="A30" s="511" t="s">
        <v>133</v>
      </c>
      <c r="B30" s="514" t="s">
        <v>126</v>
      </c>
      <c r="C30" s="515"/>
      <c r="D30" s="516"/>
      <c r="E30" s="378">
        <f>SUM(J30:J34)</f>
        <v>0</v>
      </c>
      <c r="F30" s="379"/>
      <c r="G30" s="539" t="s">
        <v>157</v>
      </c>
      <c r="H30" s="540"/>
      <c r="I30" s="519" t="s">
        <v>126</v>
      </c>
      <c r="J30" s="135">
        <f>SUM(IF($A$7="E",$J$7,0),IF($A$10="E",$J$10,0),IF(A$13="E",$J$13,0),IF($A$16="E",$J$16,0),IF($A$19="E",$J$19,0),IF($A$22="E",$J$22,0),IF($A$25="E",$J$25,0))</f>
        <v>0</v>
      </c>
      <c r="K30" s="520" t="s">
        <v>128</v>
      </c>
      <c r="L30" s="136">
        <f>SUM(IF($A$7="E",$J$8,0),IF($A$10="E",$J$11,0),IF($A$13="E",$J$14,0),IF($A$16="E",$J$17,0),IF($A$19="E",$J$20,0),IF($A$22="E",$J$23,0),IF($A$25="E",$J$26,0))</f>
        <v>0</v>
      </c>
      <c r="M30" s="521" t="s">
        <v>127</v>
      </c>
      <c r="N30" s="136">
        <f>J30+L30</f>
        <v>0</v>
      </c>
    </row>
    <row r="31" spans="1:14" ht="24" customHeight="1" x14ac:dyDescent="0.25">
      <c r="A31" s="512"/>
      <c r="B31" s="523" t="s">
        <v>124</v>
      </c>
      <c r="C31" s="524"/>
      <c r="D31" s="525"/>
      <c r="E31" s="380">
        <f>SUM(L30:L34)</f>
        <v>0</v>
      </c>
      <c r="F31" s="381"/>
      <c r="G31" s="539" t="s">
        <v>160</v>
      </c>
      <c r="H31" s="540"/>
      <c r="I31" s="520"/>
      <c r="J31" s="135">
        <f>SUM(IF($A$7="サ",$J$7,0),IF($A$10="サ",$J$10,0),IF(A$13="サ",$J$13,0),IF($A$16="サ",$J$16,0),IF($A$19="サ",$J$19,0),IF($A$22="サ",$J$22,0),IF($A$25="サ",$J$25,0))</f>
        <v>0</v>
      </c>
      <c r="K31" s="520"/>
      <c r="L31" s="136">
        <f>SUM(IF($A$7="サ",$J$8,0),IF($A$10="サ",$J$11,0),IF($A$13="サ",$J$14,0),IF($A$16="サ",$J$17,0),IF($A$19="サ",$J$20,0),IF($A$22="サ",$J$23,0),IF($A$25="サ",$J$26,0))</f>
        <v>0</v>
      </c>
      <c r="M31" s="522"/>
      <c r="N31" s="136">
        <f t="shared" ref="N31:N34" si="0">J31+L31</f>
        <v>0</v>
      </c>
    </row>
    <row r="32" spans="1:14" ht="24" customHeight="1" x14ac:dyDescent="0.25">
      <c r="A32" s="513"/>
      <c r="B32" s="533" t="s">
        <v>127</v>
      </c>
      <c r="C32" s="534"/>
      <c r="D32" s="535"/>
      <c r="E32" s="382">
        <f>SUM(N30:N34)</f>
        <v>0</v>
      </c>
      <c r="F32" s="383"/>
      <c r="G32" s="539" t="s">
        <v>154</v>
      </c>
      <c r="H32" s="540"/>
      <c r="I32" s="520"/>
      <c r="J32" s="135">
        <f>SUM(IF($A$7="印",$J$7,0),IF($A$10="印",$J$10,0),IF(A$13="印",$J$13,0),IF($A$16="印",$J$16,0),IF($A$19="印",$J$19,0),IF($A$22="印",$J$22,0),IF($A$25="印",$J$25,0))</f>
        <v>0</v>
      </c>
      <c r="K32" s="520"/>
      <c r="L32" s="136">
        <f>SUM(IF($A$7="印",$J$8,0),IF($A$10="印",$J$11,0),IF($A$13="印",$J$14,0),IF($A$16="印",$J$17,0),IF($A$19="印",$J$20,0),IF($A$22="印",$J$23,0),IF($A$25="印",$J$26,0))</f>
        <v>0</v>
      </c>
      <c r="M32" s="522"/>
      <c r="N32" s="136">
        <f t="shared" si="0"/>
        <v>0</v>
      </c>
    </row>
    <row r="33" spans="1:15" ht="24" customHeight="1" x14ac:dyDescent="0.25">
      <c r="A33" s="461"/>
      <c r="B33" s="463"/>
      <c r="C33" s="464"/>
      <c r="D33" s="465"/>
      <c r="E33" s="466"/>
      <c r="F33" s="467"/>
      <c r="G33" s="539" t="s">
        <v>155</v>
      </c>
      <c r="H33" s="540"/>
      <c r="I33" s="520"/>
      <c r="J33" s="135">
        <f>SUM(IF($A$7="動",$J$7,0),IF($A$10="動",$J$10,0),IF(A$13="動",$J$13,0),IF($A$16="動",$J$16,0),IF($A$19="動",$J$19,0),IF($A$22="動",$J$22,0),IF($A$25="動",$J$25,0))</f>
        <v>0</v>
      </c>
      <c r="K33" s="520"/>
      <c r="L33" s="136">
        <f>SUM(IF($A$7="動",$J$8,0),IF($A$10="動",$J$11,0),IF($A$13="動",$J$14,0),IF($A$16="動",$J$17,0),IF($A$19="動",$J$20,0),IF($A$22="動",$J$23,0),IF($A$25="動",$J$26,0))</f>
        <v>0</v>
      </c>
      <c r="M33" s="522"/>
      <c r="N33" s="136">
        <f t="shared" si="0"/>
        <v>0</v>
      </c>
    </row>
    <row r="34" spans="1:15" ht="24" customHeight="1" x14ac:dyDescent="0.25">
      <c r="A34" s="461"/>
      <c r="B34" s="468"/>
      <c r="C34" s="469"/>
      <c r="D34" s="470"/>
      <c r="E34" s="454"/>
      <c r="F34" s="455"/>
      <c r="G34" s="539" t="s">
        <v>181</v>
      </c>
      <c r="H34" s="540"/>
      <c r="I34" s="520"/>
      <c r="J34" s="135">
        <f>SUM(IF($A$7="広",$J$7,0),IF($A$10="広",$J$10,0),IF(A$13="広",$J$13,0),IF($A$16="広",$J$16,0),IF($A$19="広",$J$19,0),IF($A$22="広",$J$22,0),IF($A$25="広",$J$25,0))</f>
        <v>0</v>
      </c>
      <c r="K34" s="520"/>
      <c r="L34" s="136">
        <f>SUM(IF($A$7="広",$J$8,0),IF($A$10="広",$J$11,0),IF($A$13="広",$J$14,0),IF($A$16="広",$J$17,0),IF($A$19="広",$J$20,0),IF($A$22="広",$J$23,0),IF($A$25="広",$J$26,0))</f>
        <v>0</v>
      </c>
      <c r="M34" s="522"/>
      <c r="N34" s="136">
        <f t="shared" si="0"/>
        <v>0</v>
      </c>
    </row>
    <row r="35" spans="1:15" ht="24" customHeight="1" x14ac:dyDescent="0.25">
      <c r="A35" s="462"/>
      <c r="B35" s="456"/>
      <c r="C35" s="457"/>
      <c r="D35" s="458"/>
      <c r="E35" s="459"/>
      <c r="F35" s="460"/>
      <c r="G35" s="66"/>
      <c r="H35" s="67"/>
      <c r="I35" s="67"/>
      <c r="J35" s="67"/>
      <c r="K35" s="67"/>
      <c r="L35" s="67"/>
      <c r="M35" s="67"/>
      <c r="N35" s="67"/>
      <c r="O35" s="67"/>
    </row>
    <row r="36" spans="1:15" ht="11.5" customHeight="1" x14ac:dyDescent="0.55000000000000004">
      <c r="A36" s="4" t="s">
        <v>130</v>
      </c>
      <c r="B36" s="354" t="s">
        <v>189</v>
      </c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67"/>
    </row>
    <row r="37" spans="1:15" ht="11.5" customHeight="1" x14ac:dyDescent="0.55000000000000004">
      <c r="B37" s="354" t="s">
        <v>131</v>
      </c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67"/>
    </row>
  </sheetData>
  <sheetProtection formatCells="0"/>
  <mergeCells count="90">
    <mergeCell ref="A2:N2"/>
    <mergeCell ref="A3:C3"/>
    <mergeCell ref="D3:F3"/>
    <mergeCell ref="A6:B6"/>
    <mergeCell ref="A5:C5"/>
    <mergeCell ref="D5:G6"/>
    <mergeCell ref="H5:J6"/>
    <mergeCell ref="K5:N6"/>
    <mergeCell ref="A7:B9"/>
    <mergeCell ref="C7:C9"/>
    <mergeCell ref="E7:G7"/>
    <mergeCell ref="H7:I7"/>
    <mergeCell ref="E8:G8"/>
    <mergeCell ref="H8:I8"/>
    <mergeCell ref="E9:G9"/>
    <mergeCell ref="H9:I9"/>
    <mergeCell ref="A10:B12"/>
    <mergeCell ref="C10:C12"/>
    <mergeCell ref="E10:G10"/>
    <mergeCell ref="H10:I10"/>
    <mergeCell ref="E11:G11"/>
    <mergeCell ref="H11:I11"/>
    <mergeCell ref="E12:G12"/>
    <mergeCell ref="H12:I12"/>
    <mergeCell ref="A13:B15"/>
    <mergeCell ref="C13:C15"/>
    <mergeCell ref="E13:G13"/>
    <mergeCell ref="H13:I13"/>
    <mergeCell ref="E14:G14"/>
    <mergeCell ref="H14:I14"/>
    <mergeCell ref="E15:G15"/>
    <mergeCell ref="H15:I15"/>
    <mergeCell ref="A16:B18"/>
    <mergeCell ref="C16:C18"/>
    <mergeCell ref="E16:G16"/>
    <mergeCell ref="H16:I16"/>
    <mergeCell ref="E17:G17"/>
    <mergeCell ref="H17:I17"/>
    <mergeCell ref="E18:G18"/>
    <mergeCell ref="H18:I18"/>
    <mergeCell ref="A19:B21"/>
    <mergeCell ref="C19:C21"/>
    <mergeCell ref="E19:G19"/>
    <mergeCell ref="H19:I19"/>
    <mergeCell ref="E20:G20"/>
    <mergeCell ref="H20:I20"/>
    <mergeCell ref="E21:G21"/>
    <mergeCell ref="H21:I21"/>
    <mergeCell ref="A22:B24"/>
    <mergeCell ref="C22:C24"/>
    <mergeCell ref="E22:G22"/>
    <mergeCell ref="H22:I22"/>
    <mergeCell ref="E23:G23"/>
    <mergeCell ref="H23:I23"/>
    <mergeCell ref="E24:G24"/>
    <mergeCell ref="H24:I24"/>
    <mergeCell ref="A25:B27"/>
    <mergeCell ref="C25:C27"/>
    <mergeCell ref="E25:G25"/>
    <mergeCell ref="H25:I25"/>
    <mergeCell ref="E26:G26"/>
    <mergeCell ref="H26:I26"/>
    <mergeCell ref="E27:G27"/>
    <mergeCell ref="H27:I27"/>
    <mergeCell ref="A28:A29"/>
    <mergeCell ref="B28:N29"/>
    <mergeCell ref="A30:A32"/>
    <mergeCell ref="B30:D30"/>
    <mergeCell ref="E30:F30"/>
    <mergeCell ref="G30:H30"/>
    <mergeCell ref="I30:I34"/>
    <mergeCell ref="K30:K34"/>
    <mergeCell ref="M30:M34"/>
    <mergeCell ref="B31:D31"/>
    <mergeCell ref="A33:A35"/>
    <mergeCell ref="B33:D33"/>
    <mergeCell ref="E33:F33"/>
    <mergeCell ref="G33:H33"/>
    <mergeCell ref="B34:D34"/>
    <mergeCell ref="B37:N37"/>
    <mergeCell ref="E31:F31"/>
    <mergeCell ref="G31:H31"/>
    <mergeCell ref="B32:D32"/>
    <mergeCell ref="E32:F32"/>
    <mergeCell ref="G32:H32"/>
    <mergeCell ref="E34:F34"/>
    <mergeCell ref="G34:H34"/>
    <mergeCell ref="B35:D35"/>
    <mergeCell ref="E35:F35"/>
    <mergeCell ref="B36:N36"/>
  </mergeCells>
  <phoneticPr fontId="1"/>
  <dataValidations count="6">
    <dataValidation allowBlank="1" showInputMessage="1" showErrorMessage="1" prompt="入力不要_x000a_(自動計算されます)" sqref="J9 J12 J15 J18 J21 J24 J27"/>
    <dataValidation type="list" allowBlank="1" showInputMessage="1" showErrorMessage="1" prompt="該当する内容をプルダウンで選択" sqref="E9 E12 E15 E18 E21 E24 E27">
      <formula1>"金融機関口座からの振込,クレジットカード払い,現金払い（1契約税込10万円未満）"</formula1>
    </dataValidation>
    <dataValidation allowBlank="1" showInputMessage="1" showErrorMessage="1" prompt="助成対象経費（税抜金額等）の金額を入力してください" sqref="J7 J10 J13 J16 J19 J22 J25"/>
    <dataValidation allowBlank="1" showInputMessage="1" showErrorMessage="1" prompt="助成対象とならない経費を入力してください" sqref="J8 J11 J14 J17 J20 J23 J26"/>
    <dataValidation type="list" allowBlank="1" showInputMessage="1" showErrorMessage="1" prompt="同じ費目を複数申請する場合、連番にしてください" sqref="C7:C27">
      <formula1>"1,2,3,4,5,6,7,8,9,10"</formula1>
    </dataValidation>
    <dataValidation type="list" allowBlank="1" showInputMessage="1" showErrorMessage="1" sqref="A7:B27">
      <formula1>"E,サ,印,動,広"</formula1>
    </dataValidation>
  </dataValidations>
  <pageMargins left="0.78740157480314965" right="0.59055118110236227" top="0.59055118110236227" bottom="0.59055118110236227" header="0.31496062992125984" footer="0.31496062992125984"/>
  <pageSetup paperSize="9" scale="95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9" tint="0.79998168889431442"/>
  </sheetPr>
  <dimension ref="A1:U43"/>
  <sheetViews>
    <sheetView showGridLines="0" view="pageBreakPreview" zoomScale="90" zoomScaleNormal="100" zoomScaleSheetLayoutView="90" workbookViewId="0">
      <selection activeCell="B4" sqref="B4:U23"/>
    </sheetView>
  </sheetViews>
  <sheetFormatPr defaultColWidth="9" defaultRowHeight="15" customHeight="1" x14ac:dyDescent="0.55000000000000004"/>
  <cols>
    <col min="1" max="1" width="2.83203125" style="6" customWidth="1"/>
    <col min="2" max="2" width="2.25" style="6" customWidth="1"/>
    <col min="3" max="3" width="2.58203125" style="6" customWidth="1"/>
    <col min="4" max="4" width="10.08203125" style="6" customWidth="1"/>
    <col min="5" max="5" width="2.33203125" style="6" customWidth="1"/>
    <col min="6" max="6" width="9.75" style="6" customWidth="1"/>
    <col min="7" max="7" width="4.33203125" style="6" customWidth="1"/>
    <col min="8" max="8" width="3.75" style="6" customWidth="1"/>
    <col min="9" max="9" width="2.33203125" style="6" customWidth="1"/>
    <col min="10" max="10" width="3.75" style="6" customWidth="1"/>
    <col min="11" max="11" width="2.33203125" style="6" customWidth="1"/>
    <col min="12" max="12" width="3.75" style="6" customWidth="1"/>
    <col min="13" max="13" width="2.33203125" style="6" customWidth="1"/>
    <col min="14" max="14" width="2.83203125" style="6" customWidth="1"/>
    <col min="15" max="15" width="4.33203125" style="6" customWidth="1"/>
    <col min="16" max="16" width="3.75" style="6" customWidth="1"/>
    <col min="17" max="17" width="2.33203125" style="6" customWidth="1"/>
    <col min="18" max="18" width="3.75" style="6" customWidth="1"/>
    <col min="19" max="19" width="2.33203125" style="6" customWidth="1"/>
    <col min="20" max="20" width="3.75" style="7" customWidth="1"/>
    <col min="21" max="21" width="2.33203125" style="6" customWidth="1"/>
    <col min="22" max="16384" width="9" style="6"/>
  </cols>
  <sheetData>
    <row r="1" spans="1:21" ht="15" customHeight="1" x14ac:dyDescent="0.55000000000000004">
      <c r="A1" s="53" t="s">
        <v>112</v>
      </c>
      <c r="B1" s="41"/>
      <c r="C1" s="41"/>
      <c r="D1" s="41"/>
      <c r="E1" s="41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9"/>
      <c r="U1" s="8"/>
    </row>
    <row r="2" spans="1:21" ht="7.5" customHeight="1" x14ac:dyDescent="0.55000000000000004">
      <c r="A2" s="8"/>
      <c r="B2" s="8"/>
      <c r="C2" s="8"/>
      <c r="D2" s="8"/>
      <c r="E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9"/>
      <c r="U2" s="8"/>
    </row>
    <row r="3" spans="1:21" ht="17" x14ac:dyDescent="0.55000000000000004">
      <c r="A3" s="47" t="s">
        <v>24</v>
      </c>
      <c r="B3" s="44"/>
      <c r="C3" s="44"/>
      <c r="D3" s="44"/>
      <c r="E3" s="44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9"/>
      <c r="U3" s="8"/>
    </row>
    <row r="4" spans="1:21" ht="21" customHeight="1" x14ac:dyDescent="0.55000000000000004">
      <c r="A4" s="45"/>
      <c r="B4" s="179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1"/>
    </row>
    <row r="5" spans="1:21" ht="17" x14ac:dyDescent="0.55000000000000004">
      <c r="B5" s="182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4"/>
    </row>
    <row r="6" spans="1:21" ht="17" x14ac:dyDescent="0.55000000000000004">
      <c r="B6" s="182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4"/>
    </row>
    <row r="7" spans="1:21" ht="17" x14ac:dyDescent="0.55000000000000004">
      <c r="B7" s="182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4"/>
    </row>
    <row r="8" spans="1:21" ht="17" x14ac:dyDescent="0.55000000000000004">
      <c r="B8" s="182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4"/>
    </row>
    <row r="9" spans="1:21" ht="17" x14ac:dyDescent="0.55000000000000004">
      <c r="B9" s="182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4"/>
    </row>
    <row r="10" spans="1:21" ht="17" x14ac:dyDescent="0.55000000000000004">
      <c r="B10" s="182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4"/>
    </row>
    <row r="11" spans="1:21" ht="17" x14ac:dyDescent="0.55000000000000004">
      <c r="B11" s="182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4"/>
    </row>
    <row r="12" spans="1:21" ht="17" x14ac:dyDescent="0.55000000000000004">
      <c r="B12" s="182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4"/>
    </row>
    <row r="13" spans="1:21" ht="17" x14ac:dyDescent="0.55000000000000004">
      <c r="B13" s="182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4"/>
    </row>
    <row r="14" spans="1:21" ht="17" x14ac:dyDescent="0.55000000000000004">
      <c r="B14" s="182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4"/>
    </row>
    <row r="15" spans="1:21" ht="17" x14ac:dyDescent="0.55000000000000004">
      <c r="B15" s="182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4"/>
    </row>
    <row r="16" spans="1:21" ht="17" x14ac:dyDescent="0.55000000000000004">
      <c r="B16" s="182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4"/>
    </row>
    <row r="17" spans="1:21" ht="17" x14ac:dyDescent="0.55000000000000004">
      <c r="B17" s="182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4"/>
    </row>
    <row r="18" spans="1:21" ht="17" x14ac:dyDescent="0.55000000000000004">
      <c r="B18" s="182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4"/>
    </row>
    <row r="19" spans="1:21" ht="17" x14ac:dyDescent="0.55000000000000004">
      <c r="B19" s="182"/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4"/>
    </row>
    <row r="20" spans="1:21" ht="17" x14ac:dyDescent="0.55000000000000004">
      <c r="B20" s="182"/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4"/>
    </row>
    <row r="21" spans="1:21" ht="17" x14ac:dyDescent="0.55000000000000004">
      <c r="B21" s="182"/>
      <c r="C21" s="183"/>
      <c r="D21" s="183"/>
      <c r="E21" s="183"/>
      <c r="F21" s="183"/>
      <c r="G21" s="183"/>
      <c r="H21" s="183"/>
      <c r="I21" s="183"/>
      <c r="J21" s="183"/>
      <c r="K21" s="183"/>
      <c r="L21" s="183"/>
      <c r="M21" s="183"/>
      <c r="N21" s="183"/>
      <c r="O21" s="183"/>
      <c r="P21" s="183"/>
      <c r="Q21" s="183"/>
      <c r="R21" s="183"/>
      <c r="S21" s="183"/>
      <c r="T21" s="183"/>
      <c r="U21" s="184"/>
    </row>
    <row r="22" spans="1:21" ht="17" x14ac:dyDescent="0.55000000000000004">
      <c r="B22" s="182"/>
      <c r="C22" s="183"/>
      <c r="D22" s="183"/>
      <c r="E22" s="183"/>
      <c r="F22" s="183"/>
      <c r="G22" s="183"/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183"/>
      <c r="S22" s="183"/>
      <c r="T22" s="183"/>
      <c r="U22" s="184"/>
    </row>
    <row r="23" spans="1:21" ht="17" x14ac:dyDescent="0.55000000000000004">
      <c r="B23" s="185"/>
      <c r="C23" s="186"/>
      <c r="D23" s="186"/>
      <c r="E23" s="186"/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7"/>
    </row>
    <row r="24" spans="1:21" ht="17" x14ac:dyDescent="0.55000000000000004"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9"/>
      <c r="U24" s="8"/>
    </row>
    <row r="25" spans="1:21" ht="17" x14ac:dyDescent="0.55000000000000004">
      <c r="A25" s="46" t="s">
        <v>61</v>
      </c>
      <c r="B25" s="44"/>
      <c r="C25" s="44"/>
      <c r="D25" s="44"/>
      <c r="E25" s="44"/>
      <c r="F25" s="44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</row>
    <row r="26" spans="1:21" ht="17" x14ac:dyDescent="0.55000000000000004">
      <c r="B26" s="179"/>
      <c r="C26" s="180"/>
      <c r="D26" s="180"/>
      <c r="E26" s="180"/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0"/>
      <c r="T26" s="180"/>
      <c r="U26" s="181"/>
    </row>
    <row r="27" spans="1:21" ht="17" x14ac:dyDescent="0.55000000000000004">
      <c r="B27" s="182"/>
      <c r="C27" s="183"/>
      <c r="D27" s="183"/>
      <c r="E27" s="183"/>
      <c r="F27" s="183"/>
      <c r="G27" s="183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4"/>
    </row>
    <row r="28" spans="1:21" ht="17" x14ac:dyDescent="0.55000000000000004">
      <c r="B28" s="182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4"/>
    </row>
    <row r="29" spans="1:21" ht="17" x14ac:dyDescent="0.55000000000000004">
      <c r="B29" s="182"/>
      <c r="C29" s="183"/>
      <c r="D29" s="183"/>
      <c r="E29" s="183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4"/>
    </row>
    <row r="30" spans="1:21" ht="17" x14ac:dyDescent="0.55000000000000004">
      <c r="B30" s="182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83"/>
      <c r="S30" s="183"/>
      <c r="T30" s="183"/>
      <c r="U30" s="184"/>
    </row>
    <row r="31" spans="1:21" ht="17" x14ac:dyDescent="0.55000000000000004">
      <c r="B31" s="182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4"/>
    </row>
    <row r="32" spans="1:21" ht="17" x14ac:dyDescent="0.55000000000000004">
      <c r="B32" s="182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4"/>
    </row>
    <row r="33" spans="2:21" ht="17" x14ac:dyDescent="0.55000000000000004">
      <c r="B33" s="182"/>
      <c r="C33" s="183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183"/>
      <c r="O33" s="183"/>
      <c r="P33" s="183"/>
      <c r="Q33" s="183"/>
      <c r="R33" s="183"/>
      <c r="S33" s="183"/>
      <c r="T33" s="183"/>
      <c r="U33" s="184"/>
    </row>
    <row r="34" spans="2:21" ht="17" x14ac:dyDescent="0.55000000000000004">
      <c r="B34" s="182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4"/>
    </row>
    <row r="35" spans="2:21" ht="17" x14ac:dyDescent="0.55000000000000004">
      <c r="B35" s="182"/>
      <c r="C35" s="183"/>
      <c r="D35" s="183"/>
      <c r="E35" s="183"/>
      <c r="F35" s="183"/>
      <c r="G35" s="183"/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83"/>
      <c r="S35" s="183"/>
      <c r="T35" s="183"/>
      <c r="U35" s="184"/>
    </row>
    <row r="36" spans="2:21" ht="17" x14ac:dyDescent="0.55000000000000004">
      <c r="B36" s="182"/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4"/>
    </row>
    <row r="37" spans="2:21" ht="17" x14ac:dyDescent="0.55000000000000004">
      <c r="B37" s="182"/>
      <c r="C37" s="183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3"/>
      <c r="O37" s="183"/>
      <c r="P37" s="183"/>
      <c r="Q37" s="183"/>
      <c r="R37" s="183"/>
      <c r="S37" s="183"/>
      <c r="T37" s="183"/>
      <c r="U37" s="184"/>
    </row>
    <row r="38" spans="2:21" ht="17" x14ac:dyDescent="0.55000000000000004">
      <c r="B38" s="182"/>
      <c r="C38" s="183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4"/>
    </row>
    <row r="39" spans="2:21" ht="17" x14ac:dyDescent="0.55000000000000004">
      <c r="B39" s="182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4"/>
    </row>
    <row r="40" spans="2:21" ht="17" x14ac:dyDescent="0.55000000000000004">
      <c r="B40" s="182"/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184"/>
    </row>
    <row r="41" spans="2:21" ht="15" customHeight="1" x14ac:dyDescent="0.55000000000000004">
      <c r="B41" s="182"/>
      <c r="C41" s="183"/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4"/>
    </row>
    <row r="42" spans="2:21" ht="15" customHeight="1" x14ac:dyDescent="0.55000000000000004">
      <c r="B42" s="182"/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4"/>
    </row>
    <row r="43" spans="2:21" ht="15" customHeight="1" x14ac:dyDescent="0.55000000000000004">
      <c r="B43" s="185"/>
      <c r="C43" s="186"/>
      <c r="D43" s="186"/>
      <c r="E43" s="186"/>
      <c r="F43" s="186"/>
      <c r="G43" s="186"/>
      <c r="H43" s="186"/>
      <c r="I43" s="186"/>
      <c r="J43" s="186"/>
      <c r="K43" s="186"/>
      <c r="L43" s="186"/>
      <c r="M43" s="186"/>
      <c r="N43" s="186"/>
      <c r="O43" s="186"/>
      <c r="P43" s="186"/>
      <c r="Q43" s="186"/>
      <c r="R43" s="186"/>
      <c r="S43" s="186"/>
      <c r="T43" s="186"/>
      <c r="U43" s="187"/>
    </row>
  </sheetData>
  <sheetProtection sheet="1" formatCells="0"/>
  <mergeCells count="2">
    <mergeCell ref="B4:U23"/>
    <mergeCell ref="B26:U43"/>
  </mergeCells>
  <phoneticPr fontI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4" tint="0.79998168889431442"/>
  </sheetPr>
  <dimension ref="A1:N52"/>
  <sheetViews>
    <sheetView showGridLines="0" view="pageBreakPreview" topLeftCell="A7" zoomScale="85" zoomScaleNormal="115" zoomScaleSheetLayoutView="85" workbookViewId="0">
      <selection activeCell="D8" sqref="D8:L9"/>
    </sheetView>
  </sheetViews>
  <sheetFormatPr defaultRowHeight="14.15" customHeight="1" x14ac:dyDescent="0.55000000000000004"/>
  <cols>
    <col min="1" max="1" width="1.75" customWidth="1"/>
    <col min="2" max="2" width="3.58203125" customWidth="1"/>
    <col min="3" max="3" width="12.58203125" customWidth="1"/>
    <col min="4" max="4" width="10" style="25" customWidth="1"/>
    <col min="5" max="5" width="16.58203125" style="25" customWidth="1"/>
    <col min="6" max="6" width="3.33203125" style="25" customWidth="1"/>
    <col min="7" max="7" width="2.5" style="25" customWidth="1"/>
    <col min="8" max="8" width="7.5" style="25" customWidth="1"/>
    <col min="9" max="9" width="8.33203125" style="25" customWidth="1"/>
    <col min="10" max="10" width="3.33203125" style="25" customWidth="1"/>
    <col min="11" max="11" width="5" style="25" customWidth="1"/>
    <col min="12" max="12" width="3.33203125" style="25" customWidth="1"/>
    <col min="34" max="34" width="12.83203125" customWidth="1"/>
    <col min="35" max="35" width="15.58203125" customWidth="1"/>
    <col min="37" max="37" width="19" customWidth="1"/>
    <col min="38" max="38" width="26.5" customWidth="1"/>
    <col min="39" max="39" width="17" customWidth="1"/>
    <col min="40" max="40" width="21.08203125" customWidth="1"/>
    <col min="41" max="41" width="23.33203125" customWidth="1"/>
    <col min="42" max="42" width="22.08203125" customWidth="1"/>
    <col min="44" max="44" width="21.08203125" customWidth="1"/>
    <col min="45" max="45" width="27" customWidth="1"/>
    <col min="46" max="46" width="34.33203125" customWidth="1"/>
  </cols>
  <sheetData>
    <row r="1" spans="1:14" ht="14.15" customHeight="1" x14ac:dyDescent="0.55000000000000004">
      <c r="A1" s="62" t="s">
        <v>113</v>
      </c>
      <c r="B1" s="62"/>
      <c r="C1" s="62"/>
      <c r="G1" s="26"/>
      <c r="H1" s="26"/>
      <c r="I1" s="26"/>
      <c r="J1" s="26"/>
      <c r="K1" s="27"/>
      <c r="L1" s="27"/>
      <c r="M1" s="28"/>
      <c r="N1" s="28"/>
    </row>
    <row r="2" spans="1:14" ht="14.15" customHeight="1" x14ac:dyDescent="0.55000000000000004">
      <c r="A2" s="48" t="s">
        <v>67</v>
      </c>
      <c r="B2" s="31"/>
      <c r="C2" s="31"/>
      <c r="G2" s="26"/>
      <c r="H2" s="26"/>
      <c r="I2" s="26"/>
      <c r="J2" s="26"/>
      <c r="K2" s="27"/>
      <c r="L2" s="32"/>
      <c r="M2" s="28"/>
      <c r="N2" s="28"/>
    </row>
    <row r="3" spans="1:14" ht="14.15" customHeight="1" x14ac:dyDescent="0.55000000000000004">
      <c r="B3" s="192" t="s">
        <v>17</v>
      </c>
      <c r="C3" s="190" t="s">
        <v>18</v>
      </c>
      <c r="D3" s="199"/>
      <c r="E3" s="199"/>
      <c r="F3" s="199"/>
      <c r="G3" s="194" t="s">
        <v>19</v>
      </c>
      <c r="H3" s="194"/>
      <c r="I3" s="204" t="s">
        <v>184</v>
      </c>
      <c r="J3" s="205"/>
      <c r="K3" s="150" t="s">
        <v>142</v>
      </c>
      <c r="L3" s="153"/>
    </row>
    <row r="4" spans="1:14" ht="14.15" customHeight="1" x14ac:dyDescent="0.55000000000000004">
      <c r="B4" s="193"/>
      <c r="C4" s="191"/>
      <c r="D4" s="200"/>
      <c r="E4" s="200"/>
      <c r="F4" s="200"/>
      <c r="G4" s="195" t="s">
        <v>20</v>
      </c>
      <c r="H4" s="148" t="s">
        <v>21</v>
      </c>
      <c r="I4" s="98"/>
      <c r="J4" s="99" t="s">
        <v>16</v>
      </c>
      <c r="K4" s="202"/>
      <c r="L4" s="203"/>
    </row>
    <row r="5" spans="1:14" ht="14.15" customHeight="1" x14ac:dyDescent="0.55000000000000004">
      <c r="B5" s="193"/>
      <c r="C5" s="76" t="s">
        <v>27</v>
      </c>
      <c r="D5" s="201"/>
      <c r="E5" s="201"/>
      <c r="F5" s="201"/>
      <c r="G5" s="195"/>
      <c r="H5" s="148" t="s">
        <v>23</v>
      </c>
      <c r="I5" s="98"/>
      <c r="J5" s="99" t="s">
        <v>22</v>
      </c>
      <c r="K5" s="202"/>
      <c r="L5" s="203"/>
    </row>
    <row r="6" spans="1:14" ht="14.15" customHeight="1" x14ac:dyDescent="0.55000000000000004">
      <c r="B6" s="193"/>
      <c r="C6" s="74" t="s">
        <v>26</v>
      </c>
      <c r="D6" s="100" t="s">
        <v>25</v>
      </c>
      <c r="E6" s="101"/>
      <c r="F6" s="127" t="s">
        <v>28</v>
      </c>
      <c r="G6" s="188" t="s">
        <v>37</v>
      </c>
      <c r="H6" s="188"/>
      <c r="I6" s="189"/>
      <c r="J6" s="189"/>
      <c r="K6" s="189"/>
      <c r="L6" s="128" t="s">
        <v>28</v>
      </c>
    </row>
    <row r="7" spans="1:14" ht="14.15" customHeight="1" x14ac:dyDescent="0.55000000000000004">
      <c r="B7" s="193"/>
      <c r="C7" s="74" t="s">
        <v>29</v>
      </c>
      <c r="D7" s="100" t="s">
        <v>30</v>
      </c>
      <c r="E7" s="101"/>
      <c r="F7" s="127" t="s">
        <v>32</v>
      </c>
      <c r="G7" s="188" t="s">
        <v>31</v>
      </c>
      <c r="H7" s="188"/>
      <c r="I7" s="189"/>
      <c r="J7" s="189"/>
      <c r="K7" s="189"/>
      <c r="L7" s="128" t="s">
        <v>28</v>
      </c>
      <c r="M7" s="30"/>
    </row>
    <row r="8" spans="1:14" ht="14.15" customHeight="1" x14ac:dyDescent="0.55000000000000004">
      <c r="B8" s="193"/>
      <c r="C8" s="196" t="s">
        <v>33</v>
      </c>
      <c r="D8" s="197"/>
      <c r="E8" s="197"/>
      <c r="F8" s="197"/>
      <c r="G8" s="197"/>
      <c r="H8" s="197"/>
      <c r="I8" s="197"/>
      <c r="J8" s="197"/>
      <c r="K8" s="197"/>
      <c r="L8" s="198"/>
    </row>
    <row r="9" spans="1:14" ht="14.15" customHeight="1" x14ac:dyDescent="0.55000000000000004">
      <c r="B9" s="193"/>
      <c r="C9" s="196"/>
      <c r="D9" s="197"/>
      <c r="E9" s="197"/>
      <c r="F9" s="197"/>
      <c r="G9" s="197"/>
      <c r="H9" s="197"/>
      <c r="I9" s="197"/>
      <c r="J9" s="197"/>
      <c r="K9" s="197"/>
      <c r="L9" s="198"/>
    </row>
    <row r="10" spans="1:14" ht="14.15" customHeight="1" x14ac:dyDescent="0.55000000000000004">
      <c r="B10" s="193"/>
      <c r="C10" s="206" t="s">
        <v>78</v>
      </c>
      <c r="D10" s="197"/>
      <c r="E10" s="197"/>
      <c r="F10" s="197"/>
      <c r="G10" s="197"/>
      <c r="H10" s="197"/>
      <c r="I10" s="197"/>
      <c r="J10" s="197"/>
      <c r="K10" s="197"/>
      <c r="L10" s="198"/>
    </row>
    <row r="11" spans="1:14" ht="14.15" customHeight="1" x14ac:dyDescent="0.55000000000000004">
      <c r="B11" s="193"/>
      <c r="C11" s="206"/>
      <c r="D11" s="197"/>
      <c r="E11" s="197"/>
      <c r="F11" s="197"/>
      <c r="G11" s="197"/>
      <c r="H11" s="197"/>
      <c r="I11" s="197"/>
      <c r="J11" s="197"/>
      <c r="K11" s="197"/>
      <c r="L11" s="198"/>
    </row>
    <row r="12" spans="1:14" ht="14.15" customHeight="1" x14ac:dyDescent="0.55000000000000004">
      <c r="B12" s="193"/>
      <c r="C12" s="206"/>
      <c r="D12" s="197"/>
      <c r="E12" s="197"/>
      <c r="F12" s="197"/>
      <c r="G12" s="197"/>
      <c r="H12" s="197"/>
      <c r="I12" s="197"/>
      <c r="J12" s="197"/>
      <c r="K12" s="197"/>
      <c r="L12" s="198"/>
    </row>
    <row r="13" spans="1:14" ht="14.15" customHeight="1" x14ac:dyDescent="0.55000000000000004">
      <c r="B13" s="193" t="s">
        <v>62</v>
      </c>
      <c r="C13" s="191" t="s">
        <v>18</v>
      </c>
      <c r="D13" s="200"/>
      <c r="E13" s="200"/>
      <c r="F13" s="200"/>
      <c r="G13" s="207" t="s">
        <v>19</v>
      </c>
      <c r="H13" s="207"/>
      <c r="I13" s="208" t="s">
        <v>184</v>
      </c>
      <c r="J13" s="209"/>
      <c r="K13" s="149" t="s">
        <v>142</v>
      </c>
      <c r="L13" s="123"/>
    </row>
    <row r="14" spans="1:14" ht="14.15" customHeight="1" x14ac:dyDescent="0.55000000000000004">
      <c r="B14" s="193"/>
      <c r="C14" s="191"/>
      <c r="D14" s="200"/>
      <c r="E14" s="200"/>
      <c r="F14" s="200"/>
      <c r="G14" s="195" t="s">
        <v>20</v>
      </c>
      <c r="H14" s="148" t="s">
        <v>21</v>
      </c>
      <c r="I14" s="98"/>
      <c r="J14" s="99" t="s">
        <v>16</v>
      </c>
      <c r="K14" s="202"/>
      <c r="L14" s="203"/>
    </row>
    <row r="15" spans="1:14" ht="14.15" customHeight="1" x14ac:dyDescent="0.55000000000000004">
      <c r="B15" s="193"/>
      <c r="C15" s="76" t="s">
        <v>27</v>
      </c>
      <c r="D15" s="201"/>
      <c r="E15" s="201"/>
      <c r="F15" s="201"/>
      <c r="G15" s="195"/>
      <c r="H15" s="148" t="s">
        <v>23</v>
      </c>
      <c r="I15" s="98"/>
      <c r="J15" s="99" t="s">
        <v>16</v>
      </c>
      <c r="K15" s="202"/>
      <c r="L15" s="203"/>
    </row>
    <row r="16" spans="1:14" ht="14.15" customHeight="1" x14ac:dyDescent="0.55000000000000004">
      <c r="B16" s="193"/>
      <c r="C16" s="74" t="s">
        <v>26</v>
      </c>
      <c r="D16" s="100" t="s">
        <v>25</v>
      </c>
      <c r="E16" s="101"/>
      <c r="F16" s="127" t="s">
        <v>28</v>
      </c>
      <c r="G16" s="188" t="s">
        <v>37</v>
      </c>
      <c r="H16" s="188"/>
      <c r="I16" s="189"/>
      <c r="J16" s="189"/>
      <c r="K16" s="189"/>
      <c r="L16" s="128" t="s">
        <v>28</v>
      </c>
    </row>
    <row r="17" spans="2:14" ht="14.15" customHeight="1" x14ac:dyDescent="0.55000000000000004">
      <c r="B17" s="193"/>
      <c r="C17" s="74" t="s">
        <v>29</v>
      </c>
      <c r="D17" s="100" t="s">
        <v>30</v>
      </c>
      <c r="E17" s="101"/>
      <c r="F17" s="127" t="s">
        <v>32</v>
      </c>
      <c r="G17" s="188" t="s">
        <v>31</v>
      </c>
      <c r="H17" s="188"/>
      <c r="I17" s="189"/>
      <c r="J17" s="189"/>
      <c r="K17" s="189"/>
      <c r="L17" s="128" t="s">
        <v>28</v>
      </c>
    </row>
    <row r="18" spans="2:14" ht="14.15" customHeight="1" x14ac:dyDescent="0.55000000000000004">
      <c r="B18" s="193"/>
      <c r="C18" s="196" t="s">
        <v>33</v>
      </c>
      <c r="D18" s="197"/>
      <c r="E18" s="197"/>
      <c r="F18" s="197"/>
      <c r="G18" s="197"/>
      <c r="H18" s="197"/>
      <c r="I18" s="197"/>
      <c r="J18" s="197"/>
      <c r="K18" s="197"/>
      <c r="L18" s="198"/>
      <c r="M18" s="30"/>
      <c r="N18" s="30"/>
    </row>
    <row r="19" spans="2:14" ht="14.15" customHeight="1" x14ac:dyDescent="0.55000000000000004">
      <c r="B19" s="193"/>
      <c r="C19" s="196"/>
      <c r="D19" s="197"/>
      <c r="E19" s="197"/>
      <c r="F19" s="197"/>
      <c r="G19" s="197"/>
      <c r="H19" s="197"/>
      <c r="I19" s="197"/>
      <c r="J19" s="197"/>
      <c r="K19" s="197"/>
      <c r="L19" s="198"/>
    </row>
    <row r="20" spans="2:14" ht="14.15" customHeight="1" x14ac:dyDescent="0.55000000000000004">
      <c r="B20" s="193"/>
      <c r="C20" s="206" t="s">
        <v>79</v>
      </c>
      <c r="D20" s="197"/>
      <c r="E20" s="197"/>
      <c r="F20" s="197"/>
      <c r="G20" s="197"/>
      <c r="H20" s="197"/>
      <c r="I20" s="197"/>
      <c r="J20" s="197"/>
      <c r="K20" s="197"/>
      <c r="L20" s="198"/>
    </row>
    <row r="21" spans="2:14" ht="14.15" customHeight="1" x14ac:dyDescent="0.55000000000000004">
      <c r="B21" s="193"/>
      <c r="C21" s="206"/>
      <c r="D21" s="197"/>
      <c r="E21" s="197"/>
      <c r="F21" s="197"/>
      <c r="G21" s="197"/>
      <c r="H21" s="197"/>
      <c r="I21" s="197"/>
      <c r="J21" s="197"/>
      <c r="K21" s="197"/>
      <c r="L21" s="198"/>
    </row>
    <row r="22" spans="2:14" ht="14.15" customHeight="1" x14ac:dyDescent="0.55000000000000004">
      <c r="B22" s="193"/>
      <c r="C22" s="206"/>
      <c r="D22" s="197"/>
      <c r="E22" s="197"/>
      <c r="F22" s="197"/>
      <c r="G22" s="197"/>
      <c r="H22" s="197"/>
      <c r="I22" s="197"/>
      <c r="J22" s="197"/>
      <c r="K22" s="197"/>
      <c r="L22" s="198"/>
    </row>
    <row r="23" spans="2:14" ht="14.15" customHeight="1" x14ac:dyDescent="0.55000000000000004">
      <c r="B23" s="193" t="s">
        <v>63</v>
      </c>
      <c r="C23" s="191" t="s">
        <v>18</v>
      </c>
      <c r="D23" s="200"/>
      <c r="E23" s="200"/>
      <c r="F23" s="200"/>
      <c r="G23" s="207" t="s">
        <v>19</v>
      </c>
      <c r="H23" s="207"/>
      <c r="I23" s="208" t="s">
        <v>184</v>
      </c>
      <c r="J23" s="209"/>
      <c r="K23" s="149" t="s">
        <v>142</v>
      </c>
      <c r="L23" s="123"/>
    </row>
    <row r="24" spans="2:14" ht="14.15" customHeight="1" x14ac:dyDescent="0.55000000000000004">
      <c r="B24" s="193"/>
      <c r="C24" s="191"/>
      <c r="D24" s="200"/>
      <c r="E24" s="200"/>
      <c r="F24" s="200"/>
      <c r="G24" s="195" t="s">
        <v>20</v>
      </c>
      <c r="H24" s="148" t="s">
        <v>21</v>
      </c>
      <c r="I24" s="98"/>
      <c r="J24" s="99" t="s">
        <v>16</v>
      </c>
      <c r="K24" s="202"/>
      <c r="L24" s="203"/>
    </row>
    <row r="25" spans="2:14" ht="14.15" customHeight="1" x14ac:dyDescent="0.55000000000000004">
      <c r="B25" s="193"/>
      <c r="C25" s="76" t="s">
        <v>27</v>
      </c>
      <c r="D25" s="201"/>
      <c r="E25" s="201"/>
      <c r="F25" s="201"/>
      <c r="G25" s="195"/>
      <c r="H25" s="148" t="s">
        <v>23</v>
      </c>
      <c r="I25" s="98"/>
      <c r="J25" s="99" t="s">
        <v>16</v>
      </c>
      <c r="K25" s="202"/>
      <c r="L25" s="203"/>
    </row>
    <row r="26" spans="2:14" ht="14.15" customHeight="1" x14ac:dyDescent="0.55000000000000004">
      <c r="B26" s="193"/>
      <c r="C26" s="74" t="s">
        <v>26</v>
      </c>
      <c r="D26" s="100" t="s">
        <v>25</v>
      </c>
      <c r="E26" s="101"/>
      <c r="F26" s="127" t="s">
        <v>28</v>
      </c>
      <c r="G26" s="188" t="s">
        <v>37</v>
      </c>
      <c r="H26" s="188"/>
      <c r="I26" s="189"/>
      <c r="J26" s="189"/>
      <c r="K26" s="189"/>
      <c r="L26" s="128" t="s">
        <v>28</v>
      </c>
    </row>
    <row r="27" spans="2:14" ht="14.15" customHeight="1" x14ac:dyDescent="0.55000000000000004">
      <c r="B27" s="193"/>
      <c r="C27" s="74" t="s">
        <v>29</v>
      </c>
      <c r="D27" s="100" t="s">
        <v>30</v>
      </c>
      <c r="E27" s="101"/>
      <c r="F27" s="127" t="s">
        <v>32</v>
      </c>
      <c r="G27" s="188" t="s">
        <v>31</v>
      </c>
      <c r="H27" s="188"/>
      <c r="I27" s="189"/>
      <c r="J27" s="189"/>
      <c r="K27" s="189"/>
      <c r="L27" s="128" t="s">
        <v>28</v>
      </c>
    </row>
    <row r="28" spans="2:14" ht="14.15" customHeight="1" x14ac:dyDescent="0.55000000000000004">
      <c r="B28" s="193"/>
      <c r="C28" s="196" t="s">
        <v>33</v>
      </c>
      <c r="D28" s="197"/>
      <c r="E28" s="197"/>
      <c r="F28" s="197"/>
      <c r="G28" s="197"/>
      <c r="H28" s="197"/>
      <c r="I28" s="197"/>
      <c r="J28" s="197"/>
      <c r="K28" s="197"/>
      <c r="L28" s="198"/>
      <c r="M28" s="30"/>
      <c r="N28" s="30"/>
    </row>
    <row r="29" spans="2:14" ht="14.15" customHeight="1" x14ac:dyDescent="0.55000000000000004">
      <c r="B29" s="193"/>
      <c r="C29" s="196"/>
      <c r="D29" s="197"/>
      <c r="E29" s="197"/>
      <c r="F29" s="197"/>
      <c r="G29" s="197"/>
      <c r="H29" s="197"/>
      <c r="I29" s="197"/>
      <c r="J29" s="197"/>
      <c r="K29" s="197"/>
      <c r="L29" s="198"/>
    </row>
    <row r="30" spans="2:14" ht="14.15" customHeight="1" x14ac:dyDescent="0.55000000000000004">
      <c r="B30" s="193"/>
      <c r="C30" s="206" t="s">
        <v>78</v>
      </c>
      <c r="D30" s="197"/>
      <c r="E30" s="197"/>
      <c r="F30" s="197"/>
      <c r="G30" s="197"/>
      <c r="H30" s="197"/>
      <c r="I30" s="197"/>
      <c r="J30" s="197"/>
      <c r="K30" s="197"/>
      <c r="L30" s="198"/>
    </row>
    <row r="31" spans="2:14" ht="14.15" customHeight="1" x14ac:dyDescent="0.55000000000000004">
      <c r="B31" s="193"/>
      <c r="C31" s="206"/>
      <c r="D31" s="197"/>
      <c r="E31" s="197"/>
      <c r="F31" s="197"/>
      <c r="G31" s="197"/>
      <c r="H31" s="197"/>
      <c r="I31" s="197"/>
      <c r="J31" s="197"/>
      <c r="K31" s="197"/>
      <c r="L31" s="198"/>
    </row>
    <row r="32" spans="2:14" ht="14.15" customHeight="1" x14ac:dyDescent="0.55000000000000004">
      <c r="B32" s="193"/>
      <c r="C32" s="206"/>
      <c r="D32" s="197"/>
      <c r="E32" s="197"/>
      <c r="F32" s="197"/>
      <c r="G32" s="197"/>
      <c r="H32" s="197"/>
      <c r="I32" s="197"/>
      <c r="J32" s="197"/>
      <c r="K32" s="197"/>
      <c r="L32" s="198"/>
    </row>
    <row r="33" spans="2:14" ht="14.15" customHeight="1" x14ac:dyDescent="0.55000000000000004">
      <c r="B33" s="193" t="s">
        <v>64</v>
      </c>
      <c r="C33" s="191" t="s">
        <v>18</v>
      </c>
      <c r="D33" s="200"/>
      <c r="E33" s="200"/>
      <c r="F33" s="200"/>
      <c r="G33" s="207" t="s">
        <v>19</v>
      </c>
      <c r="H33" s="207"/>
      <c r="I33" s="208" t="s">
        <v>184</v>
      </c>
      <c r="J33" s="209"/>
      <c r="K33" s="149" t="s">
        <v>142</v>
      </c>
      <c r="L33" s="123"/>
    </row>
    <row r="34" spans="2:14" ht="14.15" customHeight="1" x14ac:dyDescent="0.55000000000000004">
      <c r="B34" s="193"/>
      <c r="C34" s="191"/>
      <c r="D34" s="200"/>
      <c r="E34" s="200"/>
      <c r="F34" s="200"/>
      <c r="G34" s="195" t="s">
        <v>20</v>
      </c>
      <c r="H34" s="148" t="s">
        <v>21</v>
      </c>
      <c r="I34" s="98"/>
      <c r="J34" s="99" t="s">
        <v>16</v>
      </c>
      <c r="K34" s="202"/>
      <c r="L34" s="203"/>
    </row>
    <row r="35" spans="2:14" ht="14.15" customHeight="1" x14ac:dyDescent="0.55000000000000004">
      <c r="B35" s="193"/>
      <c r="C35" s="76" t="s">
        <v>27</v>
      </c>
      <c r="D35" s="201"/>
      <c r="E35" s="201"/>
      <c r="F35" s="201"/>
      <c r="G35" s="195"/>
      <c r="H35" s="148" t="s">
        <v>23</v>
      </c>
      <c r="I35" s="98"/>
      <c r="J35" s="99" t="s">
        <v>16</v>
      </c>
      <c r="K35" s="202"/>
      <c r="L35" s="203"/>
    </row>
    <row r="36" spans="2:14" ht="14.15" customHeight="1" x14ac:dyDescent="0.55000000000000004">
      <c r="B36" s="193"/>
      <c r="C36" s="74" t="s">
        <v>26</v>
      </c>
      <c r="D36" s="100" t="s">
        <v>25</v>
      </c>
      <c r="E36" s="101"/>
      <c r="F36" s="127" t="s">
        <v>28</v>
      </c>
      <c r="G36" s="188" t="s">
        <v>37</v>
      </c>
      <c r="H36" s="188"/>
      <c r="I36" s="189"/>
      <c r="J36" s="189"/>
      <c r="K36" s="189"/>
      <c r="L36" s="128" t="s">
        <v>28</v>
      </c>
    </row>
    <row r="37" spans="2:14" ht="14.15" customHeight="1" x14ac:dyDescent="0.55000000000000004">
      <c r="B37" s="193"/>
      <c r="C37" s="74" t="s">
        <v>29</v>
      </c>
      <c r="D37" s="100" t="s">
        <v>30</v>
      </c>
      <c r="E37" s="101"/>
      <c r="F37" s="127" t="s">
        <v>32</v>
      </c>
      <c r="G37" s="188" t="s">
        <v>31</v>
      </c>
      <c r="H37" s="188"/>
      <c r="I37" s="189"/>
      <c r="J37" s="189"/>
      <c r="K37" s="189"/>
      <c r="L37" s="128" t="s">
        <v>28</v>
      </c>
    </row>
    <row r="38" spans="2:14" ht="14.15" customHeight="1" x14ac:dyDescent="0.55000000000000004">
      <c r="B38" s="193"/>
      <c r="C38" s="196" t="s">
        <v>33</v>
      </c>
      <c r="D38" s="197"/>
      <c r="E38" s="197"/>
      <c r="F38" s="197"/>
      <c r="G38" s="197"/>
      <c r="H38" s="197"/>
      <c r="I38" s="197"/>
      <c r="J38" s="197"/>
      <c r="K38" s="197"/>
      <c r="L38" s="198"/>
      <c r="M38" s="30"/>
      <c r="N38" s="30"/>
    </row>
    <row r="39" spans="2:14" ht="14.15" customHeight="1" x14ac:dyDescent="0.55000000000000004">
      <c r="B39" s="193"/>
      <c r="C39" s="196"/>
      <c r="D39" s="197"/>
      <c r="E39" s="197"/>
      <c r="F39" s="197"/>
      <c r="G39" s="197"/>
      <c r="H39" s="197"/>
      <c r="I39" s="197"/>
      <c r="J39" s="197"/>
      <c r="K39" s="197"/>
      <c r="L39" s="198"/>
    </row>
    <row r="40" spans="2:14" ht="14.15" customHeight="1" x14ac:dyDescent="0.55000000000000004">
      <c r="B40" s="193"/>
      <c r="C40" s="206" t="s">
        <v>78</v>
      </c>
      <c r="D40" s="197"/>
      <c r="E40" s="197"/>
      <c r="F40" s="197"/>
      <c r="G40" s="197"/>
      <c r="H40" s="197"/>
      <c r="I40" s="197"/>
      <c r="J40" s="197"/>
      <c r="K40" s="197"/>
      <c r="L40" s="198"/>
    </row>
    <row r="41" spans="2:14" ht="14.15" customHeight="1" x14ac:dyDescent="0.55000000000000004">
      <c r="B41" s="193"/>
      <c r="C41" s="206"/>
      <c r="D41" s="197"/>
      <c r="E41" s="197"/>
      <c r="F41" s="197"/>
      <c r="G41" s="197"/>
      <c r="H41" s="197"/>
      <c r="I41" s="197"/>
      <c r="J41" s="197"/>
      <c r="K41" s="197"/>
      <c r="L41" s="198"/>
    </row>
    <row r="42" spans="2:14" ht="14.15" customHeight="1" x14ac:dyDescent="0.55000000000000004">
      <c r="B42" s="193"/>
      <c r="C42" s="206"/>
      <c r="D42" s="197"/>
      <c r="E42" s="197"/>
      <c r="F42" s="197"/>
      <c r="G42" s="197"/>
      <c r="H42" s="197"/>
      <c r="I42" s="197"/>
      <c r="J42" s="197"/>
      <c r="K42" s="197"/>
      <c r="L42" s="198"/>
    </row>
    <row r="43" spans="2:14" ht="14.15" customHeight="1" x14ac:dyDescent="0.55000000000000004">
      <c r="B43" s="193" t="s">
        <v>65</v>
      </c>
      <c r="C43" s="191" t="s">
        <v>18</v>
      </c>
      <c r="D43" s="200"/>
      <c r="E43" s="200"/>
      <c r="F43" s="200"/>
      <c r="G43" s="207" t="s">
        <v>19</v>
      </c>
      <c r="H43" s="207"/>
      <c r="I43" s="208" t="s">
        <v>184</v>
      </c>
      <c r="J43" s="209"/>
      <c r="K43" s="149" t="s">
        <v>142</v>
      </c>
      <c r="L43" s="123"/>
    </row>
    <row r="44" spans="2:14" ht="14.15" customHeight="1" x14ac:dyDescent="0.55000000000000004">
      <c r="B44" s="193"/>
      <c r="C44" s="191"/>
      <c r="D44" s="200"/>
      <c r="E44" s="200"/>
      <c r="F44" s="200"/>
      <c r="G44" s="195" t="s">
        <v>20</v>
      </c>
      <c r="H44" s="148" t="s">
        <v>21</v>
      </c>
      <c r="I44" s="98"/>
      <c r="J44" s="99" t="s">
        <v>16</v>
      </c>
      <c r="K44" s="202"/>
      <c r="L44" s="203"/>
    </row>
    <row r="45" spans="2:14" ht="14.15" customHeight="1" x14ac:dyDescent="0.55000000000000004">
      <c r="B45" s="193"/>
      <c r="C45" s="76" t="s">
        <v>27</v>
      </c>
      <c r="D45" s="201"/>
      <c r="E45" s="201"/>
      <c r="F45" s="201"/>
      <c r="G45" s="195"/>
      <c r="H45" s="148" t="s">
        <v>23</v>
      </c>
      <c r="I45" s="98"/>
      <c r="J45" s="99" t="s">
        <v>16</v>
      </c>
      <c r="K45" s="202"/>
      <c r="L45" s="203"/>
    </row>
    <row r="46" spans="2:14" ht="14.15" customHeight="1" x14ac:dyDescent="0.55000000000000004">
      <c r="B46" s="193"/>
      <c r="C46" s="74" t="s">
        <v>26</v>
      </c>
      <c r="D46" s="100" t="s">
        <v>25</v>
      </c>
      <c r="E46" s="101"/>
      <c r="F46" s="127" t="s">
        <v>28</v>
      </c>
      <c r="G46" s="188" t="s">
        <v>37</v>
      </c>
      <c r="H46" s="188"/>
      <c r="I46" s="189"/>
      <c r="J46" s="189"/>
      <c r="K46" s="189"/>
      <c r="L46" s="128" t="s">
        <v>28</v>
      </c>
    </row>
    <row r="47" spans="2:14" ht="14.15" customHeight="1" x14ac:dyDescent="0.55000000000000004">
      <c r="B47" s="193"/>
      <c r="C47" s="74" t="s">
        <v>29</v>
      </c>
      <c r="D47" s="100" t="s">
        <v>30</v>
      </c>
      <c r="E47" s="101"/>
      <c r="F47" s="127" t="s">
        <v>32</v>
      </c>
      <c r="G47" s="188" t="s">
        <v>31</v>
      </c>
      <c r="H47" s="188"/>
      <c r="I47" s="189"/>
      <c r="J47" s="189"/>
      <c r="K47" s="189"/>
      <c r="L47" s="128" t="s">
        <v>28</v>
      </c>
    </row>
    <row r="48" spans="2:14" ht="14.15" customHeight="1" x14ac:dyDescent="0.55000000000000004">
      <c r="B48" s="193"/>
      <c r="C48" s="196" t="s">
        <v>33</v>
      </c>
      <c r="D48" s="197"/>
      <c r="E48" s="197"/>
      <c r="F48" s="197"/>
      <c r="G48" s="197"/>
      <c r="H48" s="197"/>
      <c r="I48" s="197"/>
      <c r="J48" s="197"/>
      <c r="K48" s="197"/>
      <c r="L48" s="198"/>
      <c r="M48" s="30"/>
      <c r="N48" s="30"/>
    </row>
    <row r="49" spans="2:12" ht="14.15" customHeight="1" x14ac:dyDescent="0.55000000000000004">
      <c r="B49" s="193"/>
      <c r="C49" s="196"/>
      <c r="D49" s="197"/>
      <c r="E49" s="197"/>
      <c r="F49" s="197"/>
      <c r="G49" s="197"/>
      <c r="H49" s="197"/>
      <c r="I49" s="197"/>
      <c r="J49" s="197"/>
      <c r="K49" s="197"/>
      <c r="L49" s="198"/>
    </row>
    <row r="50" spans="2:12" ht="14.15" customHeight="1" x14ac:dyDescent="0.55000000000000004">
      <c r="B50" s="193"/>
      <c r="C50" s="206" t="s">
        <v>78</v>
      </c>
      <c r="D50" s="197"/>
      <c r="E50" s="197"/>
      <c r="F50" s="197"/>
      <c r="G50" s="197"/>
      <c r="H50" s="197"/>
      <c r="I50" s="197"/>
      <c r="J50" s="197"/>
      <c r="K50" s="197"/>
      <c r="L50" s="198"/>
    </row>
    <row r="51" spans="2:12" ht="14.15" customHeight="1" x14ac:dyDescent="0.55000000000000004">
      <c r="B51" s="193"/>
      <c r="C51" s="206"/>
      <c r="D51" s="197"/>
      <c r="E51" s="197"/>
      <c r="F51" s="197"/>
      <c r="G51" s="197"/>
      <c r="H51" s="197"/>
      <c r="I51" s="197"/>
      <c r="J51" s="197"/>
      <c r="K51" s="197"/>
      <c r="L51" s="198"/>
    </row>
    <row r="52" spans="2:12" ht="14.15" customHeight="1" x14ac:dyDescent="0.55000000000000004">
      <c r="B52" s="193"/>
      <c r="C52" s="206"/>
      <c r="D52" s="197"/>
      <c r="E52" s="197"/>
      <c r="F52" s="197"/>
      <c r="G52" s="197"/>
      <c r="H52" s="197"/>
      <c r="I52" s="197"/>
      <c r="J52" s="197"/>
      <c r="K52" s="197"/>
      <c r="L52" s="198"/>
    </row>
  </sheetData>
  <sheetProtection sheet="1" formatCells="0"/>
  <mergeCells count="85">
    <mergeCell ref="I23:J23"/>
    <mergeCell ref="I33:J33"/>
    <mergeCell ref="I43:J43"/>
    <mergeCell ref="G47:H47"/>
    <mergeCell ref="G16:H16"/>
    <mergeCell ref="I16:K16"/>
    <mergeCell ref="K24:L24"/>
    <mergeCell ref="C30:C32"/>
    <mergeCell ref="D30:L32"/>
    <mergeCell ref="G27:H27"/>
    <mergeCell ref="I37:K37"/>
    <mergeCell ref="C38:C39"/>
    <mergeCell ref="D38:L39"/>
    <mergeCell ref="I27:K27"/>
    <mergeCell ref="C28:C29"/>
    <mergeCell ref="D28:L29"/>
    <mergeCell ref="K35:L35"/>
    <mergeCell ref="I36:K36"/>
    <mergeCell ref="K34:L34"/>
    <mergeCell ref="G36:H36"/>
    <mergeCell ref="C40:C42"/>
    <mergeCell ref="B33:B42"/>
    <mergeCell ref="C33:C34"/>
    <mergeCell ref="D33:F34"/>
    <mergeCell ref="G34:G35"/>
    <mergeCell ref="D35:F35"/>
    <mergeCell ref="G37:H37"/>
    <mergeCell ref="G33:H33"/>
    <mergeCell ref="D40:L42"/>
    <mergeCell ref="B43:B52"/>
    <mergeCell ref="D43:F44"/>
    <mergeCell ref="G44:G45"/>
    <mergeCell ref="K44:L44"/>
    <mergeCell ref="C48:C49"/>
    <mergeCell ref="D48:L49"/>
    <mergeCell ref="C50:C52"/>
    <mergeCell ref="D50:L52"/>
    <mergeCell ref="C43:C44"/>
    <mergeCell ref="G43:H43"/>
    <mergeCell ref="D45:F45"/>
    <mergeCell ref="K45:L45"/>
    <mergeCell ref="G46:H46"/>
    <mergeCell ref="I46:K46"/>
    <mergeCell ref="I47:K47"/>
    <mergeCell ref="D10:L12"/>
    <mergeCell ref="B13:B22"/>
    <mergeCell ref="C13:C14"/>
    <mergeCell ref="D13:F14"/>
    <mergeCell ref="G13:H13"/>
    <mergeCell ref="G17:H17"/>
    <mergeCell ref="C20:C22"/>
    <mergeCell ref="D20:L22"/>
    <mergeCell ref="I13:J13"/>
    <mergeCell ref="B23:B32"/>
    <mergeCell ref="D23:F24"/>
    <mergeCell ref="G24:G25"/>
    <mergeCell ref="G14:G15"/>
    <mergeCell ref="D15:F15"/>
    <mergeCell ref="C18:C19"/>
    <mergeCell ref="D18:L19"/>
    <mergeCell ref="K14:L14"/>
    <mergeCell ref="K15:L15"/>
    <mergeCell ref="I17:K17"/>
    <mergeCell ref="D25:F25"/>
    <mergeCell ref="K25:L25"/>
    <mergeCell ref="G26:H26"/>
    <mergeCell ref="I26:K26"/>
    <mergeCell ref="C23:C24"/>
    <mergeCell ref="G23:H23"/>
    <mergeCell ref="G7:H7"/>
    <mergeCell ref="I7:K7"/>
    <mergeCell ref="I6:K6"/>
    <mergeCell ref="C3:C4"/>
    <mergeCell ref="B3:B12"/>
    <mergeCell ref="G3:H3"/>
    <mergeCell ref="G4:G5"/>
    <mergeCell ref="G6:H6"/>
    <mergeCell ref="C8:C9"/>
    <mergeCell ref="D8:L9"/>
    <mergeCell ref="D3:F4"/>
    <mergeCell ref="D5:F5"/>
    <mergeCell ref="K4:L4"/>
    <mergeCell ref="K5:L5"/>
    <mergeCell ref="I3:J3"/>
    <mergeCell ref="C10:C12"/>
  </mergeCells>
  <phoneticPr fontId="1"/>
  <conditionalFormatting sqref="I5:L5">
    <cfRule type="expression" dxfId="30" priority="167">
      <formula>$I$3="リアルのみ"</formula>
    </cfRule>
  </conditionalFormatting>
  <conditionalFormatting sqref="I6:K6">
    <cfRule type="expression" dxfId="29" priority="135">
      <formula>$I$3="オンラインのみ"</formula>
    </cfRule>
  </conditionalFormatting>
  <conditionalFormatting sqref="I4:L4">
    <cfRule type="expression" dxfId="28" priority="13">
      <formula>$I$3="オンラインのみ"</formula>
    </cfRule>
  </conditionalFormatting>
  <conditionalFormatting sqref="L3">
    <cfRule type="expression" dxfId="27" priority="11">
      <formula>$I$3="オンラインのみ"</formula>
    </cfRule>
  </conditionalFormatting>
  <conditionalFormatting sqref="L13 I14:L14 I16:K16">
    <cfRule type="expression" dxfId="26" priority="10">
      <formula>$I$13="オンラインのみ"</formula>
    </cfRule>
  </conditionalFormatting>
  <conditionalFormatting sqref="I15:L15">
    <cfRule type="expression" dxfId="25" priority="9">
      <formula>$I$13="リアルのみ"</formula>
    </cfRule>
  </conditionalFormatting>
  <conditionalFormatting sqref="L23 I24:L24 I26:K26">
    <cfRule type="expression" dxfId="24" priority="8">
      <formula>$I$23="オンラインのみ"</formula>
    </cfRule>
  </conditionalFormatting>
  <conditionalFormatting sqref="I25:L25">
    <cfRule type="expression" dxfId="23" priority="7">
      <formula>$I$23="リアルのみ"</formula>
    </cfRule>
  </conditionalFormatting>
  <conditionalFormatting sqref="L33 I34:L34 I36:K36">
    <cfRule type="expression" dxfId="22" priority="6">
      <formula>$I$33="オンラインのみ"</formula>
    </cfRule>
  </conditionalFormatting>
  <conditionalFormatting sqref="I35:L35">
    <cfRule type="expression" dxfId="21" priority="4">
      <formula>$I$33="リアルのみ"</formula>
    </cfRule>
  </conditionalFormatting>
  <conditionalFormatting sqref="L43 I44:L44 I46:K46">
    <cfRule type="expression" dxfId="20" priority="2">
      <formula>$I$43="オンラインのみ"</formula>
    </cfRule>
  </conditionalFormatting>
  <conditionalFormatting sqref="I45:L45">
    <cfRule type="expression" dxfId="19" priority="1">
      <formula>$I$43="リアルのみ"</formula>
    </cfRule>
  </conditionalFormatting>
  <dataValidations count="1">
    <dataValidation type="list" allowBlank="1" showInputMessage="1" showErrorMessage="1" prompt="プルダウンして選択" sqref="I3 I23 I13 I33 I43">
      <formula1>"選択してください,リアルのみ,リアル + オンライン,オンラインのみ"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4" tint="0.79998168889431442"/>
  </sheetPr>
  <dimension ref="A1:N52"/>
  <sheetViews>
    <sheetView showGridLines="0" view="pageBreakPreview" zoomScaleNormal="115" zoomScaleSheetLayoutView="100" workbookViewId="0">
      <selection activeCell="M40" sqref="M40"/>
    </sheetView>
  </sheetViews>
  <sheetFormatPr defaultRowHeight="14.15" customHeight="1" x14ac:dyDescent="0.55000000000000004"/>
  <cols>
    <col min="1" max="1" width="1.75" customWidth="1"/>
    <col min="2" max="2" width="3.58203125" customWidth="1"/>
    <col min="3" max="3" width="12.58203125" customWidth="1"/>
    <col min="4" max="4" width="10" style="25" customWidth="1"/>
    <col min="5" max="5" width="16.58203125" style="25" customWidth="1"/>
    <col min="6" max="6" width="3.33203125" style="25" customWidth="1"/>
    <col min="7" max="7" width="2.5" style="25" customWidth="1"/>
    <col min="8" max="8" width="7.5" style="25" customWidth="1"/>
    <col min="9" max="9" width="8.33203125" style="25" customWidth="1"/>
    <col min="10" max="10" width="3.33203125" style="25" customWidth="1"/>
    <col min="11" max="11" width="5" style="25" customWidth="1"/>
    <col min="12" max="12" width="3.33203125" style="25" customWidth="1"/>
    <col min="34" max="34" width="12.83203125" customWidth="1"/>
    <col min="35" max="35" width="15.58203125" customWidth="1"/>
    <col min="37" max="37" width="19" customWidth="1"/>
    <col min="38" max="38" width="26.5" customWidth="1"/>
    <col min="39" max="39" width="17" customWidth="1"/>
    <col min="40" max="40" width="21.08203125" customWidth="1"/>
    <col min="41" max="41" width="23.33203125" customWidth="1"/>
    <col min="42" max="42" width="22.08203125" customWidth="1"/>
    <col min="44" max="44" width="21.08203125" customWidth="1"/>
    <col min="45" max="45" width="27" customWidth="1"/>
    <col min="46" max="46" width="34.33203125" customWidth="1"/>
  </cols>
  <sheetData>
    <row r="1" spans="1:14" ht="14.15" customHeight="1" x14ac:dyDescent="0.55000000000000004">
      <c r="A1" s="62" t="s">
        <v>114</v>
      </c>
      <c r="B1" s="62"/>
      <c r="C1" s="62"/>
      <c r="G1" s="26"/>
      <c r="H1" s="26"/>
      <c r="I1" s="26"/>
      <c r="J1" s="26"/>
      <c r="K1" s="27"/>
      <c r="L1" s="27"/>
      <c r="M1" s="28"/>
      <c r="N1" s="28"/>
    </row>
    <row r="2" spans="1:14" ht="14.15" customHeight="1" x14ac:dyDescent="0.55000000000000004">
      <c r="A2" s="48" t="s">
        <v>66</v>
      </c>
      <c r="B2" s="41"/>
      <c r="C2" s="41"/>
      <c r="G2" s="26"/>
      <c r="H2" s="26"/>
      <c r="I2" s="26"/>
      <c r="J2" s="26"/>
      <c r="K2" s="27"/>
      <c r="L2" s="32"/>
      <c r="M2" s="28"/>
      <c r="N2" s="28"/>
    </row>
    <row r="3" spans="1:14" ht="14.15" customHeight="1" x14ac:dyDescent="0.55000000000000004">
      <c r="B3" s="193" t="s">
        <v>68</v>
      </c>
      <c r="C3" s="191" t="s">
        <v>18</v>
      </c>
      <c r="D3" s="217"/>
      <c r="E3" s="217"/>
      <c r="F3" s="217"/>
      <c r="G3" s="206" t="s">
        <v>19</v>
      </c>
      <c r="H3" s="206"/>
      <c r="I3" s="223" t="s">
        <v>184</v>
      </c>
      <c r="J3" s="224"/>
      <c r="K3" s="76" t="s">
        <v>142</v>
      </c>
      <c r="L3" s="124"/>
    </row>
    <row r="4" spans="1:14" ht="14.15" customHeight="1" x14ac:dyDescent="0.55000000000000004">
      <c r="B4" s="193"/>
      <c r="C4" s="191"/>
      <c r="D4" s="217"/>
      <c r="E4" s="217"/>
      <c r="F4" s="217"/>
      <c r="G4" s="210" t="s">
        <v>20</v>
      </c>
      <c r="H4" s="75" t="s">
        <v>21</v>
      </c>
      <c r="I4" s="55"/>
      <c r="J4" s="49" t="s">
        <v>16</v>
      </c>
      <c r="K4" s="211"/>
      <c r="L4" s="212"/>
    </row>
    <row r="5" spans="1:14" ht="14.15" customHeight="1" x14ac:dyDescent="0.55000000000000004">
      <c r="B5" s="193"/>
      <c r="C5" s="76" t="s">
        <v>27</v>
      </c>
      <c r="D5" s="218"/>
      <c r="E5" s="218"/>
      <c r="F5" s="218"/>
      <c r="G5" s="210"/>
      <c r="H5" s="75" t="s">
        <v>23</v>
      </c>
      <c r="I5" s="55"/>
      <c r="J5" s="49" t="s">
        <v>16</v>
      </c>
      <c r="K5" s="211"/>
      <c r="L5" s="212"/>
    </row>
    <row r="6" spans="1:14" ht="14.15" customHeight="1" x14ac:dyDescent="0.55000000000000004">
      <c r="B6" s="193"/>
      <c r="C6" s="74" t="s">
        <v>26</v>
      </c>
      <c r="D6" s="74" t="s">
        <v>25</v>
      </c>
      <c r="E6" s="54"/>
      <c r="F6" s="125" t="s">
        <v>28</v>
      </c>
      <c r="G6" s="222" t="s">
        <v>37</v>
      </c>
      <c r="H6" s="222"/>
      <c r="I6" s="213"/>
      <c r="J6" s="213"/>
      <c r="K6" s="213"/>
      <c r="L6" s="126" t="s">
        <v>28</v>
      </c>
    </row>
    <row r="7" spans="1:14" ht="14.15" customHeight="1" x14ac:dyDescent="0.55000000000000004">
      <c r="B7" s="193"/>
      <c r="C7" s="74" t="s">
        <v>29</v>
      </c>
      <c r="D7" s="74" t="s">
        <v>30</v>
      </c>
      <c r="E7" s="54"/>
      <c r="F7" s="125" t="s">
        <v>32</v>
      </c>
      <c r="G7" s="222" t="s">
        <v>31</v>
      </c>
      <c r="H7" s="222"/>
      <c r="I7" s="213"/>
      <c r="J7" s="213"/>
      <c r="K7" s="213"/>
      <c r="L7" s="126" t="s">
        <v>28</v>
      </c>
      <c r="M7" s="30"/>
    </row>
    <row r="8" spans="1:14" ht="14.15" customHeight="1" x14ac:dyDescent="0.55000000000000004">
      <c r="B8" s="193"/>
      <c r="C8" s="196" t="s">
        <v>33</v>
      </c>
      <c r="D8" s="214"/>
      <c r="E8" s="214"/>
      <c r="F8" s="214"/>
      <c r="G8" s="214"/>
      <c r="H8" s="214"/>
      <c r="I8" s="214"/>
      <c r="J8" s="214"/>
      <c r="K8" s="214"/>
      <c r="L8" s="215"/>
    </row>
    <row r="9" spans="1:14" ht="14.15" customHeight="1" x14ac:dyDescent="0.55000000000000004">
      <c r="B9" s="193"/>
      <c r="C9" s="196"/>
      <c r="D9" s="214"/>
      <c r="E9" s="214"/>
      <c r="F9" s="214"/>
      <c r="G9" s="214"/>
      <c r="H9" s="214"/>
      <c r="I9" s="214"/>
      <c r="J9" s="214"/>
      <c r="K9" s="214"/>
      <c r="L9" s="215"/>
    </row>
    <row r="10" spans="1:14" ht="14.15" customHeight="1" x14ac:dyDescent="0.55000000000000004">
      <c r="B10" s="193"/>
      <c r="C10" s="206" t="s">
        <v>78</v>
      </c>
      <c r="D10" s="214"/>
      <c r="E10" s="214"/>
      <c r="F10" s="214"/>
      <c r="G10" s="214"/>
      <c r="H10" s="214"/>
      <c r="I10" s="214"/>
      <c r="J10" s="214"/>
      <c r="K10" s="214"/>
      <c r="L10" s="215"/>
    </row>
    <row r="11" spans="1:14" ht="14.15" customHeight="1" x14ac:dyDescent="0.55000000000000004">
      <c r="B11" s="193"/>
      <c r="C11" s="206"/>
      <c r="D11" s="214"/>
      <c r="E11" s="214"/>
      <c r="F11" s="214"/>
      <c r="G11" s="214"/>
      <c r="H11" s="214"/>
      <c r="I11" s="214"/>
      <c r="J11" s="214"/>
      <c r="K11" s="214"/>
      <c r="L11" s="215"/>
    </row>
    <row r="12" spans="1:14" ht="14.15" customHeight="1" x14ac:dyDescent="0.55000000000000004">
      <c r="B12" s="193"/>
      <c r="C12" s="206"/>
      <c r="D12" s="214"/>
      <c r="E12" s="214"/>
      <c r="F12" s="214"/>
      <c r="G12" s="214"/>
      <c r="H12" s="214"/>
      <c r="I12" s="214"/>
      <c r="J12" s="214"/>
      <c r="K12" s="214"/>
      <c r="L12" s="215"/>
    </row>
    <row r="13" spans="1:14" ht="14.15" customHeight="1" x14ac:dyDescent="0.55000000000000004">
      <c r="B13" s="193" t="s">
        <v>69</v>
      </c>
      <c r="C13" s="191" t="s">
        <v>18</v>
      </c>
      <c r="D13" s="217"/>
      <c r="E13" s="217"/>
      <c r="F13" s="217"/>
      <c r="G13" s="206" t="s">
        <v>19</v>
      </c>
      <c r="H13" s="206"/>
      <c r="I13" s="223" t="s">
        <v>184</v>
      </c>
      <c r="J13" s="224"/>
      <c r="K13" s="76" t="s">
        <v>142</v>
      </c>
      <c r="L13" s="124"/>
    </row>
    <row r="14" spans="1:14" ht="14.15" customHeight="1" x14ac:dyDescent="0.55000000000000004">
      <c r="B14" s="193"/>
      <c r="C14" s="191"/>
      <c r="D14" s="217"/>
      <c r="E14" s="217"/>
      <c r="F14" s="217"/>
      <c r="G14" s="210" t="s">
        <v>20</v>
      </c>
      <c r="H14" s="75" t="s">
        <v>21</v>
      </c>
      <c r="I14" s="55"/>
      <c r="J14" s="49" t="s">
        <v>16</v>
      </c>
      <c r="K14" s="211"/>
      <c r="L14" s="212"/>
    </row>
    <row r="15" spans="1:14" ht="14.15" customHeight="1" x14ac:dyDescent="0.55000000000000004">
      <c r="B15" s="193"/>
      <c r="C15" s="76" t="s">
        <v>27</v>
      </c>
      <c r="D15" s="218"/>
      <c r="E15" s="218"/>
      <c r="F15" s="218"/>
      <c r="G15" s="210"/>
      <c r="H15" s="75" t="s">
        <v>23</v>
      </c>
      <c r="I15" s="55"/>
      <c r="J15" s="49" t="s">
        <v>16</v>
      </c>
      <c r="K15" s="211"/>
      <c r="L15" s="212"/>
    </row>
    <row r="16" spans="1:14" ht="14.15" customHeight="1" x14ac:dyDescent="0.55000000000000004">
      <c r="B16" s="193"/>
      <c r="C16" s="74" t="s">
        <v>26</v>
      </c>
      <c r="D16" s="74" t="s">
        <v>25</v>
      </c>
      <c r="E16" s="54"/>
      <c r="F16" s="125" t="s">
        <v>28</v>
      </c>
      <c r="G16" s="222" t="s">
        <v>37</v>
      </c>
      <c r="H16" s="222"/>
      <c r="I16" s="213"/>
      <c r="J16" s="213"/>
      <c r="K16" s="213"/>
      <c r="L16" s="126" t="s">
        <v>28</v>
      </c>
    </row>
    <row r="17" spans="2:14" ht="14.15" customHeight="1" x14ac:dyDescent="0.55000000000000004">
      <c r="B17" s="193"/>
      <c r="C17" s="74" t="s">
        <v>29</v>
      </c>
      <c r="D17" s="74" t="s">
        <v>30</v>
      </c>
      <c r="E17" s="54"/>
      <c r="F17" s="125" t="s">
        <v>32</v>
      </c>
      <c r="G17" s="222" t="s">
        <v>31</v>
      </c>
      <c r="H17" s="222"/>
      <c r="I17" s="213"/>
      <c r="J17" s="213"/>
      <c r="K17" s="213"/>
      <c r="L17" s="126" t="s">
        <v>28</v>
      </c>
    </row>
    <row r="18" spans="2:14" ht="14.15" customHeight="1" x14ac:dyDescent="0.55000000000000004">
      <c r="B18" s="193"/>
      <c r="C18" s="196" t="s">
        <v>33</v>
      </c>
      <c r="D18" s="214"/>
      <c r="E18" s="214"/>
      <c r="F18" s="214"/>
      <c r="G18" s="214"/>
      <c r="H18" s="214"/>
      <c r="I18" s="214"/>
      <c r="J18" s="214"/>
      <c r="K18" s="214"/>
      <c r="L18" s="215"/>
      <c r="M18" s="30"/>
      <c r="N18" s="30"/>
    </row>
    <row r="19" spans="2:14" ht="14.15" customHeight="1" x14ac:dyDescent="0.55000000000000004">
      <c r="B19" s="193"/>
      <c r="C19" s="196"/>
      <c r="D19" s="214"/>
      <c r="E19" s="214"/>
      <c r="F19" s="214"/>
      <c r="G19" s="214"/>
      <c r="H19" s="214"/>
      <c r="I19" s="214"/>
      <c r="J19" s="214"/>
      <c r="K19" s="214"/>
      <c r="L19" s="215"/>
    </row>
    <row r="20" spans="2:14" ht="14.15" customHeight="1" x14ac:dyDescent="0.55000000000000004">
      <c r="B20" s="193"/>
      <c r="C20" s="206" t="s">
        <v>78</v>
      </c>
      <c r="D20" s="214"/>
      <c r="E20" s="214"/>
      <c r="F20" s="214"/>
      <c r="G20" s="214"/>
      <c r="H20" s="214"/>
      <c r="I20" s="214"/>
      <c r="J20" s="214"/>
      <c r="K20" s="214"/>
      <c r="L20" s="215"/>
    </row>
    <row r="21" spans="2:14" ht="14.15" customHeight="1" x14ac:dyDescent="0.55000000000000004">
      <c r="B21" s="193"/>
      <c r="C21" s="206"/>
      <c r="D21" s="214"/>
      <c r="E21" s="214"/>
      <c r="F21" s="214"/>
      <c r="G21" s="214"/>
      <c r="H21" s="214"/>
      <c r="I21" s="214"/>
      <c r="J21" s="214"/>
      <c r="K21" s="214"/>
      <c r="L21" s="215"/>
    </row>
    <row r="22" spans="2:14" ht="14.15" customHeight="1" x14ac:dyDescent="0.55000000000000004">
      <c r="B22" s="193"/>
      <c r="C22" s="206"/>
      <c r="D22" s="214"/>
      <c r="E22" s="214"/>
      <c r="F22" s="214"/>
      <c r="G22" s="214"/>
      <c r="H22" s="214"/>
      <c r="I22" s="214"/>
      <c r="J22" s="214"/>
      <c r="K22" s="214"/>
      <c r="L22" s="215"/>
    </row>
    <row r="23" spans="2:14" ht="14.15" customHeight="1" x14ac:dyDescent="0.55000000000000004">
      <c r="B23" s="193" t="s">
        <v>70</v>
      </c>
      <c r="C23" s="191" t="s">
        <v>18</v>
      </c>
      <c r="D23" s="217"/>
      <c r="E23" s="217"/>
      <c r="F23" s="217"/>
      <c r="G23" s="206" t="s">
        <v>19</v>
      </c>
      <c r="H23" s="206"/>
      <c r="I23" s="223" t="s">
        <v>184</v>
      </c>
      <c r="J23" s="224"/>
      <c r="K23" s="76" t="s">
        <v>142</v>
      </c>
      <c r="L23" s="124"/>
    </row>
    <row r="24" spans="2:14" ht="14.15" customHeight="1" x14ac:dyDescent="0.55000000000000004">
      <c r="B24" s="193"/>
      <c r="C24" s="191"/>
      <c r="D24" s="217"/>
      <c r="E24" s="217"/>
      <c r="F24" s="217"/>
      <c r="G24" s="210" t="s">
        <v>20</v>
      </c>
      <c r="H24" s="75" t="s">
        <v>21</v>
      </c>
      <c r="I24" s="55"/>
      <c r="J24" s="49" t="s">
        <v>16</v>
      </c>
      <c r="K24" s="211"/>
      <c r="L24" s="212"/>
    </row>
    <row r="25" spans="2:14" ht="14.15" customHeight="1" x14ac:dyDescent="0.55000000000000004">
      <c r="B25" s="193"/>
      <c r="C25" s="76" t="s">
        <v>27</v>
      </c>
      <c r="D25" s="218"/>
      <c r="E25" s="218"/>
      <c r="F25" s="218"/>
      <c r="G25" s="210"/>
      <c r="H25" s="75" t="s">
        <v>23</v>
      </c>
      <c r="I25" s="55"/>
      <c r="J25" s="49" t="s">
        <v>16</v>
      </c>
      <c r="K25" s="211"/>
      <c r="L25" s="212"/>
    </row>
    <row r="26" spans="2:14" ht="14.15" customHeight="1" x14ac:dyDescent="0.55000000000000004">
      <c r="B26" s="193"/>
      <c r="C26" s="74" t="s">
        <v>26</v>
      </c>
      <c r="D26" s="74" t="s">
        <v>25</v>
      </c>
      <c r="E26" s="54"/>
      <c r="F26" s="125" t="s">
        <v>28</v>
      </c>
      <c r="G26" s="222" t="s">
        <v>37</v>
      </c>
      <c r="H26" s="222"/>
      <c r="I26" s="213"/>
      <c r="J26" s="213"/>
      <c r="K26" s="213"/>
      <c r="L26" s="126" t="s">
        <v>28</v>
      </c>
    </row>
    <row r="27" spans="2:14" ht="14.15" customHeight="1" x14ac:dyDescent="0.55000000000000004">
      <c r="B27" s="193"/>
      <c r="C27" s="74" t="s">
        <v>29</v>
      </c>
      <c r="D27" s="74" t="s">
        <v>30</v>
      </c>
      <c r="E27" s="54"/>
      <c r="F27" s="125" t="s">
        <v>32</v>
      </c>
      <c r="G27" s="222" t="s">
        <v>31</v>
      </c>
      <c r="H27" s="222"/>
      <c r="I27" s="213"/>
      <c r="J27" s="213"/>
      <c r="K27" s="213"/>
      <c r="L27" s="126" t="s">
        <v>28</v>
      </c>
    </row>
    <row r="28" spans="2:14" ht="14.15" customHeight="1" x14ac:dyDescent="0.55000000000000004">
      <c r="B28" s="193"/>
      <c r="C28" s="196" t="s">
        <v>33</v>
      </c>
      <c r="D28" s="214"/>
      <c r="E28" s="214"/>
      <c r="F28" s="214"/>
      <c r="G28" s="214"/>
      <c r="H28" s="214"/>
      <c r="I28" s="214"/>
      <c r="J28" s="214"/>
      <c r="K28" s="214"/>
      <c r="L28" s="215"/>
      <c r="M28" s="30"/>
      <c r="N28" s="30"/>
    </row>
    <row r="29" spans="2:14" ht="14.15" customHeight="1" x14ac:dyDescent="0.55000000000000004">
      <c r="B29" s="193"/>
      <c r="C29" s="196"/>
      <c r="D29" s="214"/>
      <c r="E29" s="214"/>
      <c r="F29" s="214"/>
      <c r="G29" s="214"/>
      <c r="H29" s="214"/>
      <c r="I29" s="214"/>
      <c r="J29" s="214"/>
      <c r="K29" s="214"/>
      <c r="L29" s="215"/>
    </row>
    <row r="30" spans="2:14" ht="14.15" customHeight="1" x14ac:dyDescent="0.55000000000000004">
      <c r="B30" s="193"/>
      <c r="C30" s="206" t="s">
        <v>78</v>
      </c>
      <c r="D30" s="214"/>
      <c r="E30" s="214"/>
      <c r="F30" s="214"/>
      <c r="G30" s="214"/>
      <c r="H30" s="214"/>
      <c r="I30" s="214"/>
      <c r="J30" s="214"/>
      <c r="K30" s="214"/>
      <c r="L30" s="215"/>
    </row>
    <row r="31" spans="2:14" ht="14.15" customHeight="1" x14ac:dyDescent="0.55000000000000004">
      <c r="B31" s="193"/>
      <c r="C31" s="206"/>
      <c r="D31" s="214"/>
      <c r="E31" s="214"/>
      <c r="F31" s="214"/>
      <c r="G31" s="214"/>
      <c r="H31" s="214"/>
      <c r="I31" s="214"/>
      <c r="J31" s="214"/>
      <c r="K31" s="214"/>
      <c r="L31" s="215"/>
    </row>
    <row r="32" spans="2:14" ht="14.15" customHeight="1" x14ac:dyDescent="0.55000000000000004">
      <c r="B32" s="193"/>
      <c r="C32" s="206"/>
      <c r="D32" s="214"/>
      <c r="E32" s="214"/>
      <c r="F32" s="214"/>
      <c r="G32" s="214"/>
      <c r="H32" s="214"/>
      <c r="I32" s="214"/>
      <c r="J32" s="214"/>
      <c r="K32" s="214"/>
      <c r="L32" s="215"/>
    </row>
    <row r="33" spans="2:14" ht="14.15" customHeight="1" x14ac:dyDescent="0.55000000000000004">
      <c r="B33" s="193" t="s">
        <v>71</v>
      </c>
      <c r="C33" s="191" t="s">
        <v>18</v>
      </c>
      <c r="D33" s="217"/>
      <c r="E33" s="217"/>
      <c r="F33" s="217"/>
      <c r="G33" s="206" t="s">
        <v>19</v>
      </c>
      <c r="H33" s="206"/>
      <c r="I33" s="223" t="s">
        <v>184</v>
      </c>
      <c r="J33" s="224"/>
      <c r="K33" s="76" t="s">
        <v>142</v>
      </c>
      <c r="L33" s="124"/>
    </row>
    <row r="34" spans="2:14" ht="14.15" customHeight="1" x14ac:dyDescent="0.55000000000000004">
      <c r="B34" s="193"/>
      <c r="C34" s="191"/>
      <c r="D34" s="217"/>
      <c r="E34" s="217"/>
      <c r="F34" s="217"/>
      <c r="G34" s="210" t="s">
        <v>20</v>
      </c>
      <c r="H34" s="75" t="s">
        <v>21</v>
      </c>
      <c r="I34" s="55"/>
      <c r="J34" s="49" t="s">
        <v>16</v>
      </c>
      <c r="K34" s="211"/>
      <c r="L34" s="212"/>
    </row>
    <row r="35" spans="2:14" ht="14.15" customHeight="1" x14ac:dyDescent="0.55000000000000004">
      <c r="B35" s="193"/>
      <c r="C35" s="76" t="s">
        <v>27</v>
      </c>
      <c r="D35" s="218"/>
      <c r="E35" s="218"/>
      <c r="F35" s="218"/>
      <c r="G35" s="210"/>
      <c r="H35" s="75" t="s">
        <v>23</v>
      </c>
      <c r="I35" s="55"/>
      <c r="J35" s="49" t="s">
        <v>16</v>
      </c>
      <c r="K35" s="211"/>
      <c r="L35" s="212"/>
    </row>
    <row r="36" spans="2:14" ht="14.15" customHeight="1" x14ac:dyDescent="0.55000000000000004">
      <c r="B36" s="193"/>
      <c r="C36" s="74" t="s">
        <v>26</v>
      </c>
      <c r="D36" s="74" t="s">
        <v>25</v>
      </c>
      <c r="E36" s="54"/>
      <c r="F36" s="125" t="s">
        <v>28</v>
      </c>
      <c r="G36" s="222" t="s">
        <v>37</v>
      </c>
      <c r="H36" s="222"/>
      <c r="I36" s="213"/>
      <c r="J36" s="213"/>
      <c r="K36" s="213"/>
      <c r="L36" s="126" t="s">
        <v>28</v>
      </c>
    </row>
    <row r="37" spans="2:14" ht="14.15" customHeight="1" x14ac:dyDescent="0.55000000000000004">
      <c r="B37" s="193"/>
      <c r="C37" s="74" t="s">
        <v>29</v>
      </c>
      <c r="D37" s="74" t="s">
        <v>30</v>
      </c>
      <c r="E37" s="54"/>
      <c r="F37" s="125" t="s">
        <v>32</v>
      </c>
      <c r="G37" s="222" t="s">
        <v>31</v>
      </c>
      <c r="H37" s="222"/>
      <c r="I37" s="213"/>
      <c r="J37" s="213"/>
      <c r="K37" s="213"/>
      <c r="L37" s="126" t="s">
        <v>28</v>
      </c>
    </row>
    <row r="38" spans="2:14" ht="14.15" customHeight="1" x14ac:dyDescent="0.55000000000000004">
      <c r="B38" s="193"/>
      <c r="C38" s="196" t="s">
        <v>33</v>
      </c>
      <c r="D38" s="214"/>
      <c r="E38" s="214"/>
      <c r="F38" s="214"/>
      <c r="G38" s="214"/>
      <c r="H38" s="214"/>
      <c r="I38" s="214"/>
      <c r="J38" s="214"/>
      <c r="K38" s="214"/>
      <c r="L38" s="215"/>
      <c r="M38" s="30"/>
      <c r="N38" s="30"/>
    </row>
    <row r="39" spans="2:14" ht="14.15" customHeight="1" x14ac:dyDescent="0.55000000000000004">
      <c r="B39" s="193"/>
      <c r="C39" s="196"/>
      <c r="D39" s="214"/>
      <c r="E39" s="214"/>
      <c r="F39" s="214"/>
      <c r="G39" s="214"/>
      <c r="H39" s="214"/>
      <c r="I39" s="214"/>
      <c r="J39" s="214"/>
      <c r="K39" s="214"/>
      <c r="L39" s="215"/>
    </row>
    <row r="40" spans="2:14" ht="14.15" customHeight="1" x14ac:dyDescent="0.55000000000000004">
      <c r="B40" s="193"/>
      <c r="C40" s="206" t="s">
        <v>78</v>
      </c>
      <c r="D40" s="214"/>
      <c r="E40" s="214"/>
      <c r="F40" s="214"/>
      <c r="G40" s="214"/>
      <c r="H40" s="214"/>
      <c r="I40" s="214"/>
      <c r="J40" s="214"/>
      <c r="K40" s="214"/>
      <c r="L40" s="215"/>
    </row>
    <row r="41" spans="2:14" ht="14.15" customHeight="1" x14ac:dyDescent="0.55000000000000004">
      <c r="B41" s="193"/>
      <c r="C41" s="206"/>
      <c r="D41" s="214"/>
      <c r="E41" s="214"/>
      <c r="F41" s="214"/>
      <c r="G41" s="214"/>
      <c r="H41" s="214"/>
      <c r="I41" s="214"/>
      <c r="J41" s="214"/>
      <c r="K41" s="214"/>
      <c r="L41" s="215"/>
    </row>
    <row r="42" spans="2:14" ht="14.15" customHeight="1" x14ac:dyDescent="0.55000000000000004">
      <c r="B42" s="193"/>
      <c r="C42" s="206"/>
      <c r="D42" s="214"/>
      <c r="E42" s="214"/>
      <c r="F42" s="214"/>
      <c r="G42" s="214"/>
      <c r="H42" s="214"/>
      <c r="I42" s="214"/>
      <c r="J42" s="214"/>
      <c r="K42" s="214"/>
      <c r="L42" s="215"/>
    </row>
    <row r="43" spans="2:14" ht="14.15" customHeight="1" x14ac:dyDescent="0.55000000000000004">
      <c r="B43" s="193" t="s">
        <v>36</v>
      </c>
      <c r="C43" s="191" t="s">
        <v>18</v>
      </c>
      <c r="D43" s="217"/>
      <c r="E43" s="217"/>
      <c r="F43" s="217"/>
      <c r="G43" s="206" t="s">
        <v>19</v>
      </c>
      <c r="H43" s="206"/>
      <c r="I43" s="223" t="s">
        <v>184</v>
      </c>
      <c r="J43" s="224"/>
      <c r="K43" s="76" t="s">
        <v>142</v>
      </c>
      <c r="L43" s="124"/>
    </row>
    <row r="44" spans="2:14" ht="14.15" customHeight="1" x14ac:dyDescent="0.55000000000000004">
      <c r="B44" s="193"/>
      <c r="C44" s="191"/>
      <c r="D44" s="217"/>
      <c r="E44" s="217"/>
      <c r="F44" s="217"/>
      <c r="G44" s="210" t="s">
        <v>20</v>
      </c>
      <c r="H44" s="75" t="s">
        <v>21</v>
      </c>
      <c r="I44" s="55"/>
      <c r="J44" s="49" t="s">
        <v>16</v>
      </c>
      <c r="K44" s="211"/>
      <c r="L44" s="212"/>
    </row>
    <row r="45" spans="2:14" ht="14.15" customHeight="1" x14ac:dyDescent="0.55000000000000004">
      <c r="B45" s="193"/>
      <c r="C45" s="76" t="s">
        <v>27</v>
      </c>
      <c r="D45" s="218"/>
      <c r="E45" s="218"/>
      <c r="F45" s="218"/>
      <c r="G45" s="210"/>
      <c r="H45" s="75" t="s">
        <v>23</v>
      </c>
      <c r="I45" s="55"/>
      <c r="J45" s="49" t="s">
        <v>16</v>
      </c>
      <c r="K45" s="211"/>
      <c r="L45" s="212"/>
    </row>
    <row r="46" spans="2:14" ht="14.15" customHeight="1" x14ac:dyDescent="0.55000000000000004">
      <c r="B46" s="193"/>
      <c r="C46" s="74" t="s">
        <v>26</v>
      </c>
      <c r="D46" s="74" t="s">
        <v>25</v>
      </c>
      <c r="E46" s="54"/>
      <c r="F46" s="125" t="s">
        <v>28</v>
      </c>
      <c r="G46" s="222" t="s">
        <v>37</v>
      </c>
      <c r="H46" s="222"/>
      <c r="I46" s="213"/>
      <c r="J46" s="213"/>
      <c r="K46" s="213"/>
      <c r="L46" s="126" t="s">
        <v>28</v>
      </c>
    </row>
    <row r="47" spans="2:14" ht="14.15" customHeight="1" x14ac:dyDescent="0.55000000000000004">
      <c r="B47" s="193"/>
      <c r="C47" s="74" t="s">
        <v>29</v>
      </c>
      <c r="D47" s="74" t="s">
        <v>30</v>
      </c>
      <c r="E47" s="54"/>
      <c r="F47" s="125" t="s">
        <v>32</v>
      </c>
      <c r="G47" s="222" t="s">
        <v>31</v>
      </c>
      <c r="H47" s="222"/>
      <c r="I47" s="213"/>
      <c r="J47" s="213"/>
      <c r="K47" s="213"/>
      <c r="L47" s="126" t="s">
        <v>28</v>
      </c>
    </row>
    <row r="48" spans="2:14" ht="14.15" customHeight="1" x14ac:dyDescent="0.55000000000000004">
      <c r="B48" s="193"/>
      <c r="C48" s="196" t="s">
        <v>33</v>
      </c>
      <c r="D48" s="214"/>
      <c r="E48" s="214"/>
      <c r="F48" s="214"/>
      <c r="G48" s="214"/>
      <c r="H48" s="214"/>
      <c r="I48" s="214"/>
      <c r="J48" s="214"/>
      <c r="K48" s="214"/>
      <c r="L48" s="215"/>
      <c r="M48" s="30"/>
      <c r="N48" s="30"/>
    </row>
    <row r="49" spans="2:12" ht="14.15" customHeight="1" x14ac:dyDescent="0.55000000000000004">
      <c r="B49" s="193"/>
      <c r="C49" s="196"/>
      <c r="D49" s="214"/>
      <c r="E49" s="214"/>
      <c r="F49" s="214"/>
      <c r="G49" s="214"/>
      <c r="H49" s="214"/>
      <c r="I49" s="214"/>
      <c r="J49" s="214"/>
      <c r="K49" s="214"/>
      <c r="L49" s="215"/>
    </row>
    <row r="50" spans="2:12" ht="14.15" customHeight="1" x14ac:dyDescent="0.55000000000000004">
      <c r="B50" s="193"/>
      <c r="C50" s="206" t="s">
        <v>78</v>
      </c>
      <c r="D50" s="214"/>
      <c r="E50" s="214"/>
      <c r="F50" s="214"/>
      <c r="G50" s="214"/>
      <c r="H50" s="214"/>
      <c r="I50" s="214"/>
      <c r="J50" s="214"/>
      <c r="K50" s="214"/>
      <c r="L50" s="215"/>
    </row>
    <row r="51" spans="2:12" ht="14.15" customHeight="1" x14ac:dyDescent="0.55000000000000004">
      <c r="B51" s="193"/>
      <c r="C51" s="206"/>
      <c r="D51" s="214"/>
      <c r="E51" s="214"/>
      <c r="F51" s="214"/>
      <c r="G51" s="214"/>
      <c r="H51" s="214"/>
      <c r="I51" s="214"/>
      <c r="J51" s="214"/>
      <c r="K51" s="214"/>
      <c r="L51" s="215"/>
    </row>
    <row r="52" spans="2:12" ht="14.15" customHeight="1" x14ac:dyDescent="0.55000000000000004">
      <c r="B52" s="216"/>
      <c r="C52" s="219"/>
      <c r="D52" s="220"/>
      <c r="E52" s="220"/>
      <c r="F52" s="220"/>
      <c r="G52" s="220"/>
      <c r="H52" s="220"/>
      <c r="I52" s="220"/>
      <c r="J52" s="220"/>
      <c r="K52" s="220"/>
      <c r="L52" s="221"/>
    </row>
  </sheetData>
  <sheetProtection sheet="1" formatCells="0"/>
  <mergeCells count="85">
    <mergeCell ref="I3:J3"/>
    <mergeCell ref="I13:J13"/>
    <mergeCell ref="I23:J23"/>
    <mergeCell ref="I33:J33"/>
    <mergeCell ref="I43:J43"/>
    <mergeCell ref="I17:K17"/>
    <mergeCell ref="K34:L34"/>
    <mergeCell ref="K35:L35"/>
    <mergeCell ref="I36:K36"/>
    <mergeCell ref="B3:B12"/>
    <mergeCell ref="C3:C4"/>
    <mergeCell ref="D3:F4"/>
    <mergeCell ref="G3:H3"/>
    <mergeCell ref="G6:H6"/>
    <mergeCell ref="C10:C12"/>
    <mergeCell ref="D10:L12"/>
    <mergeCell ref="G4:G5"/>
    <mergeCell ref="K4:L4"/>
    <mergeCell ref="D5:F5"/>
    <mergeCell ref="K5:L5"/>
    <mergeCell ref="I6:K6"/>
    <mergeCell ref="G7:H7"/>
    <mergeCell ref="I7:K7"/>
    <mergeCell ref="C8:C9"/>
    <mergeCell ref="D8:L9"/>
    <mergeCell ref="B13:B22"/>
    <mergeCell ref="C13:C14"/>
    <mergeCell ref="D13:F14"/>
    <mergeCell ref="G13:H13"/>
    <mergeCell ref="G14:G15"/>
    <mergeCell ref="G17:H17"/>
    <mergeCell ref="C20:C22"/>
    <mergeCell ref="D20:L22"/>
    <mergeCell ref="K14:L14"/>
    <mergeCell ref="D15:F15"/>
    <mergeCell ref="K15:L15"/>
    <mergeCell ref="G16:H16"/>
    <mergeCell ref="I16:K16"/>
    <mergeCell ref="B23:B32"/>
    <mergeCell ref="C23:C24"/>
    <mergeCell ref="C18:C19"/>
    <mergeCell ref="D18:L19"/>
    <mergeCell ref="G26:H26"/>
    <mergeCell ref="I26:K26"/>
    <mergeCell ref="D23:F24"/>
    <mergeCell ref="G23:H23"/>
    <mergeCell ref="G24:G25"/>
    <mergeCell ref="K24:L24"/>
    <mergeCell ref="D25:F25"/>
    <mergeCell ref="K25:L25"/>
    <mergeCell ref="G27:H27"/>
    <mergeCell ref="I27:K27"/>
    <mergeCell ref="C30:C32"/>
    <mergeCell ref="D30:L32"/>
    <mergeCell ref="B33:B42"/>
    <mergeCell ref="C33:C34"/>
    <mergeCell ref="D33:F34"/>
    <mergeCell ref="G33:H33"/>
    <mergeCell ref="G34:G35"/>
    <mergeCell ref="D35:F35"/>
    <mergeCell ref="G36:H36"/>
    <mergeCell ref="G37:H37"/>
    <mergeCell ref="C38:C39"/>
    <mergeCell ref="B43:B52"/>
    <mergeCell ref="C43:C44"/>
    <mergeCell ref="D43:F44"/>
    <mergeCell ref="G43:H43"/>
    <mergeCell ref="C28:C29"/>
    <mergeCell ref="D28:L29"/>
    <mergeCell ref="D45:F45"/>
    <mergeCell ref="C50:C52"/>
    <mergeCell ref="D50:L52"/>
    <mergeCell ref="G46:H46"/>
    <mergeCell ref="I46:K46"/>
    <mergeCell ref="G47:H47"/>
    <mergeCell ref="I47:K47"/>
    <mergeCell ref="C48:C49"/>
    <mergeCell ref="D48:L49"/>
    <mergeCell ref="C40:C42"/>
    <mergeCell ref="G44:G45"/>
    <mergeCell ref="K44:L44"/>
    <mergeCell ref="K45:L45"/>
    <mergeCell ref="I37:K37"/>
    <mergeCell ref="D40:L42"/>
    <mergeCell ref="D38:L39"/>
  </mergeCells>
  <phoneticPr fontId="1"/>
  <conditionalFormatting sqref="I5:K5">
    <cfRule type="expression" dxfId="18" priority="30">
      <formula>$I$3="リアルのみ"</formula>
    </cfRule>
  </conditionalFormatting>
  <conditionalFormatting sqref="L3 I4:L4 I6:K6">
    <cfRule type="expression" dxfId="17" priority="11">
      <formula>$I$3="オンラインのみ"</formula>
    </cfRule>
  </conditionalFormatting>
  <conditionalFormatting sqref="I5:L5">
    <cfRule type="expression" dxfId="16" priority="10">
      <formula>$I$3="リアルのみ"</formula>
    </cfRule>
  </conditionalFormatting>
  <conditionalFormatting sqref="L13 I14:L14 I16:K16">
    <cfRule type="expression" dxfId="15" priority="9">
      <formula>$I$13="オンラインのみ"</formula>
    </cfRule>
  </conditionalFormatting>
  <conditionalFormatting sqref="I15:L15">
    <cfRule type="expression" dxfId="14" priority="8">
      <formula>$I$13="リアルのみ"</formula>
    </cfRule>
  </conditionalFormatting>
  <conditionalFormatting sqref="L23 I24:L24 I26:K26">
    <cfRule type="expression" dxfId="13" priority="7">
      <formula>$I$23="オンラインのみ"</formula>
    </cfRule>
  </conditionalFormatting>
  <conditionalFormatting sqref="I25:L25">
    <cfRule type="expression" dxfId="12" priority="6">
      <formula>$I$23="リアルのみ"</formula>
    </cfRule>
  </conditionalFormatting>
  <conditionalFormatting sqref="L33 I34:L34 I36:K36">
    <cfRule type="expression" dxfId="11" priority="4">
      <formula>$I$33="オンラインのみ"</formula>
    </cfRule>
  </conditionalFormatting>
  <conditionalFormatting sqref="I35:L35">
    <cfRule type="expression" dxfId="10" priority="3">
      <formula>$I$33="リアルのみ"</formula>
    </cfRule>
  </conditionalFormatting>
  <conditionalFormatting sqref="L43 I44:L44 I46:K46">
    <cfRule type="expression" dxfId="9" priority="2">
      <formula>$I$43="オンラインのみ"</formula>
    </cfRule>
  </conditionalFormatting>
  <conditionalFormatting sqref="I45:L45">
    <cfRule type="expression" dxfId="8" priority="1">
      <formula>$I$43="リアルのみ"</formula>
    </cfRule>
  </conditionalFormatting>
  <dataValidations count="1">
    <dataValidation type="list" allowBlank="1" showInputMessage="1" showErrorMessage="1" prompt="プルダウンして選択" sqref="I23 I33 I13 I3 I43">
      <formula1>"選択してください,リアルのみ,リアル + オンライン,オンラインのみ"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7" tint="0.79998168889431442"/>
  </sheetPr>
  <dimension ref="A1:O51"/>
  <sheetViews>
    <sheetView showGridLines="0" view="pageBreakPreview" zoomScaleNormal="115" zoomScaleSheetLayoutView="100" workbookViewId="0">
      <selection activeCell="E10" sqref="E10:M13"/>
    </sheetView>
  </sheetViews>
  <sheetFormatPr defaultRowHeight="14.15" customHeight="1" x14ac:dyDescent="0.55000000000000004"/>
  <cols>
    <col min="1" max="2" width="1.75" customWidth="1"/>
    <col min="3" max="3" width="3.58203125" customWidth="1"/>
    <col min="4" max="4" width="12.58203125" customWidth="1"/>
    <col min="5" max="5" width="10" style="25" customWidth="1"/>
    <col min="6" max="6" width="11.5" style="25" customWidth="1"/>
    <col min="7" max="7" width="3.33203125" style="25" customWidth="1"/>
    <col min="8" max="8" width="2.5" style="25" customWidth="1"/>
    <col min="9" max="9" width="7.5" style="25" customWidth="1"/>
    <col min="10" max="10" width="8.33203125" style="25" customWidth="1"/>
    <col min="11" max="11" width="8.5" style="25" customWidth="1"/>
    <col min="12" max="12" width="5" style="25" customWidth="1"/>
    <col min="13" max="13" width="3.33203125" style="25" customWidth="1"/>
    <col min="35" max="35" width="12.83203125" customWidth="1"/>
    <col min="36" max="36" width="15.58203125" customWidth="1"/>
    <col min="38" max="38" width="19" customWidth="1"/>
    <col min="39" max="39" width="26.5" customWidth="1"/>
    <col min="40" max="40" width="17" customWidth="1"/>
    <col min="41" max="41" width="21.08203125" customWidth="1"/>
    <col min="42" max="42" width="23.33203125" customWidth="1"/>
    <col min="43" max="43" width="22.08203125" customWidth="1"/>
    <col min="45" max="45" width="21.08203125" customWidth="1"/>
    <col min="46" max="46" width="27" customWidth="1"/>
    <col min="47" max="47" width="34.33203125" customWidth="1"/>
  </cols>
  <sheetData>
    <row r="1" spans="1:15" ht="14.15" customHeight="1" x14ac:dyDescent="0.55000000000000004">
      <c r="A1" s="62" t="s">
        <v>115</v>
      </c>
      <c r="B1" s="62"/>
      <c r="C1" s="62"/>
      <c r="D1" s="62"/>
      <c r="H1" s="26"/>
      <c r="I1" s="26"/>
      <c r="J1" s="26"/>
      <c r="K1" s="26"/>
      <c r="L1" s="27"/>
      <c r="M1" s="27"/>
      <c r="N1" s="28"/>
      <c r="O1" s="28"/>
    </row>
    <row r="2" spans="1:15" ht="14.15" customHeight="1" x14ac:dyDescent="0.55000000000000004">
      <c r="A2" s="48" t="s">
        <v>72</v>
      </c>
      <c r="B2" s="48"/>
      <c r="C2" s="41"/>
      <c r="D2" s="41"/>
      <c r="H2" s="26"/>
      <c r="I2" s="26"/>
      <c r="J2" s="26"/>
      <c r="K2" s="26"/>
      <c r="L2" s="27"/>
      <c r="M2" s="32"/>
      <c r="N2" s="28"/>
      <c r="O2" s="28"/>
    </row>
    <row r="3" spans="1:15" ht="25" customHeight="1" x14ac:dyDescent="0.55000000000000004">
      <c r="A3" s="48"/>
      <c r="B3" s="87"/>
      <c r="C3" s="241" t="s">
        <v>152</v>
      </c>
      <c r="D3" s="241"/>
      <c r="E3" s="241"/>
      <c r="F3" s="241"/>
      <c r="G3" s="241"/>
      <c r="H3" s="241"/>
      <c r="I3" s="241"/>
      <c r="J3" s="241"/>
      <c r="K3" s="241"/>
      <c r="L3" s="241"/>
      <c r="M3" s="242"/>
      <c r="N3" s="28"/>
      <c r="O3" s="28"/>
    </row>
    <row r="4" spans="1:15" ht="13.5" customHeight="1" x14ac:dyDescent="0.55000000000000004">
      <c r="B4" s="88"/>
      <c r="C4" s="262" t="s">
        <v>34</v>
      </c>
      <c r="D4" s="102" t="s">
        <v>145</v>
      </c>
      <c r="E4" s="272"/>
      <c r="F4" s="272"/>
      <c r="G4" s="272"/>
      <c r="H4" s="270" t="s">
        <v>74</v>
      </c>
      <c r="I4" s="271"/>
      <c r="J4" s="154"/>
      <c r="K4" s="103" t="s">
        <v>75</v>
      </c>
      <c r="L4" s="273"/>
      <c r="M4" s="274"/>
    </row>
    <row r="5" spans="1:15" ht="13.5" customHeight="1" x14ac:dyDescent="0.55000000000000004">
      <c r="B5" s="88"/>
      <c r="C5" s="263"/>
      <c r="D5" s="73" t="s">
        <v>144</v>
      </c>
      <c r="E5" s="266"/>
      <c r="F5" s="201"/>
      <c r="G5" s="201"/>
      <c r="H5" s="254" t="s">
        <v>73</v>
      </c>
      <c r="I5" s="255"/>
      <c r="J5" s="267"/>
      <c r="K5" s="268"/>
      <c r="L5" s="268"/>
      <c r="M5" s="269"/>
    </row>
    <row r="6" spans="1:15" ht="13.5" customHeight="1" x14ac:dyDescent="0.55000000000000004">
      <c r="B6" s="88"/>
      <c r="C6" s="264" t="s">
        <v>35</v>
      </c>
      <c r="D6" s="104" t="s">
        <v>145</v>
      </c>
      <c r="E6" s="201"/>
      <c r="F6" s="201"/>
      <c r="G6" s="201"/>
      <c r="H6" s="248" t="s">
        <v>74</v>
      </c>
      <c r="I6" s="265"/>
      <c r="J6" s="98"/>
      <c r="K6" s="105" t="s">
        <v>75</v>
      </c>
      <c r="L6" s="202"/>
      <c r="M6" s="203"/>
    </row>
    <row r="7" spans="1:15" ht="13.5" customHeight="1" x14ac:dyDescent="0.55000000000000004">
      <c r="B7" s="88"/>
      <c r="C7" s="263"/>
      <c r="D7" s="73" t="s">
        <v>143</v>
      </c>
      <c r="E7" s="266"/>
      <c r="F7" s="201"/>
      <c r="G7" s="201"/>
      <c r="H7" s="254" t="s">
        <v>73</v>
      </c>
      <c r="I7" s="255"/>
      <c r="J7" s="267"/>
      <c r="K7" s="268"/>
      <c r="L7" s="268"/>
      <c r="M7" s="269"/>
    </row>
    <row r="8" spans="1:15" ht="13.5" customHeight="1" x14ac:dyDescent="0.55000000000000004">
      <c r="B8" s="88"/>
      <c r="C8" s="264" t="s">
        <v>76</v>
      </c>
      <c r="D8" s="104" t="s">
        <v>145</v>
      </c>
      <c r="E8" s="201"/>
      <c r="F8" s="201"/>
      <c r="G8" s="201"/>
      <c r="H8" s="248" t="s">
        <v>74</v>
      </c>
      <c r="I8" s="265"/>
      <c r="J8" s="98"/>
      <c r="K8" s="105" t="s">
        <v>75</v>
      </c>
      <c r="L8" s="202"/>
      <c r="M8" s="203"/>
    </row>
    <row r="9" spans="1:15" ht="13.5" customHeight="1" x14ac:dyDescent="0.55000000000000004">
      <c r="B9" s="88"/>
      <c r="C9" s="263"/>
      <c r="D9" s="73" t="s">
        <v>143</v>
      </c>
      <c r="E9" s="266"/>
      <c r="F9" s="201"/>
      <c r="G9" s="201"/>
      <c r="H9" s="254" t="s">
        <v>73</v>
      </c>
      <c r="I9" s="255"/>
      <c r="J9" s="267"/>
      <c r="K9" s="268"/>
      <c r="L9" s="268"/>
      <c r="M9" s="269"/>
    </row>
    <row r="10" spans="1:15" ht="14.15" customHeight="1" x14ac:dyDescent="0.55000000000000004">
      <c r="B10" s="88"/>
      <c r="C10" s="225" t="s">
        <v>97</v>
      </c>
      <c r="D10" s="226"/>
      <c r="E10" s="231"/>
      <c r="F10" s="231"/>
      <c r="G10" s="231"/>
      <c r="H10" s="231"/>
      <c r="I10" s="231"/>
      <c r="J10" s="231"/>
      <c r="K10" s="231"/>
      <c r="L10" s="231"/>
      <c r="M10" s="232"/>
    </row>
    <row r="11" spans="1:15" ht="14.15" customHeight="1" x14ac:dyDescent="0.55000000000000004">
      <c r="B11" s="88"/>
      <c r="C11" s="227"/>
      <c r="D11" s="228"/>
      <c r="E11" s="231"/>
      <c r="F11" s="231"/>
      <c r="G11" s="231"/>
      <c r="H11" s="231"/>
      <c r="I11" s="231"/>
      <c r="J11" s="231"/>
      <c r="K11" s="231"/>
      <c r="L11" s="231"/>
      <c r="M11" s="232"/>
    </row>
    <row r="12" spans="1:15" ht="14.15" customHeight="1" x14ac:dyDescent="0.55000000000000004">
      <c r="B12" s="88"/>
      <c r="C12" s="227"/>
      <c r="D12" s="228"/>
      <c r="E12" s="231"/>
      <c r="F12" s="231"/>
      <c r="G12" s="231"/>
      <c r="H12" s="231"/>
      <c r="I12" s="231"/>
      <c r="J12" s="231"/>
      <c r="K12" s="231"/>
      <c r="L12" s="231"/>
      <c r="M12" s="232"/>
    </row>
    <row r="13" spans="1:15" ht="14.15" customHeight="1" x14ac:dyDescent="0.55000000000000004">
      <c r="B13" s="88"/>
      <c r="C13" s="229"/>
      <c r="D13" s="230"/>
      <c r="E13" s="231"/>
      <c r="F13" s="231"/>
      <c r="G13" s="231"/>
      <c r="H13" s="231"/>
      <c r="I13" s="231"/>
      <c r="J13" s="231"/>
      <c r="K13" s="231"/>
      <c r="L13" s="231"/>
      <c r="M13" s="232"/>
    </row>
    <row r="14" spans="1:15" ht="14.15" customHeight="1" x14ac:dyDescent="0.55000000000000004">
      <c r="B14" s="88"/>
      <c r="C14" s="233" t="s">
        <v>77</v>
      </c>
      <c r="D14" s="234"/>
      <c r="E14" s="231"/>
      <c r="F14" s="231"/>
      <c r="G14" s="231"/>
      <c r="H14" s="231"/>
      <c r="I14" s="231"/>
      <c r="J14" s="231"/>
      <c r="K14" s="231"/>
      <c r="L14" s="231"/>
      <c r="M14" s="232"/>
      <c r="N14" s="106"/>
    </row>
    <row r="15" spans="1:15" ht="14.15" customHeight="1" x14ac:dyDescent="0.55000000000000004">
      <c r="B15" s="88"/>
      <c r="C15" s="235"/>
      <c r="D15" s="236"/>
      <c r="E15" s="231"/>
      <c r="F15" s="231"/>
      <c r="G15" s="231"/>
      <c r="H15" s="231"/>
      <c r="I15" s="231"/>
      <c r="J15" s="231"/>
      <c r="K15" s="231"/>
      <c r="L15" s="231"/>
      <c r="M15" s="232"/>
    </row>
    <row r="16" spans="1:15" ht="14.15" customHeight="1" x14ac:dyDescent="0.55000000000000004">
      <c r="B16" s="88"/>
      <c r="C16" s="235"/>
      <c r="D16" s="236"/>
      <c r="E16" s="231"/>
      <c r="F16" s="231"/>
      <c r="G16" s="231"/>
      <c r="H16" s="231"/>
      <c r="I16" s="231"/>
      <c r="J16" s="231"/>
      <c r="K16" s="231"/>
      <c r="L16" s="231"/>
      <c r="M16" s="232"/>
    </row>
    <row r="17" spans="1:15" ht="14.15" customHeight="1" x14ac:dyDescent="0.55000000000000004">
      <c r="B17" s="88"/>
      <c r="C17" s="235"/>
      <c r="D17" s="236"/>
      <c r="E17" s="231"/>
      <c r="F17" s="231"/>
      <c r="G17" s="231"/>
      <c r="H17" s="231"/>
      <c r="I17" s="231"/>
      <c r="J17" s="231"/>
      <c r="K17" s="231"/>
      <c r="L17" s="231"/>
      <c r="M17" s="232"/>
    </row>
    <row r="18" spans="1:15" ht="14.15" customHeight="1" x14ac:dyDescent="0.55000000000000004">
      <c r="B18" s="89"/>
      <c r="C18" s="237"/>
      <c r="D18" s="238"/>
      <c r="E18" s="239"/>
      <c r="F18" s="239"/>
      <c r="G18" s="239"/>
      <c r="H18" s="239"/>
      <c r="I18" s="239"/>
      <c r="J18" s="239"/>
      <c r="K18" s="239"/>
      <c r="L18" s="239"/>
      <c r="M18" s="240"/>
    </row>
    <row r="19" spans="1:15" ht="25" customHeight="1" x14ac:dyDescent="0.55000000000000004">
      <c r="A19" s="48"/>
      <c r="B19" s="87"/>
      <c r="C19" s="241" t="s">
        <v>153</v>
      </c>
      <c r="D19" s="241"/>
      <c r="E19" s="241"/>
      <c r="F19" s="241"/>
      <c r="G19" s="241"/>
      <c r="H19" s="241"/>
      <c r="I19" s="241"/>
      <c r="J19" s="241"/>
      <c r="K19" s="241"/>
      <c r="L19" s="241"/>
      <c r="M19" s="242"/>
      <c r="N19" s="28"/>
      <c r="O19" s="28"/>
    </row>
    <row r="20" spans="1:15" ht="13.5" customHeight="1" x14ac:dyDescent="0.55000000000000004">
      <c r="B20" s="88"/>
      <c r="C20" s="252" t="s">
        <v>80</v>
      </c>
      <c r="D20" s="253"/>
      <c r="E20" s="243" t="s">
        <v>184</v>
      </c>
      <c r="F20" s="244"/>
      <c r="G20" s="244"/>
      <c r="H20" s="244"/>
      <c r="I20" s="244"/>
      <c r="J20" s="244"/>
      <c r="K20" s="244"/>
      <c r="L20" s="244"/>
      <c r="M20" s="245"/>
    </row>
    <row r="21" spans="1:15" ht="13.5" customHeight="1" x14ac:dyDescent="0.55000000000000004">
      <c r="B21" s="88"/>
      <c r="C21" s="254" t="s">
        <v>81</v>
      </c>
      <c r="D21" s="255"/>
      <c r="E21" s="243"/>
      <c r="F21" s="244"/>
      <c r="G21" s="244"/>
      <c r="H21" s="244"/>
      <c r="I21" s="244"/>
      <c r="J21" s="244"/>
      <c r="K21" s="244"/>
      <c r="L21" s="244"/>
      <c r="M21" s="245"/>
    </row>
    <row r="22" spans="1:15" ht="13.5" customHeight="1" x14ac:dyDescent="0.55000000000000004">
      <c r="B22" s="88"/>
      <c r="C22" s="256" t="s">
        <v>162</v>
      </c>
      <c r="D22" s="257"/>
      <c r="E22" s="231"/>
      <c r="F22" s="231"/>
      <c r="G22" s="231"/>
      <c r="H22" s="231"/>
      <c r="I22" s="231"/>
      <c r="J22" s="231"/>
      <c r="K22" s="231"/>
      <c r="L22" s="231"/>
      <c r="M22" s="232"/>
    </row>
    <row r="23" spans="1:15" ht="13.5" customHeight="1" x14ac:dyDescent="0.55000000000000004">
      <c r="B23" s="88"/>
      <c r="C23" s="258"/>
      <c r="D23" s="259"/>
      <c r="E23" s="231"/>
      <c r="F23" s="231"/>
      <c r="G23" s="231"/>
      <c r="H23" s="231"/>
      <c r="I23" s="231"/>
      <c r="J23" s="231"/>
      <c r="K23" s="231"/>
      <c r="L23" s="231"/>
      <c r="M23" s="232"/>
    </row>
    <row r="24" spans="1:15" ht="13.5" customHeight="1" x14ac:dyDescent="0.55000000000000004">
      <c r="B24" s="88"/>
      <c r="C24" s="258"/>
      <c r="D24" s="259"/>
      <c r="E24" s="231"/>
      <c r="F24" s="231"/>
      <c r="G24" s="231"/>
      <c r="H24" s="231"/>
      <c r="I24" s="231"/>
      <c r="J24" s="231"/>
      <c r="K24" s="231"/>
      <c r="L24" s="231"/>
      <c r="M24" s="232"/>
    </row>
    <row r="25" spans="1:15" ht="13.5" customHeight="1" x14ac:dyDescent="0.55000000000000004">
      <c r="B25" s="88"/>
      <c r="C25" s="260"/>
      <c r="D25" s="261"/>
      <c r="E25" s="231"/>
      <c r="F25" s="231"/>
      <c r="G25" s="231"/>
      <c r="H25" s="231"/>
      <c r="I25" s="231"/>
      <c r="J25" s="231"/>
      <c r="K25" s="231"/>
      <c r="L25" s="231"/>
      <c r="M25" s="232"/>
    </row>
    <row r="26" spans="1:15" ht="14.15" customHeight="1" x14ac:dyDescent="0.55000000000000004">
      <c r="B26" s="88"/>
      <c r="C26" s="225" t="s">
        <v>96</v>
      </c>
      <c r="D26" s="226"/>
      <c r="E26" s="231"/>
      <c r="F26" s="231"/>
      <c r="G26" s="231"/>
      <c r="H26" s="231"/>
      <c r="I26" s="231"/>
      <c r="J26" s="231"/>
      <c r="K26" s="231"/>
      <c r="L26" s="231"/>
      <c r="M26" s="232"/>
    </row>
    <row r="27" spans="1:15" ht="14.15" customHeight="1" x14ac:dyDescent="0.55000000000000004">
      <c r="B27" s="88"/>
      <c r="C27" s="227"/>
      <c r="D27" s="228"/>
      <c r="E27" s="231"/>
      <c r="F27" s="231"/>
      <c r="G27" s="231"/>
      <c r="H27" s="231"/>
      <c r="I27" s="231"/>
      <c r="J27" s="231"/>
      <c r="K27" s="231"/>
      <c r="L27" s="231"/>
      <c r="M27" s="232"/>
    </row>
    <row r="28" spans="1:15" ht="14.15" customHeight="1" x14ac:dyDescent="0.55000000000000004">
      <c r="B28" s="88"/>
      <c r="C28" s="227"/>
      <c r="D28" s="228"/>
      <c r="E28" s="231"/>
      <c r="F28" s="231"/>
      <c r="G28" s="231"/>
      <c r="H28" s="231"/>
      <c r="I28" s="231"/>
      <c r="J28" s="231"/>
      <c r="K28" s="231"/>
      <c r="L28" s="231"/>
      <c r="M28" s="232"/>
    </row>
    <row r="29" spans="1:15" ht="14.15" customHeight="1" x14ac:dyDescent="0.55000000000000004">
      <c r="B29" s="88"/>
      <c r="C29" s="229"/>
      <c r="D29" s="230"/>
      <c r="E29" s="231"/>
      <c r="F29" s="231"/>
      <c r="G29" s="231"/>
      <c r="H29" s="231"/>
      <c r="I29" s="231"/>
      <c r="J29" s="231"/>
      <c r="K29" s="231"/>
      <c r="L29" s="231"/>
      <c r="M29" s="232"/>
    </row>
    <row r="30" spans="1:15" ht="14.15" customHeight="1" x14ac:dyDescent="0.55000000000000004">
      <c r="B30" s="88"/>
      <c r="C30" s="233" t="s">
        <v>77</v>
      </c>
      <c r="D30" s="234"/>
      <c r="E30" s="231"/>
      <c r="F30" s="231"/>
      <c r="G30" s="231"/>
      <c r="H30" s="231"/>
      <c r="I30" s="231"/>
      <c r="J30" s="231"/>
      <c r="K30" s="231"/>
      <c r="L30" s="231"/>
      <c r="M30" s="232"/>
    </row>
    <row r="31" spans="1:15" ht="14.15" customHeight="1" x14ac:dyDescent="0.55000000000000004">
      <c r="B31" s="88"/>
      <c r="C31" s="235"/>
      <c r="D31" s="236"/>
      <c r="E31" s="231"/>
      <c r="F31" s="231"/>
      <c r="G31" s="231"/>
      <c r="H31" s="231"/>
      <c r="I31" s="231"/>
      <c r="J31" s="231"/>
      <c r="K31" s="231"/>
      <c r="L31" s="231"/>
      <c r="M31" s="232"/>
    </row>
    <row r="32" spans="1:15" ht="14.15" customHeight="1" x14ac:dyDescent="0.55000000000000004">
      <c r="B32" s="88"/>
      <c r="C32" s="235"/>
      <c r="D32" s="236"/>
      <c r="E32" s="231"/>
      <c r="F32" s="231"/>
      <c r="G32" s="231"/>
      <c r="H32" s="231"/>
      <c r="I32" s="231"/>
      <c r="J32" s="231"/>
      <c r="K32" s="231"/>
      <c r="L32" s="231"/>
      <c r="M32" s="232"/>
    </row>
    <row r="33" spans="1:15" ht="14.15" customHeight="1" x14ac:dyDescent="0.55000000000000004">
      <c r="B33" s="88"/>
      <c r="C33" s="235"/>
      <c r="D33" s="236"/>
      <c r="E33" s="231"/>
      <c r="F33" s="231"/>
      <c r="G33" s="231"/>
      <c r="H33" s="231"/>
      <c r="I33" s="231"/>
      <c r="J33" s="231"/>
      <c r="K33" s="231"/>
      <c r="L33" s="231"/>
      <c r="M33" s="232"/>
    </row>
    <row r="34" spans="1:15" ht="14.15" customHeight="1" x14ac:dyDescent="0.55000000000000004">
      <c r="B34" s="89"/>
      <c r="C34" s="237"/>
      <c r="D34" s="238"/>
      <c r="E34" s="239"/>
      <c r="F34" s="239"/>
      <c r="G34" s="239"/>
      <c r="H34" s="239"/>
      <c r="I34" s="239"/>
      <c r="J34" s="239"/>
      <c r="K34" s="239"/>
      <c r="L34" s="239"/>
      <c r="M34" s="240"/>
    </row>
    <row r="35" spans="1:15" ht="25" customHeight="1" x14ac:dyDescent="0.55000000000000004">
      <c r="A35" s="48"/>
      <c r="B35" s="87"/>
      <c r="C35" s="241" t="s">
        <v>154</v>
      </c>
      <c r="D35" s="241"/>
      <c r="E35" s="241"/>
      <c r="F35" s="241"/>
      <c r="G35" s="241"/>
      <c r="H35" s="241"/>
      <c r="I35" s="241"/>
      <c r="J35" s="241"/>
      <c r="K35" s="241"/>
      <c r="L35" s="241"/>
      <c r="M35" s="242"/>
      <c r="N35" s="28"/>
      <c r="O35" s="28"/>
    </row>
    <row r="36" spans="1:15" ht="13.5" customHeight="1" x14ac:dyDescent="0.55000000000000004">
      <c r="B36" s="88"/>
      <c r="C36" s="246" t="s">
        <v>89</v>
      </c>
      <c r="D36" s="247"/>
      <c r="E36" s="80" t="s">
        <v>88</v>
      </c>
      <c r="F36" s="80" t="s">
        <v>90</v>
      </c>
      <c r="G36" s="248" t="s">
        <v>117</v>
      </c>
      <c r="H36" s="249"/>
      <c r="I36" s="249"/>
      <c r="J36" s="249"/>
      <c r="K36" s="249"/>
      <c r="L36" s="249"/>
      <c r="M36" s="250"/>
    </row>
    <row r="37" spans="1:15" ht="13.5" customHeight="1" x14ac:dyDescent="0.55000000000000004">
      <c r="B37" s="88"/>
      <c r="C37" s="251" t="s">
        <v>82</v>
      </c>
      <c r="D37" s="251"/>
      <c r="E37" s="81"/>
      <c r="F37" s="81"/>
      <c r="G37" s="243"/>
      <c r="H37" s="244"/>
      <c r="I37" s="244"/>
      <c r="J37" s="244"/>
      <c r="K37" s="244"/>
      <c r="L37" s="244"/>
      <c r="M37" s="245"/>
    </row>
    <row r="38" spans="1:15" ht="13.5" customHeight="1" x14ac:dyDescent="0.55000000000000004">
      <c r="B38" s="88"/>
      <c r="C38" s="207" t="s">
        <v>83</v>
      </c>
      <c r="D38" s="207"/>
      <c r="E38" s="81"/>
      <c r="F38" s="81"/>
      <c r="G38" s="243"/>
      <c r="H38" s="244"/>
      <c r="I38" s="244"/>
      <c r="J38" s="244"/>
      <c r="K38" s="244"/>
      <c r="L38" s="244"/>
      <c r="M38" s="245"/>
    </row>
    <row r="39" spans="1:15" ht="13.5" customHeight="1" x14ac:dyDescent="0.55000000000000004">
      <c r="B39" s="88"/>
      <c r="C39" s="251" t="s">
        <v>84</v>
      </c>
      <c r="D39" s="251"/>
      <c r="E39" s="81"/>
      <c r="F39" s="81"/>
      <c r="G39" s="243"/>
      <c r="H39" s="244"/>
      <c r="I39" s="244"/>
      <c r="J39" s="244"/>
      <c r="K39" s="244"/>
      <c r="L39" s="244"/>
      <c r="M39" s="245"/>
    </row>
    <row r="40" spans="1:15" ht="13.5" customHeight="1" x14ac:dyDescent="0.55000000000000004">
      <c r="B40" s="88"/>
      <c r="C40" s="207" t="s">
        <v>85</v>
      </c>
      <c r="D40" s="207"/>
      <c r="E40" s="81"/>
      <c r="F40" s="81"/>
      <c r="G40" s="243"/>
      <c r="H40" s="244"/>
      <c r="I40" s="244"/>
      <c r="J40" s="244"/>
      <c r="K40" s="244"/>
      <c r="L40" s="244"/>
      <c r="M40" s="245"/>
    </row>
    <row r="41" spans="1:15" ht="13.5" customHeight="1" x14ac:dyDescent="0.55000000000000004">
      <c r="B41" s="88"/>
      <c r="C41" s="251" t="s">
        <v>86</v>
      </c>
      <c r="D41" s="251"/>
      <c r="E41" s="81"/>
      <c r="F41" s="81"/>
      <c r="G41" s="243"/>
      <c r="H41" s="244"/>
      <c r="I41" s="244"/>
      <c r="J41" s="244"/>
      <c r="K41" s="244"/>
      <c r="L41" s="244"/>
      <c r="M41" s="245"/>
    </row>
    <row r="42" spans="1:15" ht="13.5" customHeight="1" x14ac:dyDescent="0.55000000000000004">
      <c r="B42" s="88"/>
      <c r="C42" s="207" t="s">
        <v>87</v>
      </c>
      <c r="D42" s="207"/>
      <c r="E42" s="81"/>
      <c r="F42" s="81"/>
      <c r="G42" s="243"/>
      <c r="H42" s="244"/>
      <c r="I42" s="244"/>
      <c r="J42" s="244"/>
      <c r="K42" s="244"/>
      <c r="L42" s="244"/>
      <c r="M42" s="245"/>
    </row>
    <row r="43" spans="1:15" ht="14" customHeight="1" x14ac:dyDescent="0.55000000000000004">
      <c r="B43" s="88"/>
      <c r="C43" s="225" t="s">
        <v>91</v>
      </c>
      <c r="D43" s="226"/>
      <c r="E43" s="231"/>
      <c r="F43" s="231"/>
      <c r="G43" s="231"/>
      <c r="H43" s="231"/>
      <c r="I43" s="231"/>
      <c r="J43" s="231"/>
      <c r="K43" s="231"/>
      <c r="L43" s="231"/>
      <c r="M43" s="232"/>
    </row>
    <row r="44" spans="1:15" ht="14" customHeight="1" x14ac:dyDescent="0.55000000000000004">
      <c r="B44" s="88"/>
      <c r="C44" s="227"/>
      <c r="D44" s="228"/>
      <c r="E44" s="231"/>
      <c r="F44" s="231"/>
      <c r="G44" s="231"/>
      <c r="H44" s="231"/>
      <c r="I44" s="231"/>
      <c r="J44" s="231"/>
      <c r="K44" s="231"/>
      <c r="L44" s="231"/>
      <c r="M44" s="232"/>
    </row>
    <row r="45" spans="1:15" ht="14" customHeight="1" x14ac:dyDescent="0.55000000000000004">
      <c r="B45" s="88"/>
      <c r="C45" s="227"/>
      <c r="D45" s="228"/>
      <c r="E45" s="231"/>
      <c r="F45" s="231"/>
      <c r="G45" s="231"/>
      <c r="H45" s="231"/>
      <c r="I45" s="231"/>
      <c r="J45" s="231"/>
      <c r="K45" s="231"/>
      <c r="L45" s="231"/>
      <c r="M45" s="232"/>
    </row>
    <row r="46" spans="1:15" ht="14" customHeight="1" x14ac:dyDescent="0.55000000000000004">
      <c r="B46" s="88"/>
      <c r="C46" s="229"/>
      <c r="D46" s="230"/>
      <c r="E46" s="231"/>
      <c r="F46" s="231"/>
      <c r="G46" s="231"/>
      <c r="H46" s="231"/>
      <c r="I46" s="231"/>
      <c r="J46" s="231"/>
      <c r="K46" s="231"/>
      <c r="L46" s="231"/>
      <c r="M46" s="232"/>
    </row>
    <row r="47" spans="1:15" ht="14" customHeight="1" x14ac:dyDescent="0.55000000000000004">
      <c r="B47" s="88"/>
      <c r="C47" s="233" t="s">
        <v>77</v>
      </c>
      <c r="D47" s="234"/>
      <c r="E47" s="231"/>
      <c r="F47" s="231"/>
      <c r="G47" s="231"/>
      <c r="H47" s="231"/>
      <c r="I47" s="231"/>
      <c r="J47" s="231"/>
      <c r="K47" s="231"/>
      <c r="L47" s="231"/>
      <c r="M47" s="232"/>
    </row>
    <row r="48" spans="1:15" ht="14" customHeight="1" x14ac:dyDescent="0.55000000000000004">
      <c r="B48" s="88"/>
      <c r="C48" s="235"/>
      <c r="D48" s="236"/>
      <c r="E48" s="231"/>
      <c r="F48" s="231"/>
      <c r="G48" s="231"/>
      <c r="H48" s="231"/>
      <c r="I48" s="231"/>
      <c r="J48" s="231"/>
      <c r="K48" s="231"/>
      <c r="L48" s="231"/>
      <c r="M48" s="232"/>
    </row>
    <row r="49" spans="2:13" ht="14" customHeight="1" x14ac:dyDescent="0.55000000000000004">
      <c r="B49" s="88"/>
      <c r="C49" s="235"/>
      <c r="D49" s="236"/>
      <c r="E49" s="231"/>
      <c r="F49" s="231"/>
      <c r="G49" s="231"/>
      <c r="H49" s="231"/>
      <c r="I49" s="231"/>
      <c r="J49" s="231"/>
      <c r="K49" s="231"/>
      <c r="L49" s="231"/>
      <c r="M49" s="232"/>
    </row>
    <row r="50" spans="2:13" ht="14" customHeight="1" x14ac:dyDescent="0.55000000000000004">
      <c r="B50" s="88"/>
      <c r="C50" s="235"/>
      <c r="D50" s="236"/>
      <c r="E50" s="231"/>
      <c r="F50" s="231"/>
      <c r="G50" s="231"/>
      <c r="H50" s="231"/>
      <c r="I50" s="231"/>
      <c r="J50" s="231"/>
      <c r="K50" s="231"/>
      <c r="L50" s="231"/>
      <c r="M50" s="232"/>
    </row>
    <row r="51" spans="2:13" ht="14" customHeight="1" x14ac:dyDescent="0.55000000000000004">
      <c r="B51" s="89"/>
      <c r="C51" s="237"/>
      <c r="D51" s="238"/>
      <c r="E51" s="239"/>
      <c r="F51" s="239"/>
      <c r="G51" s="239"/>
      <c r="H51" s="239"/>
      <c r="I51" s="239"/>
      <c r="J51" s="239"/>
      <c r="K51" s="239"/>
      <c r="L51" s="239"/>
      <c r="M51" s="240"/>
    </row>
  </sheetData>
  <sheetProtection sheet="1" formatCells="0"/>
  <mergeCells count="56">
    <mergeCell ref="H4:I4"/>
    <mergeCell ref="H5:I5"/>
    <mergeCell ref="J5:M5"/>
    <mergeCell ref="E4:G4"/>
    <mergeCell ref="E5:G5"/>
    <mergeCell ref="L4:M4"/>
    <mergeCell ref="C3:M3"/>
    <mergeCell ref="C4:C5"/>
    <mergeCell ref="C8:C9"/>
    <mergeCell ref="E8:G8"/>
    <mergeCell ref="H8:I8"/>
    <mergeCell ref="L8:M8"/>
    <mergeCell ref="E9:G9"/>
    <mergeCell ref="H9:I9"/>
    <mergeCell ref="J9:M9"/>
    <mergeCell ref="C6:C7"/>
    <mergeCell ref="E6:G6"/>
    <mergeCell ref="H6:I6"/>
    <mergeCell ref="L6:M6"/>
    <mergeCell ref="E7:G7"/>
    <mergeCell ref="H7:I7"/>
    <mergeCell ref="J7:M7"/>
    <mergeCell ref="C19:M19"/>
    <mergeCell ref="C14:D18"/>
    <mergeCell ref="C10:D13"/>
    <mergeCell ref="E10:M13"/>
    <mergeCell ref="E14:M18"/>
    <mergeCell ref="G39:M39"/>
    <mergeCell ref="G40:M40"/>
    <mergeCell ref="G41:M41"/>
    <mergeCell ref="C20:D20"/>
    <mergeCell ref="C26:D29"/>
    <mergeCell ref="E26:M29"/>
    <mergeCell ref="C30:D34"/>
    <mergeCell ref="E30:M34"/>
    <mergeCell ref="E20:M20"/>
    <mergeCell ref="E21:M21"/>
    <mergeCell ref="C21:D21"/>
    <mergeCell ref="C22:D25"/>
    <mergeCell ref="E22:M25"/>
    <mergeCell ref="C43:D46"/>
    <mergeCell ref="E43:M46"/>
    <mergeCell ref="C47:D51"/>
    <mergeCell ref="E47:M51"/>
    <mergeCell ref="C35:M35"/>
    <mergeCell ref="G42:M42"/>
    <mergeCell ref="C36:D36"/>
    <mergeCell ref="G36:M36"/>
    <mergeCell ref="G37:M37"/>
    <mergeCell ref="G38:M38"/>
    <mergeCell ref="C37:D37"/>
    <mergeCell ref="C38:D38"/>
    <mergeCell ref="C39:D39"/>
    <mergeCell ref="C40:D40"/>
    <mergeCell ref="C41:D41"/>
    <mergeCell ref="C42:D42"/>
  </mergeCells>
  <phoneticPr fontId="1"/>
  <conditionalFormatting sqref="J4">
    <cfRule type="expression" dxfId="7" priority="19">
      <formula>$J$4="オンラインのみ"</formula>
    </cfRule>
  </conditionalFormatting>
  <conditionalFormatting sqref="K4:L4">
    <cfRule type="expression" dxfId="6" priority="21">
      <formula>$J$4="オンラインのみ"</formula>
    </cfRule>
  </conditionalFormatting>
  <conditionalFormatting sqref="J6">
    <cfRule type="expression" dxfId="5" priority="17">
      <formula>$J$4="オンラインのみ"</formula>
    </cfRule>
  </conditionalFormatting>
  <conditionalFormatting sqref="J8">
    <cfRule type="expression" dxfId="4" priority="15">
      <formula>$J$4="オンラインのみ"</formula>
    </cfRule>
  </conditionalFormatting>
  <conditionalFormatting sqref="K6:L6">
    <cfRule type="expression" dxfId="3" priority="18">
      <formula>$J$4="オンラインのみ"</formula>
    </cfRule>
  </conditionalFormatting>
  <conditionalFormatting sqref="K8:L8">
    <cfRule type="expression" dxfId="2" priority="16">
      <formula>$J$4="オンラインのみ"</formula>
    </cfRule>
  </conditionalFormatting>
  <dataValidations count="1">
    <dataValidation type="list" allowBlank="1" showInputMessage="1" showErrorMessage="1" sqref="E20:M20">
      <formula1>"選択してください,新規作成,既存HPのリニューアル"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7" tint="0.79998168889431442"/>
  </sheetPr>
  <dimension ref="A1:O44"/>
  <sheetViews>
    <sheetView showGridLines="0" view="pageBreakPreview" topLeftCell="A16" zoomScale="110" zoomScaleNormal="115" zoomScaleSheetLayoutView="110" workbookViewId="0">
      <selection activeCell="O26" sqref="O26"/>
    </sheetView>
  </sheetViews>
  <sheetFormatPr defaultRowHeight="14.15" customHeight="1" x14ac:dyDescent="0.55000000000000004"/>
  <cols>
    <col min="1" max="2" width="1.75" customWidth="1"/>
    <col min="3" max="3" width="3.58203125" customWidth="1"/>
    <col min="4" max="4" width="12.58203125" customWidth="1"/>
    <col min="5" max="5" width="10" style="25" customWidth="1"/>
    <col min="6" max="6" width="11.5" style="25" customWidth="1"/>
    <col min="7" max="7" width="3.33203125" style="25" customWidth="1"/>
    <col min="8" max="8" width="2.5" style="25" customWidth="1"/>
    <col min="9" max="9" width="7.5" style="25" customWidth="1"/>
    <col min="10" max="10" width="8.33203125" style="25" customWidth="1"/>
    <col min="11" max="11" width="8.5" style="25" customWidth="1"/>
    <col min="12" max="12" width="5" style="25" customWidth="1"/>
    <col min="13" max="13" width="3.33203125" style="25" customWidth="1"/>
    <col min="35" max="35" width="12.83203125" customWidth="1"/>
    <col min="36" max="36" width="15.58203125" customWidth="1"/>
    <col min="38" max="38" width="19" customWidth="1"/>
    <col min="39" max="39" width="26.5" customWidth="1"/>
    <col min="40" max="40" width="17" customWidth="1"/>
    <col min="41" max="41" width="21.08203125" customWidth="1"/>
    <col min="42" max="42" width="23.33203125" customWidth="1"/>
    <col min="43" max="43" width="22.08203125" customWidth="1"/>
    <col min="45" max="45" width="21.08203125" customWidth="1"/>
    <col min="46" max="46" width="27" customWidth="1"/>
    <col min="47" max="47" width="34.33203125" customWidth="1"/>
  </cols>
  <sheetData>
    <row r="1" spans="1:15" ht="14.15" customHeight="1" x14ac:dyDescent="0.55000000000000004">
      <c r="A1" s="62" t="s">
        <v>116</v>
      </c>
      <c r="B1" s="62"/>
      <c r="C1" s="62"/>
      <c r="D1" s="62"/>
      <c r="H1" s="26"/>
      <c r="I1" s="26"/>
      <c r="J1" s="26"/>
      <c r="K1" s="26"/>
      <c r="L1" s="27"/>
      <c r="M1" s="27"/>
      <c r="N1" s="28"/>
      <c r="O1" s="28"/>
    </row>
    <row r="2" spans="1:15" ht="14.15" customHeight="1" x14ac:dyDescent="0.55000000000000004">
      <c r="A2" s="48" t="s">
        <v>92</v>
      </c>
      <c r="B2" s="48"/>
      <c r="C2" s="41"/>
      <c r="D2" s="41"/>
      <c r="H2" s="26"/>
      <c r="I2" s="26"/>
      <c r="J2" s="26"/>
      <c r="K2" s="26"/>
      <c r="L2" s="27"/>
      <c r="M2" s="32"/>
      <c r="N2" s="28"/>
      <c r="O2" s="28"/>
    </row>
    <row r="3" spans="1:15" ht="25.5" customHeight="1" x14ac:dyDescent="0.55000000000000004">
      <c r="A3" s="48"/>
      <c r="B3" s="87"/>
      <c r="C3" s="241" t="s">
        <v>155</v>
      </c>
      <c r="D3" s="241"/>
      <c r="E3" s="241"/>
      <c r="F3" s="241"/>
      <c r="G3" s="241"/>
      <c r="H3" s="241"/>
      <c r="I3" s="241"/>
      <c r="J3" s="241"/>
      <c r="K3" s="241"/>
      <c r="L3" s="241"/>
      <c r="M3" s="242"/>
      <c r="N3" s="28"/>
      <c r="O3" s="28"/>
    </row>
    <row r="4" spans="1:15" ht="13.5" customHeight="1" x14ac:dyDescent="0.55000000000000004">
      <c r="B4" s="88"/>
      <c r="C4" s="246" t="s">
        <v>89</v>
      </c>
      <c r="D4" s="247"/>
      <c r="E4" s="80" t="s">
        <v>88</v>
      </c>
      <c r="F4" s="80" t="s">
        <v>93</v>
      </c>
      <c r="G4" s="248" t="s">
        <v>118</v>
      </c>
      <c r="H4" s="249"/>
      <c r="I4" s="249"/>
      <c r="J4" s="249"/>
      <c r="K4" s="249"/>
      <c r="L4" s="249"/>
      <c r="M4" s="250"/>
    </row>
    <row r="5" spans="1:15" ht="13.5" customHeight="1" x14ac:dyDescent="0.55000000000000004">
      <c r="B5" s="88"/>
      <c r="C5" s="297" t="s">
        <v>156</v>
      </c>
      <c r="D5" s="234"/>
      <c r="E5" s="81"/>
      <c r="F5" s="81"/>
      <c r="G5" s="243"/>
      <c r="H5" s="244"/>
      <c r="I5" s="244"/>
      <c r="J5" s="244"/>
      <c r="K5" s="244"/>
      <c r="L5" s="244"/>
      <c r="M5" s="245"/>
    </row>
    <row r="6" spans="1:15" ht="14.15" customHeight="1" x14ac:dyDescent="0.55000000000000004">
      <c r="B6" s="88"/>
      <c r="C6" s="225" t="s">
        <v>119</v>
      </c>
      <c r="D6" s="226"/>
      <c r="E6" s="231"/>
      <c r="F6" s="231"/>
      <c r="G6" s="231"/>
      <c r="H6" s="231"/>
      <c r="I6" s="231"/>
      <c r="J6" s="231"/>
      <c r="K6" s="231"/>
      <c r="L6" s="231"/>
      <c r="M6" s="232"/>
    </row>
    <row r="7" spans="1:15" ht="14.15" customHeight="1" x14ac:dyDescent="0.55000000000000004">
      <c r="B7" s="88"/>
      <c r="C7" s="227"/>
      <c r="D7" s="228"/>
      <c r="E7" s="231"/>
      <c r="F7" s="231"/>
      <c r="G7" s="231"/>
      <c r="H7" s="231"/>
      <c r="I7" s="231"/>
      <c r="J7" s="231"/>
      <c r="K7" s="231"/>
      <c r="L7" s="231"/>
      <c r="M7" s="232"/>
    </row>
    <row r="8" spans="1:15" ht="14.15" customHeight="1" x14ac:dyDescent="0.55000000000000004">
      <c r="B8" s="88"/>
      <c r="C8" s="227"/>
      <c r="D8" s="228"/>
      <c r="E8" s="231"/>
      <c r="F8" s="231"/>
      <c r="G8" s="231"/>
      <c r="H8" s="231"/>
      <c r="I8" s="231"/>
      <c r="J8" s="231"/>
      <c r="K8" s="231"/>
      <c r="L8" s="231"/>
      <c r="M8" s="232"/>
    </row>
    <row r="9" spans="1:15" ht="14.15" customHeight="1" x14ac:dyDescent="0.55000000000000004">
      <c r="B9" s="88"/>
      <c r="C9" s="229"/>
      <c r="D9" s="230"/>
      <c r="E9" s="231"/>
      <c r="F9" s="231"/>
      <c r="G9" s="231"/>
      <c r="H9" s="231"/>
      <c r="I9" s="231"/>
      <c r="J9" s="231"/>
      <c r="K9" s="231"/>
      <c r="L9" s="231"/>
      <c r="M9" s="232"/>
    </row>
    <row r="10" spans="1:15" ht="14.15" customHeight="1" x14ac:dyDescent="0.55000000000000004">
      <c r="B10" s="88"/>
      <c r="C10" s="225" t="s">
        <v>146</v>
      </c>
      <c r="D10" s="226"/>
      <c r="E10" s="231"/>
      <c r="F10" s="231"/>
      <c r="G10" s="231"/>
      <c r="H10" s="231"/>
      <c r="I10" s="231"/>
      <c r="J10" s="231"/>
      <c r="K10" s="231"/>
      <c r="L10" s="231"/>
      <c r="M10" s="232"/>
    </row>
    <row r="11" spans="1:15" ht="14.15" customHeight="1" x14ac:dyDescent="0.55000000000000004">
      <c r="B11" s="88"/>
      <c r="C11" s="227"/>
      <c r="D11" s="228"/>
      <c r="E11" s="231"/>
      <c r="F11" s="231"/>
      <c r="G11" s="231"/>
      <c r="H11" s="231"/>
      <c r="I11" s="231"/>
      <c r="J11" s="231"/>
      <c r="K11" s="231"/>
      <c r="L11" s="231"/>
      <c r="M11" s="232"/>
    </row>
    <row r="12" spans="1:15" ht="14.15" customHeight="1" x14ac:dyDescent="0.55000000000000004">
      <c r="B12" s="88"/>
      <c r="C12" s="227"/>
      <c r="D12" s="228"/>
      <c r="E12" s="231"/>
      <c r="F12" s="231"/>
      <c r="G12" s="231"/>
      <c r="H12" s="231"/>
      <c r="I12" s="231"/>
      <c r="J12" s="231"/>
      <c r="K12" s="231"/>
      <c r="L12" s="231"/>
      <c r="M12" s="232"/>
    </row>
    <row r="13" spans="1:15" ht="14.15" customHeight="1" x14ac:dyDescent="0.55000000000000004">
      <c r="B13" s="88"/>
      <c r="C13" s="229"/>
      <c r="D13" s="230"/>
      <c r="E13" s="231"/>
      <c r="F13" s="231"/>
      <c r="G13" s="231"/>
      <c r="H13" s="231"/>
      <c r="I13" s="231"/>
      <c r="J13" s="231"/>
      <c r="K13" s="231"/>
      <c r="L13" s="231"/>
      <c r="M13" s="232"/>
    </row>
    <row r="14" spans="1:15" ht="14.15" customHeight="1" x14ac:dyDescent="0.55000000000000004">
      <c r="B14" s="88"/>
      <c r="C14" s="233" t="s">
        <v>77</v>
      </c>
      <c r="D14" s="234"/>
      <c r="E14" s="231"/>
      <c r="F14" s="231"/>
      <c r="G14" s="231"/>
      <c r="H14" s="231"/>
      <c r="I14" s="231"/>
      <c r="J14" s="231"/>
      <c r="K14" s="231"/>
      <c r="L14" s="231"/>
      <c r="M14" s="232"/>
    </row>
    <row r="15" spans="1:15" ht="14.15" customHeight="1" x14ac:dyDescent="0.55000000000000004">
      <c r="B15" s="88"/>
      <c r="C15" s="235"/>
      <c r="D15" s="236"/>
      <c r="E15" s="231"/>
      <c r="F15" s="231"/>
      <c r="G15" s="231"/>
      <c r="H15" s="231"/>
      <c r="I15" s="231"/>
      <c r="J15" s="231"/>
      <c r="K15" s="231"/>
      <c r="L15" s="231"/>
      <c r="M15" s="232"/>
    </row>
    <row r="16" spans="1:15" ht="14.15" customHeight="1" x14ac:dyDescent="0.55000000000000004">
      <c r="B16" s="88"/>
      <c r="C16" s="235"/>
      <c r="D16" s="236"/>
      <c r="E16" s="231"/>
      <c r="F16" s="231"/>
      <c r="G16" s="231"/>
      <c r="H16" s="231"/>
      <c r="I16" s="231"/>
      <c r="J16" s="231"/>
      <c r="K16" s="231"/>
      <c r="L16" s="231"/>
      <c r="M16" s="232"/>
    </row>
    <row r="17" spans="1:15" ht="14.15" customHeight="1" x14ac:dyDescent="0.55000000000000004">
      <c r="B17" s="88"/>
      <c r="C17" s="235"/>
      <c r="D17" s="236"/>
      <c r="E17" s="231"/>
      <c r="F17" s="231"/>
      <c r="G17" s="231"/>
      <c r="H17" s="231"/>
      <c r="I17" s="231"/>
      <c r="J17" s="231"/>
      <c r="K17" s="231"/>
      <c r="L17" s="231"/>
      <c r="M17" s="232"/>
    </row>
    <row r="18" spans="1:15" ht="20.149999999999999" customHeight="1" x14ac:dyDescent="0.55000000000000004">
      <c r="A18" s="48"/>
      <c r="B18" s="89"/>
      <c r="C18" s="237"/>
      <c r="D18" s="238"/>
      <c r="E18" s="239"/>
      <c r="F18" s="239"/>
      <c r="G18" s="239"/>
      <c r="H18" s="239"/>
      <c r="I18" s="239"/>
      <c r="J18" s="239"/>
      <c r="K18" s="239"/>
      <c r="L18" s="239"/>
      <c r="M18" s="240"/>
      <c r="N18" s="28"/>
      <c r="O18" s="28"/>
    </row>
    <row r="19" spans="1:15" ht="25" customHeight="1" x14ac:dyDescent="0.55000000000000004">
      <c r="B19" s="87"/>
      <c r="C19" s="241" t="s">
        <v>141</v>
      </c>
      <c r="D19" s="241"/>
      <c r="E19" s="241"/>
      <c r="F19" s="241"/>
      <c r="G19" s="241"/>
      <c r="H19" s="241"/>
      <c r="I19" s="241"/>
      <c r="J19" s="241"/>
      <c r="K19" s="241"/>
      <c r="L19" s="241"/>
      <c r="M19" s="242"/>
    </row>
    <row r="20" spans="1:15" ht="13.5" customHeight="1" x14ac:dyDescent="0.55000000000000004">
      <c r="B20" s="90"/>
      <c r="C20" s="289" t="s">
        <v>88</v>
      </c>
      <c r="D20" s="290"/>
      <c r="E20" s="29" t="s">
        <v>99</v>
      </c>
      <c r="F20" s="275" t="s">
        <v>100</v>
      </c>
      <c r="G20" s="276"/>
      <c r="H20" s="276"/>
      <c r="I20" s="276"/>
      <c r="J20" s="276"/>
      <c r="K20" s="276"/>
      <c r="L20" s="276"/>
      <c r="M20" s="277"/>
    </row>
    <row r="21" spans="1:15" ht="13.5" customHeight="1" x14ac:dyDescent="0.55000000000000004">
      <c r="B21" s="90"/>
      <c r="C21" s="288" t="s">
        <v>191</v>
      </c>
      <c r="D21" s="288"/>
      <c r="E21" s="81"/>
      <c r="F21" s="278"/>
      <c r="G21" s="278"/>
      <c r="H21" s="278"/>
      <c r="I21" s="279"/>
      <c r="J21" s="279"/>
      <c r="K21" s="280"/>
      <c r="L21" s="280"/>
      <c r="M21" s="281"/>
    </row>
    <row r="22" spans="1:15" ht="13.5" customHeight="1" x14ac:dyDescent="0.55000000000000004">
      <c r="B22" s="90"/>
      <c r="C22" s="206" t="s">
        <v>98</v>
      </c>
      <c r="D22" s="206"/>
      <c r="E22" s="81"/>
      <c r="F22" s="278"/>
      <c r="G22" s="278"/>
      <c r="H22" s="278"/>
      <c r="I22" s="279"/>
      <c r="J22" s="279"/>
      <c r="K22" s="280"/>
      <c r="L22" s="280"/>
      <c r="M22" s="281"/>
    </row>
    <row r="23" spans="1:15" ht="13.5" customHeight="1" x14ac:dyDescent="0.55000000000000004">
      <c r="B23" s="90"/>
      <c r="C23" s="288" t="s">
        <v>94</v>
      </c>
      <c r="D23" s="288"/>
      <c r="E23" s="81"/>
      <c r="F23" s="278"/>
      <c r="G23" s="278"/>
      <c r="H23" s="278"/>
      <c r="I23" s="279"/>
      <c r="J23" s="279"/>
      <c r="K23" s="280"/>
      <c r="L23" s="280"/>
      <c r="M23" s="281"/>
    </row>
    <row r="24" spans="1:15" ht="13.5" customHeight="1" x14ac:dyDescent="0.55000000000000004">
      <c r="B24" s="90"/>
      <c r="C24" s="206" t="s">
        <v>95</v>
      </c>
      <c r="D24" s="206"/>
      <c r="E24" s="81"/>
      <c r="F24" s="278"/>
      <c r="G24" s="278"/>
      <c r="H24" s="278"/>
      <c r="I24" s="279"/>
      <c r="J24" s="279"/>
      <c r="K24" s="280"/>
      <c r="L24" s="280"/>
      <c r="M24" s="281"/>
    </row>
    <row r="25" spans="1:15" ht="13.5" customHeight="1" x14ac:dyDescent="0.55000000000000004">
      <c r="B25" s="90"/>
      <c r="C25" s="206" t="s">
        <v>101</v>
      </c>
      <c r="D25" s="206"/>
      <c r="E25" s="81"/>
      <c r="F25" s="278"/>
      <c r="G25" s="278"/>
      <c r="H25" s="278"/>
      <c r="I25" s="279"/>
      <c r="J25" s="279"/>
      <c r="K25" s="280"/>
      <c r="L25" s="280"/>
      <c r="M25" s="281"/>
    </row>
    <row r="26" spans="1:15" ht="14.15" customHeight="1" x14ac:dyDescent="0.55000000000000004">
      <c r="B26" s="90"/>
      <c r="C26" s="288" t="s">
        <v>86</v>
      </c>
      <c r="D26" s="288"/>
      <c r="E26" s="81"/>
      <c r="F26" s="278"/>
      <c r="G26" s="278"/>
      <c r="H26" s="278"/>
      <c r="I26" s="279"/>
      <c r="J26" s="279"/>
      <c r="K26" s="280"/>
      <c r="L26" s="280"/>
      <c r="M26" s="281"/>
    </row>
    <row r="27" spans="1:15" ht="14.15" customHeight="1" x14ac:dyDescent="0.55000000000000004">
      <c r="B27" s="90"/>
      <c r="C27" s="206" t="s">
        <v>87</v>
      </c>
      <c r="D27" s="206"/>
      <c r="E27" s="81"/>
      <c r="F27" s="298"/>
      <c r="G27" s="299"/>
      <c r="H27" s="299"/>
      <c r="I27" s="299"/>
      <c r="J27" s="299"/>
      <c r="K27" s="299"/>
      <c r="L27" s="299"/>
      <c r="M27" s="300"/>
    </row>
    <row r="28" spans="1:15" ht="14.15" customHeight="1" x14ac:dyDescent="0.55000000000000004">
      <c r="B28" s="90"/>
      <c r="C28" s="291" t="s">
        <v>147</v>
      </c>
      <c r="D28" s="292"/>
      <c r="E28" s="231"/>
      <c r="F28" s="231"/>
      <c r="G28" s="231"/>
      <c r="H28" s="231"/>
      <c r="I28" s="231"/>
      <c r="J28" s="231"/>
      <c r="K28" s="231"/>
      <c r="L28" s="231"/>
      <c r="M28" s="232"/>
    </row>
    <row r="29" spans="1:15" ht="14.15" customHeight="1" x14ac:dyDescent="0.55000000000000004">
      <c r="B29" s="90"/>
      <c r="C29" s="293"/>
      <c r="D29" s="294"/>
      <c r="E29" s="231"/>
      <c r="F29" s="231"/>
      <c r="G29" s="231"/>
      <c r="H29" s="231"/>
      <c r="I29" s="231"/>
      <c r="J29" s="231"/>
      <c r="K29" s="231"/>
      <c r="L29" s="231"/>
      <c r="M29" s="232"/>
    </row>
    <row r="30" spans="1:15" ht="14.15" customHeight="1" x14ac:dyDescent="0.55000000000000004">
      <c r="B30" s="90"/>
      <c r="C30" s="293"/>
      <c r="D30" s="294"/>
      <c r="E30" s="231"/>
      <c r="F30" s="231"/>
      <c r="G30" s="231"/>
      <c r="H30" s="231"/>
      <c r="I30" s="231"/>
      <c r="J30" s="231"/>
      <c r="K30" s="231"/>
      <c r="L30" s="231"/>
      <c r="M30" s="232"/>
    </row>
    <row r="31" spans="1:15" ht="14.15" customHeight="1" x14ac:dyDescent="0.55000000000000004">
      <c r="B31" s="90"/>
      <c r="C31" s="293"/>
      <c r="D31" s="294"/>
      <c r="E31" s="231"/>
      <c r="F31" s="231"/>
      <c r="G31" s="231"/>
      <c r="H31" s="231"/>
      <c r="I31" s="231"/>
      <c r="J31" s="231"/>
      <c r="K31" s="231"/>
      <c r="L31" s="231"/>
      <c r="M31" s="232"/>
    </row>
    <row r="32" spans="1:15" ht="14.15" customHeight="1" x14ac:dyDescent="0.55000000000000004">
      <c r="B32" s="90"/>
      <c r="C32" s="293"/>
      <c r="D32" s="294"/>
      <c r="E32" s="231"/>
      <c r="F32" s="231"/>
      <c r="G32" s="231"/>
      <c r="H32" s="231"/>
      <c r="I32" s="231"/>
      <c r="J32" s="231"/>
      <c r="K32" s="231"/>
      <c r="L32" s="231"/>
      <c r="M32" s="232"/>
    </row>
    <row r="33" spans="1:15" ht="14.15" customHeight="1" x14ac:dyDescent="0.55000000000000004">
      <c r="B33" s="90"/>
      <c r="C33" s="293"/>
      <c r="D33" s="294"/>
      <c r="E33" s="231"/>
      <c r="F33" s="231"/>
      <c r="G33" s="231"/>
      <c r="H33" s="231"/>
      <c r="I33" s="231"/>
      <c r="J33" s="231"/>
      <c r="K33" s="231"/>
      <c r="L33" s="231"/>
      <c r="M33" s="232"/>
    </row>
    <row r="34" spans="1:15" ht="14.15" customHeight="1" x14ac:dyDescent="0.55000000000000004">
      <c r="B34" s="90"/>
      <c r="C34" s="293"/>
      <c r="D34" s="294"/>
      <c r="E34" s="231"/>
      <c r="F34" s="231"/>
      <c r="G34" s="231"/>
      <c r="H34" s="231"/>
      <c r="I34" s="231"/>
      <c r="J34" s="231"/>
      <c r="K34" s="231"/>
      <c r="L34" s="231"/>
      <c r="M34" s="232"/>
    </row>
    <row r="35" spans="1:15" ht="14.15" customHeight="1" x14ac:dyDescent="0.55000000000000004">
      <c r="B35" s="90"/>
      <c r="C35" s="293"/>
      <c r="D35" s="294"/>
      <c r="E35" s="231"/>
      <c r="F35" s="231"/>
      <c r="G35" s="231"/>
      <c r="H35" s="231"/>
      <c r="I35" s="231"/>
      <c r="J35" s="231"/>
      <c r="K35" s="231"/>
      <c r="L35" s="231"/>
      <c r="M35" s="232"/>
    </row>
    <row r="36" spans="1:15" ht="14.15" customHeight="1" x14ac:dyDescent="0.55000000000000004">
      <c r="B36" s="90"/>
      <c r="C36" s="295"/>
      <c r="D36" s="296"/>
      <c r="E36" s="231"/>
      <c r="F36" s="231"/>
      <c r="G36" s="231"/>
      <c r="H36" s="231"/>
      <c r="I36" s="231"/>
      <c r="J36" s="231"/>
      <c r="K36" s="231"/>
      <c r="L36" s="231"/>
      <c r="M36" s="232"/>
    </row>
    <row r="37" spans="1:15" ht="14.15" customHeight="1" x14ac:dyDescent="0.55000000000000004">
      <c r="B37" s="90"/>
      <c r="C37" s="282" t="s">
        <v>77</v>
      </c>
      <c r="D37" s="283"/>
      <c r="E37" s="231"/>
      <c r="F37" s="231"/>
      <c r="G37" s="231"/>
      <c r="H37" s="231"/>
      <c r="I37" s="231"/>
      <c r="J37" s="231"/>
      <c r="K37" s="231"/>
      <c r="L37" s="231"/>
      <c r="M37" s="232"/>
    </row>
    <row r="38" spans="1:15" ht="14.15" customHeight="1" x14ac:dyDescent="0.55000000000000004">
      <c r="B38" s="90"/>
      <c r="C38" s="284"/>
      <c r="D38" s="285"/>
      <c r="E38" s="231"/>
      <c r="F38" s="231"/>
      <c r="G38" s="231"/>
      <c r="H38" s="231"/>
      <c r="I38" s="231"/>
      <c r="J38" s="231"/>
      <c r="K38" s="231"/>
      <c r="L38" s="231"/>
      <c r="M38" s="232"/>
    </row>
    <row r="39" spans="1:15" ht="14.15" customHeight="1" x14ac:dyDescent="0.55000000000000004">
      <c r="B39" s="90"/>
      <c r="C39" s="284"/>
      <c r="D39" s="285"/>
      <c r="E39" s="231"/>
      <c r="F39" s="231"/>
      <c r="G39" s="231"/>
      <c r="H39" s="231"/>
      <c r="I39" s="231"/>
      <c r="J39" s="231"/>
      <c r="K39" s="231"/>
      <c r="L39" s="231"/>
      <c r="M39" s="232"/>
    </row>
    <row r="40" spans="1:15" ht="14.15" customHeight="1" x14ac:dyDescent="0.55000000000000004">
      <c r="B40" s="90"/>
      <c r="C40" s="284"/>
      <c r="D40" s="285"/>
      <c r="E40" s="231"/>
      <c r="F40" s="231"/>
      <c r="G40" s="231"/>
      <c r="H40" s="231"/>
      <c r="I40" s="231"/>
      <c r="J40" s="231"/>
      <c r="K40" s="231"/>
      <c r="L40" s="231"/>
      <c r="M40" s="232"/>
    </row>
    <row r="41" spans="1:15" ht="14.15" customHeight="1" x14ac:dyDescent="0.55000000000000004">
      <c r="B41" s="90"/>
      <c r="C41" s="284"/>
      <c r="D41" s="285"/>
      <c r="E41" s="231"/>
      <c r="F41" s="231"/>
      <c r="G41" s="231"/>
      <c r="H41" s="231"/>
      <c r="I41" s="231"/>
      <c r="J41" s="231"/>
      <c r="K41" s="231"/>
      <c r="L41" s="231"/>
      <c r="M41" s="232"/>
    </row>
    <row r="42" spans="1:15" ht="14.15" customHeight="1" x14ac:dyDescent="0.55000000000000004">
      <c r="B42" s="90"/>
      <c r="C42" s="284"/>
      <c r="D42" s="285"/>
      <c r="E42" s="231"/>
      <c r="F42" s="231"/>
      <c r="G42" s="231"/>
      <c r="H42" s="231"/>
      <c r="I42" s="231"/>
      <c r="J42" s="231"/>
      <c r="K42" s="231"/>
      <c r="L42" s="231"/>
      <c r="M42" s="232"/>
    </row>
    <row r="43" spans="1:15" ht="20.149999999999999" customHeight="1" x14ac:dyDescent="0.55000000000000004">
      <c r="A43" s="48"/>
      <c r="B43" s="90"/>
      <c r="C43" s="284"/>
      <c r="D43" s="285"/>
      <c r="E43" s="231"/>
      <c r="F43" s="231"/>
      <c r="G43" s="231"/>
      <c r="H43" s="231"/>
      <c r="I43" s="231"/>
      <c r="J43" s="231"/>
      <c r="K43" s="231"/>
      <c r="L43" s="231"/>
      <c r="M43" s="232"/>
      <c r="N43" s="28"/>
      <c r="O43" s="28"/>
    </row>
    <row r="44" spans="1:15" ht="13.5" customHeight="1" x14ac:dyDescent="0.55000000000000004">
      <c r="B44" s="91"/>
      <c r="C44" s="286"/>
      <c r="D44" s="287"/>
      <c r="E44" s="239"/>
      <c r="F44" s="239"/>
      <c r="G44" s="239"/>
      <c r="H44" s="239"/>
      <c r="I44" s="239"/>
      <c r="J44" s="239"/>
      <c r="K44" s="239"/>
      <c r="L44" s="239"/>
      <c r="M44" s="240"/>
    </row>
  </sheetData>
  <sheetProtection sheet="1" formatCells="0"/>
  <mergeCells count="44">
    <mergeCell ref="C6:D9"/>
    <mergeCell ref="E6:M9"/>
    <mergeCell ref="C3:M3"/>
    <mergeCell ref="C28:D36"/>
    <mergeCell ref="E28:M36"/>
    <mergeCell ref="C4:D4"/>
    <mergeCell ref="G4:M4"/>
    <mergeCell ref="C5:D5"/>
    <mergeCell ref="G5:M5"/>
    <mergeCell ref="C10:D13"/>
    <mergeCell ref="E10:M13"/>
    <mergeCell ref="C14:D18"/>
    <mergeCell ref="E14:M18"/>
    <mergeCell ref="C19:M19"/>
    <mergeCell ref="F27:M27"/>
    <mergeCell ref="K26:M26"/>
    <mergeCell ref="C20:D20"/>
    <mergeCell ref="C24:D24"/>
    <mergeCell ref="C26:D26"/>
    <mergeCell ref="C27:D27"/>
    <mergeCell ref="C25:D25"/>
    <mergeCell ref="K24:M24"/>
    <mergeCell ref="F26:H26"/>
    <mergeCell ref="I26:J26"/>
    <mergeCell ref="C37:D44"/>
    <mergeCell ref="C21:D21"/>
    <mergeCell ref="C22:D22"/>
    <mergeCell ref="C23:D23"/>
    <mergeCell ref="F25:H25"/>
    <mergeCell ref="I25:J25"/>
    <mergeCell ref="K25:M25"/>
    <mergeCell ref="E37:M44"/>
    <mergeCell ref="F23:H23"/>
    <mergeCell ref="I23:J23"/>
    <mergeCell ref="K23:M23"/>
    <mergeCell ref="F24:H24"/>
    <mergeCell ref="I24:J24"/>
    <mergeCell ref="F20:M20"/>
    <mergeCell ref="F21:H21"/>
    <mergeCell ref="I21:J21"/>
    <mergeCell ref="K21:M21"/>
    <mergeCell ref="F22:H22"/>
    <mergeCell ref="I22:J22"/>
    <mergeCell ref="K22:M22"/>
  </mergeCells>
  <phoneticPr fontId="1"/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9" tint="0.79998168889431442"/>
  </sheetPr>
  <dimension ref="A1:V40"/>
  <sheetViews>
    <sheetView showGridLines="0" view="pageBreakPreview" zoomScaleNormal="70" zoomScaleSheetLayoutView="100" workbookViewId="0">
      <selection activeCell="N14" sqref="N14"/>
    </sheetView>
  </sheetViews>
  <sheetFormatPr defaultRowHeight="18" x14ac:dyDescent="0.55000000000000004"/>
  <cols>
    <col min="1" max="2" width="2.08203125" customWidth="1"/>
    <col min="3" max="3" width="3.08203125" customWidth="1"/>
    <col min="4" max="4" width="5" customWidth="1"/>
    <col min="5" max="5" width="15.08203125" customWidth="1"/>
    <col min="6" max="7" width="14.58203125" customWidth="1"/>
    <col min="8" max="8" width="21" customWidth="1"/>
    <col min="9" max="9" width="5.25" customWidth="1"/>
    <col min="10" max="10" width="5.75" customWidth="1"/>
  </cols>
  <sheetData>
    <row r="1" spans="1:22" x14ac:dyDescent="0.55000000000000004">
      <c r="A1" s="303" t="s">
        <v>120</v>
      </c>
      <c r="B1" s="303"/>
      <c r="C1" s="303"/>
      <c r="D1" s="303"/>
      <c r="E1" s="303"/>
      <c r="G1" s="33"/>
    </row>
    <row r="2" spans="1:22" s="6" customFormat="1" ht="27.75" customHeight="1" x14ac:dyDescent="0.55000000000000004">
      <c r="A2" s="159" t="s">
        <v>188</v>
      </c>
      <c r="B2" s="159"/>
      <c r="C2" s="159"/>
      <c r="D2" s="159"/>
      <c r="E2" s="159"/>
      <c r="F2" s="159"/>
      <c r="G2" s="159"/>
      <c r="H2" s="15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</row>
    <row r="3" spans="1:22" ht="20.25" customHeight="1" x14ac:dyDescent="0.55000000000000004">
      <c r="A3" s="301" t="s">
        <v>163</v>
      </c>
      <c r="B3" s="301"/>
      <c r="C3" s="301"/>
      <c r="D3" s="301"/>
      <c r="E3" s="301"/>
      <c r="F3" s="301"/>
      <c r="G3" s="301"/>
      <c r="H3" s="301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</row>
    <row r="4" spans="1:22" ht="23.15" customHeight="1" x14ac:dyDescent="0.5">
      <c r="A4" s="82"/>
      <c r="B4" s="83" t="s">
        <v>102</v>
      </c>
      <c r="C4" s="82"/>
      <c r="D4" s="82"/>
      <c r="E4" s="82"/>
      <c r="F4" s="82"/>
      <c r="G4" s="82"/>
      <c r="H4" s="84"/>
      <c r="I4" s="34"/>
      <c r="J4" s="34"/>
      <c r="K4" s="34"/>
      <c r="L4" s="34"/>
      <c r="M4" s="34"/>
      <c r="N4" s="85"/>
      <c r="O4" s="82"/>
      <c r="P4" s="82"/>
      <c r="Q4" s="82"/>
      <c r="R4" s="82"/>
      <c r="S4" s="82"/>
      <c r="T4" s="82"/>
      <c r="U4" s="82"/>
      <c r="V4" s="82"/>
    </row>
    <row r="5" spans="1:22" ht="23.15" customHeight="1" x14ac:dyDescent="0.5">
      <c r="C5" t="s">
        <v>107</v>
      </c>
      <c r="H5" s="36"/>
      <c r="I5" s="34"/>
      <c r="J5" s="34"/>
      <c r="K5" s="34"/>
      <c r="L5" s="34"/>
      <c r="M5" s="34"/>
      <c r="N5" s="35"/>
    </row>
    <row r="6" spans="1:22" ht="23.15" customHeight="1" x14ac:dyDescent="0.55000000000000004">
      <c r="D6" s="307" t="s">
        <v>57</v>
      </c>
      <c r="E6" s="308"/>
      <c r="F6" s="38" t="s">
        <v>56</v>
      </c>
      <c r="G6" s="39" t="s">
        <v>55</v>
      </c>
    </row>
    <row r="7" spans="1:22" ht="23.15" customHeight="1" x14ac:dyDescent="0.55000000000000004">
      <c r="D7" s="309" t="s">
        <v>105</v>
      </c>
      <c r="E7" s="310"/>
      <c r="F7" s="155"/>
      <c r="G7" s="107"/>
    </row>
    <row r="8" spans="1:22" ht="23.15" customHeight="1" x14ac:dyDescent="0.55000000000000004">
      <c r="D8" s="311" t="s">
        <v>52</v>
      </c>
      <c r="E8" s="312"/>
      <c r="F8" s="155"/>
      <c r="G8" s="108"/>
    </row>
    <row r="9" spans="1:22" ht="23.15" customHeight="1" x14ac:dyDescent="0.55000000000000004">
      <c r="D9" s="311" t="s">
        <v>53</v>
      </c>
      <c r="E9" s="312"/>
      <c r="F9" s="155"/>
      <c r="G9" s="108"/>
    </row>
    <row r="10" spans="1:22" ht="23.15" customHeight="1" x14ac:dyDescent="0.55000000000000004">
      <c r="D10" s="311" t="s">
        <v>104</v>
      </c>
      <c r="E10" s="312"/>
      <c r="F10" s="156"/>
      <c r="G10" s="108"/>
    </row>
    <row r="11" spans="1:22" ht="23.15" customHeight="1" x14ac:dyDescent="0.55000000000000004">
      <c r="D11" s="313" t="s">
        <v>54</v>
      </c>
      <c r="E11" s="314"/>
      <c r="F11" s="130">
        <f>SUM(F7:F10)</f>
        <v>0</v>
      </c>
      <c r="G11" s="72"/>
    </row>
    <row r="12" spans="1:22" ht="19" customHeight="1" x14ac:dyDescent="0.55000000000000004">
      <c r="D12" s="302"/>
      <c r="E12" s="302"/>
      <c r="F12" s="302"/>
      <c r="G12" s="302"/>
      <c r="H12" s="302"/>
    </row>
    <row r="13" spans="1:22" ht="23.15" customHeight="1" x14ac:dyDescent="0.55000000000000004">
      <c r="B13" s="64" t="s">
        <v>103</v>
      </c>
    </row>
    <row r="14" spans="1:22" ht="23.15" customHeight="1" x14ac:dyDescent="0.55000000000000004">
      <c r="C14" t="s">
        <v>106</v>
      </c>
      <c r="H14" s="36" t="s">
        <v>38</v>
      </c>
    </row>
    <row r="15" spans="1:22" ht="23.15" customHeight="1" x14ac:dyDescent="0.55000000000000004">
      <c r="D15" s="324" t="s">
        <v>39</v>
      </c>
      <c r="E15" s="325"/>
      <c r="F15" s="331" t="s">
        <v>136</v>
      </c>
      <c r="G15" s="322" t="s">
        <v>137</v>
      </c>
      <c r="H15" s="320" t="s">
        <v>58</v>
      </c>
    </row>
    <row r="16" spans="1:22" ht="23.15" customHeight="1" x14ac:dyDescent="0.55000000000000004">
      <c r="D16" s="63"/>
      <c r="E16" s="37" t="s">
        <v>40</v>
      </c>
      <c r="F16" s="332"/>
      <c r="G16" s="323"/>
      <c r="H16" s="321"/>
    </row>
    <row r="17" spans="2:9" ht="23.15" customHeight="1" x14ac:dyDescent="0.5">
      <c r="D17" s="326" t="s">
        <v>41</v>
      </c>
      <c r="E17" s="68" t="s">
        <v>42</v>
      </c>
      <c r="F17" s="131">
        <f>SUM('付表2_2_経費別明細(展示会)①'!N30,'付表2_2_経費別明細(展示会)②'!N30,'付表2_2_経費別明細(展示会)③'!N30,'付表2_2_経費別明細(展示会)④'!N30,'付表2_2_経費別明細(展示会)⑤'!N30)</f>
        <v>0</v>
      </c>
      <c r="G17" s="131">
        <f>SUM('付表2_2_経費別明細(展示会)①'!J30,'付表2_2_経費別明細(展示会)②'!J30,'付表2_2_経費別明細(展示会)③'!J30,'付表2_2_経費別明細(展示会)④'!J30,'付表2_2_経費別明細(展示会)⑤'!J30)</f>
        <v>0</v>
      </c>
      <c r="H17" s="109"/>
    </row>
    <row r="18" spans="2:9" ht="23.15" customHeight="1" x14ac:dyDescent="0.5">
      <c r="D18" s="327"/>
      <c r="E18" s="68" t="s">
        <v>43</v>
      </c>
      <c r="F18" s="131">
        <f>SUM('付表2_2_経費別明細(展示会)①'!N31,'付表2_2_経費別明細(展示会)②'!N31,'付表2_2_経費別明細(展示会)③'!N31,'付表2_2_経費別明細(展示会)④'!N31,'付表2_2_経費別明細(展示会)⑤'!N31)</f>
        <v>0</v>
      </c>
      <c r="G18" s="131">
        <f>SUM('付表2_2_経費別明細(展示会)①'!J31,'付表2_2_経費別明細(展示会)②'!J31,'付表2_2_経費別明細(展示会)③'!J31,'付表2_2_経費別明細(展示会)④'!J31,'付表2_2_経費別明細(展示会)⑤'!J31)</f>
        <v>0</v>
      </c>
      <c r="H18" s="109"/>
    </row>
    <row r="19" spans="2:9" ht="23.15" customHeight="1" x14ac:dyDescent="0.5">
      <c r="D19" s="327"/>
      <c r="E19" s="68" t="s">
        <v>44</v>
      </c>
      <c r="F19" s="131">
        <f>SUM('付表2_2_経費別明細(展示会)①'!N32,'付表2_2_経費別明細(展示会)②'!N32,'付表2_2_経費別明細(展示会)③'!N32,'付表2_2_経費別明細(展示会)④'!N32,'付表2_2_経費別明細(展示会)⑤'!N32)</f>
        <v>0</v>
      </c>
      <c r="G19" s="131">
        <f>SUM('付表2_2_経費別明細(展示会)①'!J32,'付表2_2_経費別明細(展示会)②'!J32,'付表2_2_経費別明細(展示会)③'!J32,'付表2_2_経費別明細(展示会)④'!J32,'付表2_2_経費別明細(展示会)⑤'!J32)</f>
        <v>0</v>
      </c>
      <c r="H19" s="109"/>
    </row>
    <row r="20" spans="2:9" ht="23.15" customHeight="1" x14ac:dyDescent="0.5">
      <c r="D20" s="327"/>
      <c r="E20" s="68" t="s">
        <v>45</v>
      </c>
      <c r="F20" s="131">
        <f>SUM('付表2_2_経費別明細(展示会)①'!N33,'付表2_2_経費別明細(展示会)②'!N33,'付表2_2_経費別明細(展示会)③'!N33,'付表2_2_経費別明細(展示会)④'!N33,'付表2_2_経費別明細(展示会)⑤'!N33)</f>
        <v>0</v>
      </c>
      <c r="G20" s="131">
        <f>SUM('付表2_2_経費別明細(展示会)①'!J33,'付表2_2_経費別明細(展示会)②'!J33,'付表2_2_経費別明細(展示会)③'!J33,'付表2_2_経費別明細(展示会)④'!J33,'付表2_2_経費別明細(展示会)⑤'!J33)</f>
        <v>0</v>
      </c>
      <c r="H20" s="109"/>
    </row>
    <row r="21" spans="2:9" ht="23.15" customHeight="1" x14ac:dyDescent="0.55000000000000004">
      <c r="D21" s="328"/>
      <c r="E21" s="69" t="s">
        <v>46</v>
      </c>
      <c r="F21" s="131">
        <f>SUM('付表2_2_経費別明細(展示会)①'!N34,'付表2_2_経費別明細(展示会)②'!N34,'付表2_2_経費別明細(展示会)③'!N34,'付表2_2_経費別明細(展示会)④'!N34,'付表2_2_経費別明細(展示会)⑤'!N34)</f>
        <v>0</v>
      </c>
      <c r="G21" s="131">
        <f>SUM('付表2_2_経費別明細(展示会)①'!J34,'付表2_2_経費別明細(展示会)②'!J34,'付表2_2_経費別明細(展示会)③'!J34,'付表2_2_経費別明細(展示会)④'!J34,'付表2_2_経費別明細(展示会)⑤'!J34)</f>
        <v>0</v>
      </c>
      <c r="H21" s="110"/>
    </row>
    <row r="22" spans="2:9" ht="23.15" customHeight="1" x14ac:dyDescent="0.5">
      <c r="D22" s="329" t="s">
        <v>47</v>
      </c>
      <c r="E22" s="330"/>
      <c r="F22" s="132">
        <f>SUM(F17:F21)</f>
        <v>0</v>
      </c>
      <c r="G22" s="132">
        <f>SUM(G17:G21)</f>
        <v>0</v>
      </c>
      <c r="H22" s="109"/>
    </row>
    <row r="23" spans="2:9" ht="23.15" customHeight="1" x14ac:dyDescent="0.5">
      <c r="D23" s="304" t="s">
        <v>48</v>
      </c>
      <c r="E23" s="71" t="s">
        <v>157</v>
      </c>
      <c r="F23" s="131">
        <f>SUM('付表2_3_経費別明細(販促費)①'!N30,'付表2_3_経費別明細(販促費)②'!N30,'付表2_3_経費別明細(販促費)③'!N30,'付表2_3_経費別明細(販促費)④'!N30,'付表2_3_経費別明細(販促費)⑤'!N30)</f>
        <v>0</v>
      </c>
      <c r="G23" s="131">
        <f>SUM('付表2_3_経費別明細(販促費)①'!J30,'付表2_3_経費別明細(販促費)②'!J30,'付表2_3_経費別明細(販促費)③'!J30,'付表2_3_経費別明細(販促費)④'!J30,'付表2_3_経費別明細(販促費)⑤'!J30)</f>
        <v>0</v>
      </c>
      <c r="H23" s="109"/>
    </row>
    <row r="24" spans="2:9" ht="23.15" customHeight="1" x14ac:dyDescent="0.55000000000000004">
      <c r="D24" s="305"/>
      <c r="E24" s="86" t="s">
        <v>158</v>
      </c>
      <c r="F24" s="131">
        <f>SUM('付表2_3_経費別明細(販促費)①'!N31,'付表2_3_経費別明細(販促費)②'!N31,'付表2_3_経費別明細(販促費)③'!N31,'付表2_3_経費別明細(販促費)④'!N31,'付表2_3_経費別明細(販促費)⑤'!N31)</f>
        <v>0</v>
      </c>
      <c r="G24" s="131">
        <f>SUM('付表2_3_経費別明細(販促費)①'!J31,'付表2_3_経費別明細(販促費)②'!J31,'付表2_3_経費別明細(販促費)③'!J31,'付表2_3_経費別明細(販促費)④'!J31,'付表2_3_経費別明細(販促費)⑤'!J31)</f>
        <v>0</v>
      </c>
      <c r="H24" s="109"/>
    </row>
    <row r="25" spans="2:9" ht="23.15" customHeight="1" x14ac:dyDescent="0.5">
      <c r="D25" s="305"/>
      <c r="E25" s="70" t="s">
        <v>139</v>
      </c>
      <c r="F25" s="131">
        <f>SUM('付表2_3_経費別明細(販促費)①'!N32,'付表2_3_経費別明細(販促費)②'!N32,'付表2_3_経費別明細(販促費)③'!N32,'付表2_3_経費別明細(販促費)④'!N32,'付表2_3_経費別明細(販促費)⑤'!N32)</f>
        <v>0</v>
      </c>
      <c r="G25" s="131">
        <f>SUM('付表2_3_経費別明細(販促費)①'!J32,'付表2_3_経費別明細(販促費)②'!J32,'付表2_3_経費別明細(販促費)③'!J32,'付表2_3_経費別明細(販促費)④'!J32,'付表2_3_経費別明細(販促費)⑤'!J32)</f>
        <v>0</v>
      </c>
      <c r="H25" s="109"/>
    </row>
    <row r="26" spans="2:9" ht="23.15" customHeight="1" x14ac:dyDescent="0.5">
      <c r="D26" s="305"/>
      <c r="E26" s="71" t="s">
        <v>155</v>
      </c>
      <c r="F26" s="131">
        <f>SUM('付表2_3_経費別明細(販促費)①'!N33,'付表2_3_経費別明細(販促費)②'!N33,'付表2_3_経費別明細(販促費)③'!N33,'付表2_3_経費別明細(販促費)④'!N33,'付表2_3_経費別明細(販促費)⑤'!N33)</f>
        <v>0</v>
      </c>
      <c r="G26" s="131">
        <f>SUM('付表2_3_経費別明細(販促費)①'!J33,'付表2_3_経費別明細(販促費)②'!J33,'付表2_3_経費別明細(販促費)③'!J33,'付表2_3_経費別明細(販促費)④'!J33,'付表2_3_経費別明細(販促費)⑤'!J33)</f>
        <v>0</v>
      </c>
      <c r="H26" s="109"/>
    </row>
    <row r="27" spans="2:9" ht="23.15" customHeight="1" x14ac:dyDescent="0.5">
      <c r="D27" s="306"/>
      <c r="E27" s="71" t="s">
        <v>49</v>
      </c>
      <c r="F27" s="131">
        <f>SUM('付表2_3_経費別明細(販促費)①'!N34,'付表2_3_経費別明細(販促費)②'!N34,'付表2_3_経費別明細(販促費)③'!N34,'付表2_3_経費別明細(販促費)④'!N34,'付表2_3_経費別明細(販促費)⑤'!N34)</f>
        <v>0</v>
      </c>
      <c r="G27" s="131">
        <f>SUM('付表2_3_経費別明細(販促費)①'!J34,'付表2_3_経費別明細(販促費)②'!J34,'付表2_3_経費別明細(販促費)③'!J34,'付表2_3_経費別明細(販促費)④'!J34,'付表2_3_経費別明細(販促費)⑤'!J34)</f>
        <v>0</v>
      </c>
      <c r="H27" s="110"/>
    </row>
    <row r="28" spans="2:9" ht="23.15" customHeight="1" x14ac:dyDescent="0.55000000000000004">
      <c r="D28" s="316" t="s">
        <v>50</v>
      </c>
      <c r="E28" s="317"/>
      <c r="F28" s="132">
        <f>SUM(F23:F27)</f>
        <v>0</v>
      </c>
      <c r="G28" s="132">
        <f>SUM(G23:G27)</f>
        <v>0</v>
      </c>
      <c r="H28" s="109"/>
    </row>
    <row r="29" spans="2:9" ht="23.15" customHeight="1" x14ac:dyDescent="0.6">
      <c r="D29" s="318" t="s">
        <v>51</v>
      </c>
      <c r="E29" s="319"/>
      <c r="F29" s="133">
        <f>F22+F28</f>
        <v>0</v>
      </c>
      <c r="G29" s="134">
        <f>G22+G28</f>
        <v>0</v>
      </c>
      <c r="H29" s="111"/>
      <c r="I29" s="30"/>
    </row>
    <row r="30" spans="2:9" ht="23.15" customHeight="1" x14ac:dyDescent="0.55000000000000004">
      <c r="I30" s="30"/>
    </row>
    <row r="31" spans="2:9" ht="39" customHeight="1" x14ac:dyDescent="0.55000000000000004">
      <c r="B31" s="50"/>
      <c r="C31" s="315" t="s">
        <v>138</v>
      </c>
      <c r="D31" s="315"/>
      <c r="E31" s="315"/>
      <c r="F31" s="315"/>
      <c r="G31" s="315"/>
      <c r="H31" s="315"/>
    </row>
    <row r="32" spans="2:9" ht="15" customHeight="1" x14ac:dyDescent="0.55000000000000004"/>
    <row r="33" ht="15" customHeight="1" x14ac:dyDescent="0.55000000000000004"/>
    <row r="34" ht="15" customHeight="1" x14ac:dyDescent="0.55000000000000004"/>
    <row r="35" ht="15" customHeight="1" x14ac:dyDescent="0.55000000000000004"/>
    <row r="36" ht="15" customHeight="1" x14ac:dyDescent="0.55000000000000004"/>
    <row r="37" ht="15" customHeight="1" x14ac:dyDescent="0.55000000000000004"/>
    <row r="38" ht="15" customHeight="1" x14ac:dyDescent="0.55000000000000004"/>
    <row r="39" ht="15" customHeight="1" x14ac:dyDescent="0.55000000000000004"/>
    <row r="40" ht="15" customHeight="1" x14ac:dyDescent="0.55000000000000004"/>
  </sheetData>
  <sheetProtection sheet="1" formatCells="0"/>
  <mergeCells count="20">
    <mergeCell ref="C31:H31"/>
    <mergeCell ref="D28:E28"/>
    <mergeCell ref="D29:E29"/>
    <mergeCell ref="H15:H16"/>
    <mergeCell ref="G15:G16"/>
    <mergeCell ref="D15:E15"/>
    <mergeCell ref="D17:D21"/>
    <mergeCell ref="D22:E22"/>
    <mergeCell ref="F15:F16"/>
    <mergeCell ref="A3:H3"/>
    <mergeCell ref="D12:H12"/>
    <mergeCell ref="A1:E1"/>
    <mergeCell ref="D23:D27"/>
    <mergeCell ref="D6:E6"/>
    <mergeCell ref="D7:E7"/>
    <mergeCell ref="D8:E8"/>
    <mergeCell ref="D9:E9"/>
    <mergeCell ref="D10:E10"/>
    <mergeCell ref="D11:E11"/>
    <mergeCell ref="A2:H2"/>
  </mergeCells>
  <phoneticPr fontId="1"/>
  <conditionalFormatting sqref="F29:G29">
    <cfRule type="cellIs" dxfId="1" priority="126" operator="notEqual">
      <formula>#REF!</formula>
    </cfRule>
  </conditionalFormatting>
  <conditionalFormatting sqref="H29">
    <cfRule type="cellIs" dxfId="0" priority="1" operator="notEqual">
      <formula>#REF!</formula>
    </cfRule>
  </conditionalFormatting>
  <printOptions horizontalCentere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4" tint="0.79998168889431442"/>
  </sheetPr>
  <dimension ref="A1:O37"/>
  <sheetViews>
    <sheetView showGridLines="0" view="pageBreakPreview" zoomScaleNormal="115" zoomScaleSheetLayoutView="100" workbookViewId="0">
      <selection activeCell="J10" sqref="J10:J11"/>
    </sheetView>
  </sheetViews>
  <sheetFormatPr defaultColWidth="9" defaultRowHeight="15" customHeight="1" x14ac:dyDescent="0.55000000000000004"/>
  <cols>
    <col min="1" max="1" width="3.83203125" style="1" customWidth="1"/>
    <col min="2" max="2" width="3.83203125" style="3" customWidth="1"/>
    <col min="3" max="3" width="3.83203125" style="5" bestFit="1" customWidth="1"/>
    <col min="4" max="4" width="5.83203125" style="4" customWidth="1"/>
    <col min="5" max="6" width="6.25" style="4" customWidth="1"/>
    <col min="7" max="7" width="6.08203125" style="4" customWidth="1"/>
    <col min="8" max="9" width="5" style="1" customWidth="1"/>
    <col min="10" max="10" width="11.33203125" style="1" customWidth="1"/>
    <col min="11" max="11" width="3.33203125" style="1" customWidth="1"/>
    <col min="12" max="12" width="8" style="1" bestFit="1" customWidth="1"/>
    <col min="13" max="13" width="3.33203125" style="1" customWidth="1"/>
    <col min="14" max="14" width="8.83203125" style="1" customWidth="1"/>
    <col min="15" max="16384" width="9" style="1"/>
  </cols>
  <sheetData>
    <row r="1" spans="1:14" ht="16" customHeight="1" x14ac:dyDescent="0.55000000000000004">
      <c r="A1" s="51" t="s">
        <v>129</v>
      </c>
      <c r="B1" s="51"/>
      <c r="C1" s="51"/>
      <c r="D1" s="51"/>
      <c r="E1" s="51"/>
      <c r="F1" s="51"/>
      <c r="G1" s="51"/>
      <c r="H1" s="51"/>
      <c r="I1" s="51"/>
      <c r="J1" s="51"/>
      <c r="K1" s="12"/>
      <c r="L1" s="56"/>
    </row>
    <row r="2" spans="1:14" ht="16" customHeight="1" x14ac:dyDescent="0.55000000000000004">
      <c r="A2" s="377" t="s">
        <v>164</v>
      </c>
      <c r="B2" s="377"/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</row>
    <row r="3" spans="1:14" ht="14.15" customHeight="1" x14ac:dyDescent="0.55000000000000004">
      <c r="A3" s="346" t="s">
        <v>39</v>
      </c>
      <c r="B3" s="346"/>
      <c r="C3" s="346"/>
      <c r="D3" s="347" t="s">
        <v>110</v>
      </c>
      <c r="E3" s="347"/>
      <c r="F3" s="347"/>
      <c r="H3" s="24"/>
      <c r="I3" s="24"/>
      <c r="N3" s="141" t="str">
        <f ca="1">RIGHT(CELL("filename",N3))</f>
        <v>①</v>
      </c>
    </row>
    <row r="4" spans="1:14" ht="3" customHeight="1" x14ac:dyDescent="0.55000000000000004">
      <c r="A4" s="12"/>
      <c r="B4" s="57"/>
      <c r="C4" s="58"/>
      <c r="D4" s="59"/>
      <c r="E4" s="13"/>
      <c r="F4" s="13"/>
      <c r="G4" s="13"/>
      <c r="H4" s="14"/>
      <c r="I4" s="14"/>
      <c r="J4" s="14"/>
      <c r="K4" s="15"/>
      <c r="L4" s="15"/>
      <c r="M4" s="12"/>
      <c r="N4" s="12"/>
    </row>
    <row r="5" spans="1:14" ht="15" customHeight="1" x14ac:dyDescent="0.55000000000000004">
      <c r="A5" s="402" t="s">
        <v>109</v>
      </c>
      <c r="B5" s="348" t="s">
        <v>186</v>
      </c>
      <c r="C5" s="349"/>
      <c r="D5" s="350" t="s">
        <v>8</v>
      </c>
      <c r="E5" s="350"/>
      <c r="F5" s="350"/>
      <c r="G5" s="351"/>
      <c r="H5" s="371" t="s">
        <v>108</v>
      </c>
      <c r="I5" s="372"/>
      <c r="J5" s="373"/>
      <c r="K5" s="371" t="s">
        <v>9</v>
      </c>
      <c r="L5" s="372"/>
      <c r="M5" s="372"/>
      <c r="N5" s="373"/>
    </row>
    <row r="6" spans="1:14" ht="15" customHeight="1" x14ac:dyDescent="0.55000000000000004">
      <c r="A6" s="403"/>
      <c r="B6" s="145" t="s">
        <v>190</v>
      </c>
      <c r="C6" s="146" t="s">
        <v>6</v>
      </c>
      <c r="D6" s="352"/>
      <c r="E6" s="352"/>
      <c r="F6" s="352"/>
      <c r="G6" s="353"/>
      <c r="H6" s="374"/>
      <c r="I6" s="375"/>
      <c r="J6" s="376"/>
      <c r="K6" s="374"/>
      <c r="L6" s="375"/>
      <c r="M6" s="375"/>
      <c r="N6" s="376"/>
    </row>
    <row r="7" spans="1:14" ht="20.5" customHeight="1" x14ac:dyDescent="0.25">
      <c r="A7" s="333"/>
      <c r="B7" s="334"/>
      <c r="C7" s="335"/>
      <c r="D7" s="152" t="s">
        <v>5</v>
      </c>
      <c r="E7" s="336"/>
      <c r="F7" s="336"/>
      <c r="G7" s="336"/>
      <c r="H7" s="340" t="s">
        <v>185</v>
      </c>
      <c r="I7" s="341"/>
      <c r="J7" s="113"/>
      <c r="K7" s="151" t="s">
        <v>0</v>
      </c>
      <c r="L7" s="114"/>
      <c r="M7" s="151" t="s">
        <v>2</v>
      </c>
      <c r="N7" s="114"/>
    </row>
    <row r="8" spans="1:14" ht="20.5" customHeight="1" x14ac:dyDescent="0.25">
      <c r="A8" s="333"/>
      <c r="B8" s="334"/>
      <c r="C8" s="335"/>
      <c r="D8" s="142" t="s">
        <v>11</v>
      </c>
      <c r="E8" s="342"/>
      <c r="F8" s="342"/>
      <c r="G8" s="342"/>
      <c r="H8" s="343" t="s">
        <v>124</v>
      </c>
      <c r="I8" s="343"/>
      <c r="J8" s="113"/>
      <c r="K8" s="151" t="s">
        <v>1</v>
      </c>
      <c r="L8" s="114"/>
      <c r="M8" s="151" t="s">
        <v>3</v>
      </c>
      <c r="N8" s="114"/>
    </row>
    <row r="9" spans="1:14" ht="20.5" customHeight="1" x14ac:dyDescent="0.55000000000000004">
      <c r="A9" s="333"/>
      <c r="B9" s="334"/>
      <c r="C9" s="335"/>
      <c r="D9" s="152" t="s">
        <v>7</v>
      </c>
      <c r="E9" s="201"/>
      <c r="F9" s="201"/>
      <c r="G9" s="201"/>
      <c r="H9" s="337" t="s">
        <v>125</v>
      </c>
      <c r="I9" s="338"/>
      <c r="J9" s="138" t="str">
        <f>IF(AND(J7="",J8=""),"",J7+J8)</f>
        <v/>
      </c>
      <c r="K9" s="112" t="s">
        <v>121</v>
      </c>
      <c r="L9" s="115"/>
      <c r="M9" s="116" t="s">
        <v>122</v>
      </c>
      <c r="N9" s="117"/>
    </row>
    <row r="10" spans="1:14" ht="20.5" customHeight="1" x14ac:dyDescent="0.25">
      <c r="A10" s="333"/>
      <c r="B10" s="334"/>
      <c r="C10" s="335"/>
      <c r="D10" s="152" t="s">
        <v>5</v>
      </c>
      <c r="E10" s="336"/>
      <c r="F10" s="336"/>
      <c r="G10" s="336"/>
      <c r="H10" s="340" t="s">
        <v>185</v>
      </c>
      <c r="I10" s="341"/>
      <c r="J10" s="113"/>
      <c r="K10" s="112" t="s">
        <v>0</v>
      </c>
      <c r="L10" s="114"/>
      <c r="M10" s="151" t="s">
        <v>2</v>
      </c>
      <c r="N10" s="114"/>
    </row>
    <row r="11" spans="1:14" ht="20.5" customHeight="1" x14ac:dyDescent="0.25">
      <c r="A11" s="333"/>
      <c r="B11" s="334"/>
      <c r="C11" s="335"/>
      <c r="D11" s="142" t="s">
        <v>11</v>
      </c>
      <c r="E11" s="342"/>
      <c r="F11" s="342"/>
      <c r="G11" s="342"/>
      <c r="H11" s="343" t="s">
        <v>124</v>
      </c>
      <c r="I11" s="343"/>
      <c r="J11" s="113"/>
      <c r="K11" s="112" t="s">
        <v>1</v>
      </c>
      <c r="L11" s="114"/>
      <c r="M11" s="151" t="s">
        <v>3</v>
      </c>
      <c r="N11" s="114"/>
    </row>
    <row r="12" spans="1:14" ht="20.5" customHeight="1" x14ac:dyDescent="0.55000000000000004">
      <c r="A12" s="333"/>
      <c r="B12" s="334"/>
      <c r="C12" s="335"/>
      <c r="D12" s="152" t="s">
        <v>7</v>
      </c>
      <c r="E12" s="201"/>
      <c r="F12" s="201"/>
      <c r="G12" s="201"/>
      <c r="H12" s="337" t="s">
        <v>125</v>
      </c>
      <c r="I12" s="338"/>
      <c r="J12" s="138" t="str">
        <f>IF(AND(J10="",J11=""),"",J10+J11)</f>
        <v/>
      </c>
      <c r="K12" s="112" t="s">
        <v>121</v>
      </c>
      <c r="L12" s="115"/>
      <c r="M12" s="116" t="s">
        <v>183</v>
      </c>
      <c r="N12" s="117"/>
    </row>
    <row r="13" spans="1:14" ht="20.5" customHeight="1" x14ac:dyDescent="0.25">
      <c r="A13" s="333"/>
      <c r="B13" s="334"/>
      <c r="C13" s="335"/>
      <c r="D13" s="152" t="s">
        <v>5</v>
      </c>
      <c r="E13" s="336"/>
      <c r="F13" s="336"/>
      <c r="G13" s="336"/>
      <c r="H13" s="340" t="s">
        <v>185</v>
      </c>
      <c r="I13" s="341"/>
      <c r="J13" s="113"/>
      <c r="K13" s="112" t="s">
        <v>0</v>
      </c>
      <c r="L13" s="114"/>
      <c r="M13" s="151" t="s">
        <v>2</v>
      </c>
      <c r="N13" s="114"/>
    </row>
    <row r="14" spans="1:14" ht="20.5" customHeight="1" x14ac:dyDescent="0.25">
      <c r="A14" s="333"/>
      <c r="B14" s="334"/>
      <c r="C14" s="335"/>
      <c r="D14" s="142" t="s">
        <v>11</v>
      </c>
      <c r="E14" s="342"/>
      <c r="F14" s="342"/>
      <c r="G14" s="342"/>
      <c r="H14" s="343" t="s">
        <v>124</v>
      </c>
      <c r="I14" s="343"/>
      <c r="J14" s="113"/>
      <c r="K14" s="112" t="s">
        <v>1</v>
      </c>
      <c r="L14" s="114"/>
      <c r="M14" s="151" t="s">
        <v>3</v>
      </c>
      <c r="N14" s="114"/>
    </row>
    <row r="15" spans="1:14" ht="20.5" customHeight="1" x14ac:dyDescent="0.55000000000000004">
      <c r="A15" s="333"/>
      <c r="B15" s="334"/>
      <c r="C15" s="335"/>
      <c r="D15" s="152" t="s">
        <v>7</v>
      </c>
      <c r="E15" s="201"/>
      <c r="F15" s="201"/>
      <c r="G15" s="201"/>
      <c r="H15" s="337" t="s">
        <v>125</v>
      </c>
      <c r="I15" s="338"/>
      <c r="J15" s="138" t="str">
        <f>IF(AND(J13="",J14=""),"",J13+J14)</f>
        <v/>
      </c>
      <c r="K15" s="112" t="s">
        <v>121</v>
      </c>
      <c r="L15" s="115"/>
      <c r="M15" s="116" t="s">
        <v>183</v>
      </c>
      <c r="N15" s="117"/>
    </row>
    <row r="16" spans="1:14" ht="20.5" customHeight="1" x14ac:dyDescent="0.25">
      <c r="A16" s="333"/>
      <c r="B16" s="334"/>
      <c r="C16" s="335"/>
      <c r="D16" s="152" t="s">
        <v>5</v>
      </c>
      <c r="E16" s="336"/>
      <c r="F16" s="336"/>
      <c r="G16" s="336"/>
      <c r="H16" s="340" t="s">
        <v>185</v>
      </c>
      <c r="I16" s="341"/>
      <c r="J16" s="113"/>
      <c r="K16" s="112" t="s">
        <v>0</v>
      </c>
      <c r="L16" s="114"/>
      <c r="M16" s="151" t="s">
        <v>2</v>
      </c>
      <c r="N16" s="114"/>
    </row>
    <row r="17" spans="1:14" ht="20.5" customHeight="1" x14ac:dyDescent="0.25">
      <c r="A17" s="333"/>
      <c r="B17" s="334"/>
      <c r="C17" s="335"/>
      <c r="D17" s="142" t="s">
        <v>11</v>
      </c>
      <c r="E17" s="342"/>
      <c r="F17" s="342"/>
      <c r="G17" s="342"/>
      <c r="H17" s="343" t="s">
        <v>124</v>
      </c>
      <c r="I17" s="343"/>
      <c r="J17" s="113"/>
      <c r="K17" s="112" t="s">
        <v>1</v>
      </c>
      <c r="L17" s="114"/>
      <c r="M17" s="151" t="s">
        <v>3</v>
      </c>
      <c r="N17" s="114"/>
    </row>
    <row r="18" spans="1:14" ht="20.5" customHeight="1" x14ac:dyDescent="0.55000000000000004">
      <c r="A18" s="333"/>
      <c r="B18" s="334"/>
      <c r="C18" s="335"/>
      <c r="D18" s="152" t="s">
        <v>7</v>
      </c>
      <c r="E18" s="201"/>
      <c r="F18" s="201"/>
      <c r="G18" s="201"/>
      <c r="H18" s="337" t="s">
        <v>125</v>
      </c>
      <c r="I18" s="338"/>
      <c r="J18" s="138" t="str">
        <f>IF(AND(J16="",J17=""),"",J16+J17)</f>
        <v/>
      </c>
      <c r="K18" s="112" t="s">
        <v>121</v>
      </c>
      <c r="L18" s="115"/>
      <c r="M18" s="116" t="s">
        <v>122</v>
      </c>
      <c r="N18" s="117"/>
    </row>
    <row r="19" spans="1:14" ht="20.5" customHeight="1" x14ac:dyDescent="0.25">
      <c r="A19" s="333"/>
      <c r="B19" s="334"/>
      <c r="C19" s="335"/>
      <c r="D19" s="152" t="s">
        <v>5</v>
      </c>
      <c r="E19" s="336"/>
      <c r="F19" s="336"/>
      <c r="G19" s="336"/>
      <c r="H19" s="340" t="s">
        <v>185</v>
      </c>
      <c r="I19" s="341"/>
      <c r="J19" s="113"/>
      <c r="K19" s="112" t="s">
        <v>0</v>
      </c>
      <c r="L19" s="114"/>
      <c r="M19" s="151" t="s">
        <v>2</v>
      </c>
      <c r="N19" s="114"/>
    </row>
    <row r="20" spans="1:14" ht="20.5" customHeight="1" x14ac:dyDescent="0.25">
      <c r="A20" s="333"/>
      <c r="B20" s="334"/>
      <c r="C20" s="335"/>
      <c r="D20" s="142" t="s">
        <v>11</v>
      </c>
      <c r="E20" s="342"/>
      <c r="F20" s="342"/>
      <c r="G20" s="342"/>
      <c r="H20" s="343" t="s">
        <v>124</v>
      </c>
      <c r="I20" s="343"/>
      <c r="J20" s="113"/>
      <c r="K20" s="112" t="s">
        <v>1</v>
      </c>
      <c r="L20" s="114"/>
      <c r="M20" s="151" t="s">
        <v>3</v>
      </c>
      <c r="N20" s="114"/>
    </row>
    <row r="21" spans="1:14" ht="20.5" customHeight="1" x14ac:dyDescent="0.55000000000000004">
      <c r="A21" s="333"/>
      <c r="B21" s="334"/>
      <c r="C21" s="335"/>
      <c r="D21" s="152" t="s">
        <v>7</v>
      </c>
      <c r="E21" s="201"/>
      <c r="F21" s="201"/>
      <c r="G21" s="201"/>
      <c r="H21" s="337" t="s">
        <v>125</v>
      </c>
      <c r="I21" s="338"/>
      <c r="J21" s="138" t="str">
        <f>IF(AND(J19="",J20=""),"",J19+J20)</f>
        <v/>
      </c>
      <c r="K21" s="112" t="s">
        <v>121</v>
      </c>
      <c r="L21" s="115"/>
      <c r="M21" s="116" t="s">
        <v>16</v>
      </c>
      <c r="N21" s="117"/>
    </row>
    <row r="22" spans="1:14" ht="20.5" customHeight="1" x14ac:dyDescent="0.25">
      <c r="A22" s="333"/>
      <c r="B22" s="334"/>
      <c r="C22" s="335"/>
      <c r="D22" s="152" t="s">
        <v>5</v>
      </c>
      <c r="E22" s="336"/>
      <c r="F22" s="336"/>
      <c r="G22" s="336"/>
      <c r="H22" s="340" t="s">
        <v>185</v>
      </c>
      <c r="I22" s="341"/>
      <c r="J22" s="113"/>
      <c r="K22" s="112" t="s">
        <v>0</v>
      </c>
      <c r="L22" s="114"/>
      <c r="M22" s="151" t="s">
        <v>2</v>
      </c>
      <c r="N22" s="114"/>
    </row>
    <row r="23" spans="1:14" ht="20.5" customHeight="1" x14ac:dyDescent="0.25">
      <c r="A23" s="333"/>
      <c r="B23" s="334"/>
      <c r="C23" s="335"/>
      <c r="D23" s="142" t="s">
        <v>11</v>
      </c>
      <c r="E23" s="342"/>
      <c r="F23" s="342"/>
      <c r="G23" s="342"/>
      <c r="H23" s="343" t="s">
        <v>124</v>
      </c>
      <c r="I23" s="343"/>
      <c r="J23" s="113"/>
      <c r="K23" s="112" t="s">
        <v>1</v>
      </c>
      <c r="L23" s="114"/>
      <c r="M23" s="151" t="s">
        <v>3</v>
      </c>
      <c r="N23" s="114"/>
    </row>
    <row r="24" spans="1:14" ht="20.5" customHeight="1" x14ac:dyDescent="0.55000000000000004">
      <c r="A24" s="333"/>
      <c r="B24" s="334"/>
      <c r="C24" s="335"/>
      <c r="D24" s="152" t="s">
        <v>7</v>
      </c>
      <c r="E24" s="201"/>
      <c r="F24" s="201"/>
      <c r="G24" s="201"/>
      <c r="H24" s="337" t="s">
        <v>125</v>
      </c>
      <c r="I24" s="338"/>
      <c r="J24" s="138" t="str">
        <f>IF(AND(J22="",J23=""),"",J22+J23)</f>
        <v/>
      </c>
      <c r="K24" s="112" t="s">
        <v>121</v>
      </c>
      <c r="L24" s="115"/>
      <c r="M24" s="116" t="s">
        <v>183</v>
      </c>
      <c r="N24" s="117"/>
    </row>
    <row r="25" spans="1:14" ht="20.5" customHeight="1" x14ac:dyDescent="0.25">
      <c r="A25" s="333"/>
      <c r="B25" s="334"/>
      <c r="C25" s="335"/>
      <c r="D25" s="152" t="s">
        <v>5</v>
      </c>
      <c r="E25" s="336"/>
      <c r="F25" s="336"/>
      <c r="G25" s="336"/>
      <c r="H25" s="340" t="s">
        <v>185</v>
      </c>
      <c r="I25" s="341"/>
      <c r="J25" s="113"/>
      <c r="K25" s="112" t="s">
        <v>0</v>
      </c>
      <c r="L25" s="114"/>
      <c r="M25" s="151" t="s">
        <v>2</v>
      </c>
      <c r="N25" s="114"/>
    </row>
    <row r="26" spans="1:14" ht="20.5" customHeight="1" x14ac:dyDescent="0.25">
      <c r="A26" s="333"/>
      <c r="B26" s="334"/>
      <c r="C26" s="335"/>
      <c r="D26" s="142" t="s">
        <v>11</v>
      </c>
      <c r="E26" s="342"/>
      <c r="F26" s="342"/>
      <c r="G26" s="342"/>
      <c r="H26" s="343" t="s">
        <v>124</v>
      </c>
      <c r="I26" s="343"/>
      <c r="J26" s="113"/>
      <c r="K26" s="112" t="s">
        <v>1</v>
      </c>
      <c r="L26" s="114"/>
      <c r="M26" s="151" t="s">
        <v>3</v>
      </c>
      <c r="N26" s="114"/>
    </row>
    <row r="27" spans="1:14" ht="20.5" customHeight="1" x14ac:dyDescent="0.55000000000000004">
      <c r="A27" s="333"/>
      <c r="B27" s="344"/>
      <c r="C27" s="345"/>
      <c r="D27" s="152" t="s">
        <v>7</v>
      </c>
      <c r="E27" s="201"/>
      <c r="F27" s="201"/>
      <c r="G27" s="201"/>
      <c r="H27" s="337" t="s">
        <v>125</v>
      </c>
      <c r="I27" s="338"/>
      <c r="J27" s="138" t="str">
        <f>IF(AND(J25="",J26=""),"",J25+J26)</f>
        <v/>
      </c>
      <c r="K27" s="112" t="s">
        <v>121</v>
      </c>
      <c r="L27" s="115"/>
      <c r="M27" s="116" t="s">
        <v>183</v>
      </c>
      <c r="N27" s="117"/>
    </row>
    <row r="28" spans="1:14" ht="20.5" customHeight="1" x14ac:dyDescent="0.55000000000000004">
      <c r="A28" s="218" t="s">
        <v>123</v>
      </c>
      <c r="B28" s="362"/>
      <c r="C28" s="362"/>
      <c r="D28" s="363"/>
      <c r="E28" s="363"/>
      <c r="F28" s="363"/>
      <c r="G28" s="363"/>
      <c r="H28" s="363"/>
      <c r="I28" s="363"/>
      <c r="J28" s="363"/>
      <c r="K28" s="363"/>
      <c r="L28" s="363"/>
      <c r="M28" s="363"/>
      <c r="N28" s="363"/>
    </row>
    <row r="29" spans="1:14" ht="20.5" customHeight="1" x14ac:dyDescent="0.55000000000000004">
      <c r="A29" s="339"/>
      <c r="B29" s="364"/>
      <c r="C29" s="364"/>
      <c r="D29" s="364"/>
      <c r="E29" s="364"/>
      <c r="F29" s="364"/>
      <c r="G29" s="363"/>
      <c r="H29" s="363"/>
      <c r="I29" s="363"/>
      <c r="J29" s="363"/>
      <c r="K29" s="363"/>
      <c r="L29" s="363"/>
      <c r="M29" s="363"/>
      <c r="N29" s="363"/>
    </row>
    <row r="30" spans="1:14" ht="24" customHeight="1" x14ac:dyDescent="0.25">
      <c r="A30" s="393" t="s">
        <v>133</v>
      </c>
      <c r="B30" s="384" t="s">
        <v>126</v>
      </c>
      <c r="C30" s="385"/>
      <c r="D30" s="386"/>
      <c r="E30" s="378">
        <f>SUM(J30:J34)</f>
        <v>0</v>
      </c>
      <c r="F30" s="379"/>
      <c r="G30" s="365" t="s">
        <v>12</v>
      </c>
      <c r="H30" s="366"/>
      <c r="I30" s="370" t="s">
        <v>126</v>
      </c>
      <c r="J30" s="135">
        <f>SUM(IF(B7="出",J7,0),IF(B10="出",J10,0),IF(B13="出",J13,0),IF(B16="出",J16,0),IF(B19="出",J19,0),IF(B22="出",J22,0),IF(B25="出",J25,0))</f>
        <v>0</v>
      </c>
      <c r="K30" s="367" t="s">
        <v>128</v>
      </c>
      <c r="L30" s="136">
        <f>SUM(IF(B7="出",J8,0),IF(B10="出",J11,0),IF(B13="出",J14,0),IF(B16="出",J17,0),IF(B19="出",J20,0),IF(B22="出",J23,0),IF(B25="出",J26,0))</f>
        <v>0</v>
      </c>
      <c r="M30" s="368" t="s">
        <v>127</v>
      </c>
      <c r="N30" s="136">
        <f>J30+L30</f>
        <v>0</v>
      </c>
    </row>
    <row r="31" spans="1:14" ht="24" customHeight="1" x14ac:dyDescent="0.25">
      <c r="A31" s="394"/>
      <c r="B31" s="387" t="s">
        <v>124</v>
      </c>
      <c r="C31" s="388"/>
      <c r="D31" s="389"/>
      <c r="E31" s="380">
        <f>SUM(L30:L34)</f>
        <v>0</v>
      </c>
      <c r="F31" s="381"/>
      <c r="G31" s="365" t="s">
        <v>13</v>
      </c>
      <c r="H31" s="366"/>
      <c r="I31" s="367"/>
      <c r="J31" s="135">
        <f>SUM(IF(B7="資",J7,0),IF(B10="資",J10,0),IF(B13="資",J13,0),IF(B16="資",J16,0),IF(B19="資",J19,0),IF(B22="資",J22,0),IF(B25="資",J25,0))</f>
        <v>0</v>
      </c>
      <c r="K31" s="367"/>
      <c r="L31" s="136">
        <f>SUM(IF(B7="資",J8,0),IF(B10="資",J11,0),IF(B13="資",J14,0),IF(B16="資",J17,0),IF(B19="資",J20,0),IF(B22="資",J23,0),IF(B25="資",J26,0))</f>
        <v>0</v>
      </c>
      <c r="M31" s="369"/>
      <c r="N31" s="136">
        <f t="shared" ref="N31:N34" si="0">J31+L31</f>
        <v>0</v>
      </c>
    </row>
    <row r="32" spans="1:14" ht="24" customHeight="1" x14ac:dyDescent="0.25">
      <c r="A32" s="395"/>
      <c r="B32" s="390" t="s">
        <v>127</v>
      </c>
      <c r="C32" s="391"/>
      <c r="D32" s="392"/>
      <c r="E32" s="382">
        <f>SUM(N30:N34)</f>
        <v>0</v>
      </c>
      <c r="F32" s="383"/>
      <c r="G32" s="365" t="s">
        <v>4</v>
      </c>
      <c r="H32" s="366"/>
      <c r="I32" s="367"/>
      <c r="J32" s="135">
        <f>SUM(IF(B7="輸",J7,0),IF(B10="輸",J10,0),IF(B13="輸",J13,0),IF(B16="輸",J16,0),IF(B19="輸",J19,0),IF(B22="輸",J22,0),IF(B25="輸",J25,0))</f>
        <v>0</v>
      </c>
      <c r="K32" s="367"/>
      <c r="L32" s="136">
        <f>SUM(IF(B7="輸",J8,0),IF(B10="輸",J11,0),IF(B13="輸",J14,0),IF(B16="輸",J17,0),IF(B19="輸",J20,0),IF(B22="輸",J23,0),IF(B25="輸",J26,0))</f>
        <v>0</v>
      </c>
      <c r="M32" s="369"/>
      <c r="N32" s="136">
        <f t="shared" si="0"/>
        <v>0</v>
      </c>
    </row>
    <row r="33" spans="1:15" ht="24" customHeight="1" x14ac:dyDescent="0.25">
      <c r="A33" s="394" t="s">
        <v>134</v>
      </c>
      <c r="B33" s="396" t="s">
        <v>126</v>
      </c>
      <c r="C33" s="397"/>
      <c r="D33" s="398"/>
      <c r="E33" s="360">
        <f>'付表2_2_経費別明細(展示会)①'!E30:F30+'付表2_2_経費別明細(展示会)②'!E30:F30+'付表2_2_経費別明細(展示会)③'!E30:F30+'付表2_2_経費別明細(展示会)④'!E30:F30+'付表2_2_経費別明細(展示会)⑤'!E30:F30</f>
        <v>0</v>
      </c>
      <c r="F33" s="361"/>
      <c r="G33" s="365" t="s">
        <v>14</v>
      </c>
      <c r="H33" s="366"/>
      <c r="I33" s="367"/>
      <c r="J33" s="135">
        <f>SUM(IF(B7="通",J7,0),IF(B10="通",J10,0),IF(B13="通",J13,0),IF(B16="通",J16,0),IF(B19="通",J19,0),IF(B22="通",J22,0),IF(B25="通",J25,0))</f>
        <v>0</v>
      </c>
      <c r="K33" s="367"/>
      <c r="L33" s="136">
        <f>SUM(IF(B7="通",J8,0),IF(B10="通",J11,0),IF(B13="通",J14,0),IF(B16="通",J17,0),IF(B19="通",J20,0),IF(B22="通",J23,0),IF(B25="通",J26,0))</f>
        <v>0</v>
      </c>
      <c r="M33" s="369"/>
      <c r="N33" s="136">
        <f t="shared" si="0"/>
        <v>0</v>
      </c>
    </row>
    <row r="34" spans="1:15" ht="24" customHeight="1" x14ac:dyDescent="0.25">
      <c r="A34" s="394"/>
      <c r="B34" s="399" t="s">
        <v>124</v>
      </c>
      <c r="C34" s="400"/>
      <c r="D34" s="401"/>
      <c r="E34" s="360">
        <f>'付表2_2_経費別明細(展示会)①'!E31:F31+'付表2_2_経費別明細(展示会)②'!E31:F31+'付表2_2_経費別明細(展示会)③'!E31:F31+'付表2_2_経費別明細(展示会)④'!E31:F31+'付表2_2_経費別明細(展示会)⑤'!E31:F31</f>
        <v>0</v>
      </c>
      <c r="F34" s="361"/>
      <c r="G34" s="365" t="s">
        <v>15</v>
      </c>
      <c r="H34" s="366"/>
      <c r="I34" s="367"/>
      <c r="J34" s="135">
        <f>SUM(IF(B7="オ",J7,0),IF(B10="オ",J10,0),IF(B13="オ",J13,0),IF(B16="オ",J16,0),IF(B19="オ",J19,0),IF(B22="オ",J22,0),IF(B25="オ",J25,0))</f>
        <v>0</v>
      </c>
      <c r="K34" s="367"/>
      <c r="L34" s="136">
        <f>SUM(IF(B7="オ",J8,0),IF(B10="オ",J11,0),IF(B13="オ",J14,0),IF(B16="オ",J17,0),IF(B19="オ",J20,0),IF(B22="オ",J23,0),IF(B25="オ",J26,0))</f>
        <v>0</v>
      </c>
      <c r="M34" s="369"/>
      <c r="N34" s="136">
        <f t="shared" si="0"/>
        <v>0</v>
      </c>
    </row>
    <row r="35" spans="1:15" ht="24" customHeight="1" x14ac:dyDescent="0.25">
      <c r="A35" s="395"/>
      <c r="B35" s="355" t="s">
        <v>127</v>
      </c>
      <c r="C35" s="356"/>
      <c r="D35" s="357"/>
      <c r="E35" s="358">
        <f>'付表2_2_経費別明細(展示会)①'!E32:F32+'付表2_2_経費別明細(展示会)②'!E32:F32+'付表2_2_経費別明細(展示会)③'!E32:F32+'付表2_2_経費別明細(展示会)④'!E32:F32+'付表2_2_経費別明細(展示会)⑤'!E32:F32</f>
        <v>0</v>
      </c>
      <c r="F35" s="359"/>
      <c r="G35" s="66"/>
      <c r="H35" s="67"/>
      <c r="I35" s="67"/>
      <c r="J35" s="67"/>
      <c r="K35" s="67"/>
      <c r="L35" s="67"/>
      <c r="M35" s="67"/>
      <c r="N35" s="67"/>
      <c r="O35" s="67"/>
    </row>
    <row r="36" spans="1:15" ht="11.5" customHeight="1" x14ac:dyDescent="0.55000000000000004">
      <c r="A36" s="4" t="s">
        <v>130</v>
      </c>
      <c r="B36" s="354" t="s">
        <v>189</v>
      </c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67"/>
    </row>
    <row r="37" spans="1:15" ht="11.5" customHeight="1" x14ac:dyDescent="0.55000000000000004">
      <c r="B37" s="354" t="s">
        <v>131</v>
      </c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67"/>
    </row>
  </sheetData>
  <sheetProtection sheet="1" formatCells="0"/>
  <mergeCells count="97">
    <mergeCell ref="H5:J6"/>
    <mergeCell ref="K5:N6"/>
    <mergeCell ref="A2:N2"/>
    <mergeCell ref="B36:N36"/>
    <mergeCell ref="E30:F30"/>
    <mergeCell ref="E31:F31"/>
    <mergeCell ref="E32:F32"/>
    <mergeCell ref="B30:D30"/>
    <mergeCell ref="B31:D31"/>
    <mergeCell ref="B32:D32"/>
    <mergeCell ref="A30:A32"/>
    <mergeCell ref="A33:A35"/>
    <mergeCell ref="B33:D33"/>
    <mergeCell ref="E33:F33"/>
    <mergeCell ref="B34:D34"/>
    <mergeCell ref="A5:A6"/>
    <mergeCell ref="H21:I21"/>
    <mergeCell ref="H22:I22"/>
    <mergeCell ref="E23:G23"/>
    <mergeCell ref="H23:I23"/>
    <mergeCell ref="H7:I7"/>
    <mergeCell ref="H8:I8"/>
    <mergeCell ref="H9:I9"/>
    <mergeCell ref="H14:I14"/>
    <mergeCell ref="E15:G15"/>
    <mergeCell ref="H15:I15"/>
    <mergeCell ref="H13:I13"/>
    <mergeCell ref="E14:G14"/>
    <mergeCell ref="H19:I19"/>
    <mergeCell ref="E20:G20"/>
    <mergeCell ref="H20:I20"/>
    <mergeCell ref="E16:G16"/>
    <mergeCell ref="B37:N37"/>
    <mergeCell ref="B35:D35"/>
    <mergeCell ref="E35:F35"/>
    <mergeCell ref="E34:F34"/>
    <mergeCell ref="B28:N29"/>
    <mergeCell ref="G30:H30"/>
    <mergeCell ref="G31:H31"/>
    <mergeCell ref="G32:H32"/>
    <mergeCell ref="G33:H33"/>
    <mergeCell ref="K30:K34"/>
    <mergeCell ref="M30:M34"/>
    <mergeCell ref="I30:I34"/>
    <mergeCell ref="G34:H34"/>
    <mergeCell ref="A10:A12"/>
    <mergeCell ref="B10:B12"/>
    <mergeCell ref="C10:C12"/>
    <mergeCell ref="E10:G10"/>
    <mergeCell ref="H10:I10"/>
    <mergeCell ref="E11:G11"/>
    <mergeCell ref="H11:I11"/>
    <mergeCell ref="E12:G12"/>
    <mergeCell ref="H12:I12"/>
    <mergeCell ref="A7:A9"/>
    <mergeCell ref="C7:C9"/>
    <mergeCell ref="E7:G7"/>
    <mergeCell ref="E8:G8"/>
    <mergeCell ref="A3:C3"/>
    <mergeCell ref="D3:F3"/>
    <mergeCell ref="B7:B9"/>
    <mergeCell ref="E9:G9"/>
    <mergeCell ref="B5:C5"/>
    <mergeCell ref="D5:G6"/>
    <mergeCell ref="H16:I16"/>
    <mergeCell ref="E17:G17"/>
    <mergeCell ref="H17:I17"/>
    <mergeCell ref="E18:G18"/>
    <mergeCell ref="H18:I18"/>
    <mergeCell ref="E24:G24"/>
    <mergeCell ref="H24:I24"/>
    <mergeCell ref="A28:A29"/>
    <mergeCell ref="H25:I25"/>
    <mergeCell ref="E26:G26"/>
    <mergeCell ref="H26:I26"/>
    <mergeCell ref="E27:G27"/>
    <mergeCell ref="H27:I27"/>
    <mergeCell ref="A25:A27"/>
    <mergeCell ref="B25:B27"/>
    <mergeCell ref="C25:C27"/>
    <mergeCell ref="E25:G25"/>
    <mergeCell ref="A22:A24"/>
    <mergeCell ref="B22:B24"/>
    <mergeCell ref="C22:C24"/>
    <mergeCell ref="E22:G22"/>
    <mergeCell ref="A19:A21"/>
    <mergeCell ref="B19:B21"/>
    <mergeCell ref="C19:C21"/>
    <mergeCell ref="E19:G19"/>
    <mergeCell ref="E13:G13"/>
    <mergeCell ref="A16:A18"/>
    <mergeCell ref="E21:G21"/>
    <mergeCell ref="B16:B18"/>
    <mergeCell ref="C16:C18"/>
    <mergeCell ref="A13:A15"/>
    <mergeCell ref="B13:B15"/>
    <mergeCell ref="C13:C15"/>
  </mergeCells>
  <phoneticPr fontId="1"/>
  <dataValidations xWindow="1007" yWindow="569" count="4">
    <dataValidation type="list" allowBlank="1" showInputMessage="1" showErrorMessage="1" prompt="該当する内容をプルダウンで選択" sqref="E27 E12 E15 E18 E21 E24 E9">
      <formula1>"金融機関口座からの振込,クレジットカード払い,現金払い（1契約税込10万円未満）"</formula1>
    </dataValidation>
    <dataValidation type="list" allowBlank="1" showInputMessage="1" showErrorMessage="1" prompt="同じ費目を複数申請する場合、連番にしてください" sqref="C7:C27">
      <formula1>"1,2,3,4,5,6,7,8,9,10"</formula1>
    </dataValidation>
    <dataValidation type="list" allowBlank="1" showInputMessage="1" showErrorMessage="1" sqref="A7:A27">
      <formula1>"１,２,３,４,５,６,７,８,９,10"</formula1>
    </dataValidation>
    <dataValidation type="list" allowBlank="1" showErrorMessage="1" sqref="B7:B27">
      <formula1>"　,出,資,輸,通,オ"</formula1>
    </dataValidation>
  </dataValidations>
  <pageMargins left="0.78740157480314965" right="0.59055118110236227" top="0.39370078740157483" bottom="0.39370078740157483" header="0.31496062992125984" footer="0.31496062992125984"/>
  <pageSetup paperSize="9" fitToWidth="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O37"/>
  <sheetViews>
    <sheetView showGridLines="0" view="pageBreakPreview" zoomScaleNormal="100" zoomScaleSheetLayoutView="100" workbookViewId="0">
      <selection activeCell="J25" sqref="J25:J26"/>
    </sheetView>
  </sheetViews>
  <sheetFormatPr defaultColWidth="9" defaultRowHeight="15" customHeight="1" x14ac:dyDescent="0.55000000000000004"/>
  <cols>
    <col min="1" max="1" width="3.83203125" style="1" customWidth="1"/>
    <col min="2" max="2" width="3.83203125" style="3" customWidth="1"/>
    <col min="3" max="3" width="3.83203125" style="5" bestFit="1" customWidth="1"/>
    <col min="4" max="4" width="5.83203125" style="4" customWidth="1"/>
    <col min="5" max="6" width="6.25" style="4" customWidth="1"/>
    <col min="7" max="7" width="5.5" style="4" customWidth="1"/>
    <col min="8" max="9" width="5" style="1" customWidth="1"/>
    <col min="10" max="10" width="10.5" style="1" customWidth="1"/>
    <col min="11" max="11" width="3.33203125" style="1" customWidth="1"/>
    <col min="12" max="12" width="8.83203125" style="1" customWidth="1"/>
    <col min="13" max="13" width="3.33203125" style="1" customWidth="1"/>
    <col min="14" max="14" width="8.83203125" style="1" customWidth="1"/>
    <col min="15" max="16384" width="9" style="1"/>
  </cols>
  <sheetData>
    <row r="1" spans="1:14" ht="17.5" x14ac:dyDescent="0.55000000000000004">
      <c r="A1" s="51" t="s">
        <v>129</v>
      </c>
      <c r="B1" s="51"/>
      <c r="C1" s="51"/>
      <c r="D1" s="51"/>
      <c r="E1" s="51"/>
      <c r="F1" s="51"/>
      <c r="G1" s="51"/>
      <c r="H1" s="51"/>
      <c r="I1" s="51"/>
      <c r="J1" s="51"/>
      <c r="K1" s="12"/>
      <c r="L1" s="56"/>
    </row>
    <row r="2" spans="1:14" ht="18" x14ac:dyDescent="0.55000000000000004">
      <c r="A2" s="453" t="s">
        <v>165</v>
      </c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</row>
    <row r="3" spans="1:14" ht="17.5" x14ac:dyDescent="0.55000000000000004">
      <c r="A3" s="346" t="s">
        <v>39</v>
      </c>
      <c r="B3" s="346"/>
      <c r="C3" s="346"/>
      <c r="D3" s="347" t="s">
        <v>110</v>
      </c>
      <c r="E3" s="347"/>
      <c r="F3" s="347"/>
      <c r="H3" s="24"/>
      <c r="I3" s="24"/>
      <c r="N3" s="141" t="str">
        <f ca="1">RIGHT(CELL("filename",N3))</f>
        <v>②</v>
      </c>
    </row>
    <row r="4" spans="1:14" ht="17.5" x14ac:dyDescent="0.55000000000000004">
      <c r="A4" s="12"/>
      <c r="B4" s="57"/>
      <c r="C4" s="58"/>
      <c r="D4" s="59"/>
      <c r="E4" s="13"/>
      <c r="F4" s="13"/>
      <c r="G4" s="13"/>
      <c r="H4" s="14"/>
      <c r="I4" s="14"/>
      <c r="J4" s="14"/>
      <c r="K4" s="15"/>
      <c r="L4" s="15"/>
      <c r="M4" s="12"/>
      <c r="N4" s="12"/>
    </row>
    <row r="5" spans="1:14" ht="15" customHeight="1" x14ac:dyDescent="0.55000000000000004">
      <c r="A5" s="402" t="s">
        <v>109</v>
      </c>
      <c r="B5" s="348" t="s">
        <v>186</v>
      </c>
      <c r="C5" s="349"/>
      <c r="D5" s="350" t="s">
        <v>8</v>
      </c>
      <c r="E5" s="350"/>
      <c r="F5" s="350"/>
      <c r="G5" s="351"/>
      <c r="H5" s="371" t="s">
        <v>108</v>
      </c>
      <c r="I5" s="372"/>
      <c r="J5" s="373"/>
      <c r="K5" s="371" t="s">
        <v>9</v>
      </c>
      <c r="L5" s="372"/>
      <c r="M5" s="372"/>
      <c r="N5" s="373"/>
    </row>
    <row r="6" spans="1:14" ht="15" customHeight="1" x14ac:dyDescent="0.55000000000000004">
      <c r="A6" s="403"/>
      <c r="B6" s="145" t="s">
        <v>190</v>
      </c>
      <c r="C6" s="146" t="s">
        <v>6</v>
      </c>
      <c r="D6" s="352"/>
      <c r="E6" s="352"/>
      <c r="F6" s="352"/>
      <c r="G6" s="353"/>
      <c r="H6" s="374"/>
      <c r="I6" s="375"/>
      <c r="J6" s="376"/>
      <c r="K6" s="374"/>
      <c r="L6" s="375"/>
      <c r="M6" s="375"/>
      <c r="N6" s="376"/>
    </row>
    <row r="7" spans="1:14" ht="20.5" customHeight="1" x14ac:dyDescent="0.25">
      <c r="A7" s="446"/>
      <c r="B7" s="334"/>
      <c r="C7" s="335"/>
      <c r="D7" s="140" t="s">
        <v>5</v>
      </c>
      <c r="E7" s="336"/>
      <c r="F7" s="336"/>
      <c r="G7" s="336"/>
      <c r="H7" s="449" t="s">
        <v>185</v>
      </c>
      <c r="I7" s="450"/>
      <c r="J7" s="113"/>
      <c r="K7" s="151" t="s">
        <v>0</v>
      </c>
      <c r="L7" s="114"/>
      <c r="M7" s="151" t="s">
        <v>2</v>
      </c>
      <c r="N7" s="114"/>
    </row>
    <row r="8" spans="1:14" ht="20.5" customHeight="1" x14ac:dyDescent="0.25">
      <c r="A8" s="447"/>
      <c r="B8" s="334"/>
      <c r="C8" s="335"/>
      <c r="D8" s="142" t="s">
        <v>11</v>
      </c>
      <c r="E8" s="342"/>
      <c r="F8" s="342"/>
      <c r="G8" s="342"/>
      <c r="H8" s="433" t="s">
        <v>124</v>
      </c>
      <c r="I8" s="435"/>
      <c r="J8" s="113"/>
      <c r="K8" s="151" t="s">
        <v>1</v>
      </c>
      <c r="L8" s="114"/>
      <c r="M8" s="151" t="s">
        <v>3</v>
      </c>
      <c r="N8" s="114"/>
    </row>
    <row r="9" spans="1:14" ht="20.5" customHeight="1" x14ac:dyDescent="0.55000000000000004">
      <c r="A9" s="448"/>
      <c r="B9" s="334"/>
      <c r="C9" s="335"/>
      <c r="D9" s="140" t="s">
        <v>7</v>
      </c>
      <c r="E9" s="201"/>
      <c r="F9" s="201"/>
      <c r="G9" s="201"/>
      <c r="H9" s="451" t="s">
        <v>125</v>
      </c>
      <c r="I9" s="452"/>
      <c r="J9" s="138" t="str">
        <f>IF(AND(J7="",J8=""),"",J7+J8)</f>
        <v/>
      </c>
      <c r="K9" s="112" t="s">
        <v>121</v>
      </c>
      <c r="L9" s="115"/>
      <c r="M9" s="116" t="s">
        <v>16</v>
      </c>
      <c r="N9" s="117"/>
    </row>
    <row r="10" spans="1:14" ht="20.5" customHeight="1" x14ac:dyDescent="0.25">
      <c r="A10" s="446"/>
      <c r="B10" s="334"/>
      <c r="C10" s="335"/>
      <c r="D10" s="140" t="s">
        <v>5</v>
      </c>
      <c r="E10" s="336"/>
      <c r="F10" s="336"/>
      <c r="G10" s="336"/>
      <c r="H10" s="449" t="s">
        <v>185</v>
      </c>
      <c r="I10" s="450"/>
      <c r="J10" s="113"/>
      <c r="K10" s="112" t="s">
        <v>0</v>
      </c>
      <c r="L10" s="114"/>
      <c r="M10" s="112" t="s">
        <v>2</v>
      </c>
      <c r="N10" s="114"/>
    </row>
    <row r="11" spans="1:14" ht="20.5" customHeight="1" x14ac:dyDescent="0.25">
      <c r="A11" s="447"/>
      <c r="B11" s="334"/>
      <c r="C11" s="335"/>
      <c r="D11" s="142" t="s">
        <v>11</v>
      </c>
      <c r="E11" s="342"/>
      <c r="F11" s="342"/>
      <c r="G11" s="342"/>
      <c r="H11" s="433" t="s">
        <v>124</v>
      </c>
      <c r="I11" s="435"/>
      <c r="J11" s="113"/>
      <c r="K11" s="112" t="s">
        <v>1</v>
      </c>
      <c r="L11" s="114"/>
      <c r="M11" s="112" t="s">
        <v>3</v>
      </c>
      <c r="N11" s="114"/>
    </row>
    <row r="12" spans="1:14" ht="20.5" customHeight="1" x14ac:dyDescent="0.55000000000000004">
      <c r="A12" s="448"/>
      <c r="B12" s="334"/>
      <c r="C12" s="335"/>
      <c r="D12" s="140" t="s">
        <v>7</v>
      </c>
      <c r="E12" s="201"/>
      <c r="F12" s="201"/>
      <c r="G12" s="201"/>
      <c r="H12" s="451" t="s">
        <v>125</v>
      </c>
      <c r="I12" s="452"/>
      <c r="J12" s="138" t="str">
        <f>IF(AND(J10="",J11=""),"",J10+J11)</f>
        <v/>
      </c>
      <c r="K12" s="112" t="s">
        <v>121</v>
      </c>
      <c r="L12" s="115"/>
      <c r="M12" s="116" t="s">
        <v>16</v>
      </c>
      <c r="N12" s="117"/>
    </row>
    <row r="13" spans="1:14" ht="20.5" customHeight="1" x14ac:dyDescent="0.25">
      <c r="A13" s="446"/>
      <c r="B13" s="334"/>
      <c r="C13" s="335"/>
      <c r="D13" s="140" t="s">
        <v>5</v>
      </c>
      <c r="E13" s="336"/>
      <c r="F13" s="336"/>
      <c r="G13" s="336"/>
      <c r="H13" s="449" t="s">
        <v>185</v>
      </c>
      <c r="I13" s="450"/>
      <c r="J13" s="113"/>
      <c r="K13" s="112" t="s">
        <v>0</v>
      </c>
      <c r="L13" s="114"/>
      <c r="M13" s="112" t="s">
        <v>2</v>
      </c>
      <c r="N13" s="114"/>
    </row>
    <row r="14" spans="1:14" ht="20.5" customHeight="1" x14ac:dyDescent="0.25">
      <c r="A14" s="447"/>
      <c r="B14" s="334"/>
      <c r="C14" s="335"/>
      <c r="D14" s="142" t="s">
        <v>11</v>
      </c>
      <c r="E14" s="342"/>
      <c r="F14" s="342"/>
      <c r="G14" s="342"/>
      <c r="H14" s="433" t="s">
        <v>124</v>
      </c>
      <c r="I14" s="435"/>
      <c r="J14" s="113"/>
      <c r="K14" s="112" t="s">
        <v>1</v>
      </c>
      <c r="L14" s="114"/>
      <c r="M14" s="112" t="s">
        <v>3</v>
      </c>
      <c r="N14" s="114"/>
    </row>
    <row r="15" spans="1:14" ht="20.5" customHeight="1" x14ac:dyDescent="0.55000000000000004">
      <c r="A15" s="448"/>
      <c r="B15" s="334"/>
      <c r="C15" s="335"/>
      <c r="D15" s="140" t="s">
        <v>7</v>
      </c>
      <c r="E15" s="201"/>
      <c r="F15" s="201"/>
      <c r="G15" s="201"/>
      <c r="H15" s="451" t="s">
        <v>125</v>
      </c>
      <c r="I15" s="452"/>
      <c r="J15" s="138" t="str">
        <f>IF(AND(J13="",J14=""),"",J13+J14)</f>
        <v/>
      </c>
      <c r="K15" s="112" t="s">
        <v>121</v>
      </c>
      <c r="L15" s="115"/>
      <c r="M15" s="116" t="s">
        <v>16</v>
      </c>
      <c r="N15" s="117"/>
    </row>
    <row r="16" spans="1:14" ht="20.5" customHeight="1" x14ac:dyDescent="0.25">
      <c r="A16" s="446"/>
      <c r="B16" s="334"/>
      <c r="C16" s="335"/>
      <c r="D16" s="140" t="s">
        <v>5</v>
      </c>
      <c r="E16" s="336"/>
      <c r="F16" s="336"/>
      <c r="G16" s="336"/>
      <c r="H16" s="449" t="s">
        <v>185</v>
      </c>
      <c r="I16" s="450"/>
      <c r="J16" s="113"/>
      <c r="K16" s="112" t="s">
        <v>0</v>
      </c>
      <c r="L16" s="114"/>
      <c r="M16" s="112" t="s">
        <v>2</v>
      </c>
      <c r="N16" s="114"/>
    </row>
    <row r="17" spans="1:14" ht="20.5" customHeight="1" x14ac:dyDescent="0.25">
      <c r="A17" s="447"/>
      <c r="B17" s="334"/>
      <c r="C17" s="335"/>
      <c r="D17" s="142" t="s">
        <v>11</v>
      </c>
      <c r="E17" s="342"/>
      <c r="F17" s="342"/>
      <c r="G17" s="342"/>
      <c r="H17" s="433" t="s">
        <v>124</v>
      </c>
      <c r="I17" s="435"/>
      <c r="J17" s="113"/>
      <c r="K17" s="112" t="s">
        <v>1</v>
      </c>
      <c r="L17" s="114"/>
      <c r="M17" s="112" t="s">
        <v>3</v>
      </c>
      <c r="N17" s="114"/>
    </row>
    <row r="18" spans="1:14" ht="20.5" customHeight="1" x14ac:dyDescent="0.55000000000000004">
      <c r="A18" s="448"/>
      <c r="B18" s="334"/>
      <c r="C18" s="335"/>
      <c r="D18" s="140" t="s">
        <v>7</v>
      </c>
      <c r="E18" s="201"/>
      <c r="F18" s="201"/>
      <c r="G18" s="201"/>
      <c r="H18" s="451" t="s">
        <v>125</v>
      </c>
      <c r="I18" s="452"/>
      <c r="J18" s="138" t="str">
        <f>IF(AND(J16="",J17=""),"",J16+J17)</f>
        <v/>
      </c>
      <c r="K18" s="112" t="s">
        <v>121</v>
      </c>
      <c r="L18" s="115"/>
      <c r="M18" s="116" t="s">
        <v>16</v>
      </c>
      <c r="N18" s="117"/>
    </row>
    <row r="19" spans="1:14" ht="20.5" customHeight="1" x14ac:dyDescent="0.25">
      <c r="A19" s="446"/>
      <c r="B19" s="334"/>
      <c r="C19" s="335"/>
      <c r="D19" s="140" t="s">
        <v>5</v>
      </c>
      <c r="E19" s="336"/>
      <c r="F19" s="336"/>
      <c r="G19" s="336"/>
      <c r="H19" s="449" t="s">
        <v>185</v>
      </c>
      <c r="I19" s="450"/>
      <c r="J19" s="113"/>
      <c r="K19" s="112" t="s">
        <v>0</v>
      </c>
      <c r="L19" s="114"/>
      <c r="M19" s="112" t="s">
        <v>2</v>
      </c>
      <c r="N19" s="114"/>
    </row>
    <row r="20" spans="1:14" ht="20.5" customHeight="1" x14ac:dyDescent="0.25">
      <c r="A20" s="447"/>
      <c r="B20" s="334"/>
      <c r="C20" s="335"/>
      <c r="D20" s="142" t="s">
        <v>11</v>
      </c>
      <c r="E20" s="342"/>
      <c r="F20" s="342"/>
      <c r="G20" s="342"/>
      <c r="H20" s="433" t="s">
        <v>124</v>
      </c>
      <c r="I20" s="435"/>
      <c r="J20" s="113"/>
      <c r="K20" s="112" t="s">
        <v>1</v>
      </c>
      <c r="L20" s="114"/>
      <c r="M20" s="112" t="s">
        <v>3</v>
      </c>
      <c r="N20" s="114"/>
    </row>
    <row r="21" spans="1:14" ht="20.5" customHeight="1" x14ac:dyDescent="0.55000000000000004">
      <c r="A21" s="448"/>
      <c r="B21" s="334"/>
      <c r="C21" s="335"/>
      <c r="D21" s="140" t="s">
        <v>7</v>
      </c>
      <c r="E21" s="201"/>
      <c r="F21" s="201"/>
      <c r="G21" s="201"/>
      <c r="H21" s="451" t="s">
        <v>125</v>
      </c>
      <c r="I21" s="452"/>
      <c r="J21" s="138" t="str">
        <f>IF(AND(J19="",J20=""),"",J19+J20)</f>
        <v/>
      </c>
      <c r="K21" s="112" t="s">
        <v>121</v>
      </c>
      <c r="L21" s="115"/>
      <c r="M21" s="116" t="s">
        <v>16</v>
      </c>
      <c r="N21" s="117"/>
    </row>
    <row r="22" spans="1:14" ht="20.5" customHeight="1" x14ac:dyDescent="0.25">
      <c r="A22" s="446"/>
      <c r="B22" s="334"/>
      <c r="C22" s="335"/>
      <c r="D22" s="140" t="s">
        <v>5</v>
      </c>
      <c r="E22" s="336"/>
      <c r="F22" s="336"/>
      <c r="G22" s="336"/>
      <c r="H22" s="449" t="s">
        <v>185</v>
      </c>
      <c r="I22" s="450"/>
      <c r="J22" s="113"/>
      <c r="K22" s="112" t="s">
        <v>0</v>
      </c>
      <c r="L22" s="114"/>
      <c r="M22" s="112" t="s">
        <v>2</v>
      </c>
      <c r="N22" s="114"/>
    </row>
    <row r="23" spans="1:14" ht="20.5" customHeight="1" x14ac:dyDescent="0.25">
      <c r="A23" s="447"/>
      <c r="B23" s="334"/>
      <c r="C23" s="335"/>
      <c r="D23" s="142" t="s">
        <v>11</v>
      </c>
      <c r="E23" s="342"/>
      <c r="F23" s="342"/>
      <c r="G23" s="342"/>
      <c r="H23" s="433" t="s">
        <v>124</v>
      </c>
      <c r="I23" s="435"/>
      <c r="J23" s="113"/>
      <c r="K23" s="112" t="s">
        <v>1</v>
      </c>
      <c r="L23" s="114"/>
      <c r="M23" s="112" t="s">
        <v>3</v>
      </c>
      <c r="N23" s="114"/>
    </row>
    <row r="24" spans="1:14" ht="20.5" customHeight="1" x14ac:dyDescent="0.55000000000000004">
      <c r="A24" s="448"/>
      <c r="B24" s="334"/>
      <c r="C24" s="335"/>
      <c r="D24" s="140" t="s">
        <v>7</v>
      </c>
      <c r="E24" s="201"/>
      <c r="F24" s="201"/>
      <c r="G24" s="201"/>
      <c r="H24" s="451" t="s">
        <v>125</v>
      </c>
      <c r="I24" s="452"/>
      <c r="J24" s="138" t="str">
        <f>IF(AND(J22="",J23=""),"",J22+J23)</f>
        <v/>
      </c>
      <c r="K24" s="112" t="s">
        <v>121</v>
      </c>
      <c r="L24" s="115"/>
      <c r="M24" s="116" t="s">
        <v>16</v>
      </c>
      <c r="N24" s="117"/>
    </row>
    <row r="25" spans="1:14" ht="20.5" customHeight="1" x14ac:dyDescent="0.25">
      <c r="A25" s="446"/>
      <c r="B25" s="334"/>
      <c r="C25" s="335"/>
      <c r="D25" s="140" t="s">
        <v>5</v>
      </c>
      <c r="E25" s="336"/>
      <c r="F25" s="336"/>
      <c r="G25" s="336"/>
      <c r="H25" s="449" t="s">
        <v>185</v>
      </c>
      <c r="I25" s="450"/>
      <c r="J25" s="113"/>
      <c r="K25" s="112" t="s">
        <v>0</v>
      </c>
      <c r="L25" s="114"/>
      <c r="M25" s="112" t="s">
        <v>2</v>
      </c>
      <c r="N25" s="114"/>
    </row>
    <row r="26" spans="1:14" ht="20.5" customHeight="1" x14ac:dyDescent="0.25">
      <c r="A26" s="447"/>
      <c r="B26" s="334"/>
      <c r="C26" s="335"/>
      <c r="D26" s="142" t="s">
        <v>11</v>
      </c>
      <c r="E26" s="342"/>
      <c r="F26" s="342"/>
      <c r="G26" s="342"/>
      <c r="H26" s="433" t="s">
        <v>124</v>
      </c>
      <c r="I26" s="435"/>
      <c r="J26" s="113"/>
      <c r="K26" s="112" t="s">
        <v>1</v>
      </c>
      <c r="L26" s="114"/>
      <c r="M26" s="112" t="s">
        <v>3</v>
      </c>
      <c r="N26" s="114"/>
    </row>
    <row r="27" spans="1:14" ht="20.5" customHeight="1" x14ac:dyDescent="0.55000000000000004">
      <c r="A27" s="448"/>
      <c r="B27" s="344"/>
      <c r="C27" s="345"/>
      <c r="D27" s="140" t="s">
        <v>7</v>
      </c>
      <c r="E27" s="201"/>
      <c r="F27" s="201"/>
      <c r="G27" s="201"/>
      <c r="H27" s="451" t="s">
        <v>125</v>
      </c>
      <c r="I27" s="452"/>
      <c r="J27" s="138" t="str">
        <f>IF(AND(J25="",J26=""),"",J25+J26)</f>
        <v/>
      </c>
      <c r="K27" s="112" t="s">
        <v>121</v>
      </c>
      <c r="L27" s="115"/>
      <c r="M27" s="116" t="s">
        <v>16</v>
      </c>
      <c r="N27" s="117"/>
    </row>
    <row r="28" spans="1:14" ht="17.5" x14ac:dyDescent="0.55000000000000004">
      <c r="A28" s="416" t="s">
        <v>123</v>
      </c>
      <c r="B28" s="417"/>
      <c r="C28" s="418"/>
      <c r="D28" s="419"/>
      <c r="E28" s="419"/>
      <c r="F28" s="419"/>
      <c r="G28" s="419"/>
      <c r="H28" s="419"/>
      <c r="I28" s="419"/>
      <c r="J28" s="419"/>
      <c r="K28" s="419"/>
      <c r="L28" s="419"/>
      <c r="M28" s="419"/>
      <c r="N28" s="420"/>
    </row>
    <row r="29" spans="1:14" ht="17.5" x14ac:dyDescent="0.55000000000000004">
      <c r="A29" s="416"/>
      <c r="B29" s="421"/>
      <c r="C29" s="421"/>
      <c r="D29" s="421"/>
      <c r="E29" s="421"/>
      <c r="F29" s="421"/>
      <c r="G29" s="422"/>
      <c r="H29" s="422"/>
      <c r="I29" s="422"/>
      <c r="J29" s="422"/>
      <c r="K29" s="422"/>
      <c r="L29" s="422"/>
      <c r="M29" s="422"/>
      <c r="N29" s="422"/>
    </row>
    <row r="30" spans="1:14" ht="24.5" customHeight="1" x14ac:dyDescent="0.25">
      <c r="A30" s="423" t="s">
        <v>133</v>
      </c>
      <c r="B30" s="426" t="s">
        <v>126</v>
      </c>
      <c r="C30" s="427"/>
      <c r="D30" s="428"/>
      <c r="E30" s="378">
        <f>SUM(J30:J34)</f>
        <v>0</v>
      </c>
      <c r="F30" s="379"/>
      <c r="G30" s="404" t="s">
        <v>12</v>
      </c>
      <c r="H30" s="405"/>
      <c r="I30" s="429" t="s">
        <v>126</v>
      </c>
      <c r="J30" s="135">
        <f>SUM(IF(B7="出",J7,0),IF(B10="出",J10,0),IF(B13="出",J13,0),IF(B16="出",J16,0),IF(B19="出",J19,0),IF(B22="出",J22,0),IF(B25="出",J25,0))</f>
        <v>0</v>
      </c>
      <c r="K30" s="430" t="s">
        <v>128</v>
      </c>
      <c r="L30" s="136">
        <f>SUM(IF(B7="出",J8,0),IF(B10="出",J11,0),IF(B13="出",J14,0),IF(B16="出",J17,0),IF(B19="出",J20,0),IF(B22="出",J23,0),IF(B25="出",J26,0))</f>
        <v>0</v>
      </c>
      <c r="M30" s="431" t="s">
        <v>127</v>
      </c>
      <c r="N30" s="136">
        <f>J30+L30</f>
        <v>0</v>
      </c>
    </row>
    <row r="31" spans="1:14" ht="24.5" customHeight="1" x14ac:dyDescent="0.25">
      <c r="A31" s="424"/>
      <c r="B31" s="433" t="s">
        <v>124</v>
      </c>
      <c r="C31" s="434"/>
      <c r="D31" s="435"/>
      <c r="E31" s="380">
        <f>SUM(L30:L34)</f>
        <v>0</v>
      </c>
      <c r="F31" s="381"/>
      <c r="G31" s="404" t="s">
        <v>13</v>
      </c>
      <c r="H31" s="405"/>
      <c r="I31" s="430"/>
      <c r="J31" s="135">
        <f>SUM(IF(B7="資",J7,0),IF(B10="資",J10,0),IF(B13="資",J13,0),IF(B16="資",J16,0),IF(B19="資",J19,0),IF(B22="資",J22,0),IF(B25="資",J25,0))</f>
        <v>0</v>
      </c>
      <c r="K31" s="430"/>
      <c r="L31" s="136">
        <f>SUM(IF(B7="資",J8,0),IF(B10="資",J11,0),IF(B13="資",J14,0),IF(B16="資",J17,0),IF(B19="資",J20,0),IF(B22="資",J23,0),IF(B25="資",J26,0))</f>
        <v>0</v>
      </c>
      <c r="M31" s="432"/>
      <c r="N31" s="136">
        <f t="shared" ref="N31:N34" si="0">J31+L31</f>
        <v>0</v>
      </c>
    </row>
    <row r="32" spans="1:14" ht="24.5" customHeight="1" x14ac:dyDescent="0.25">
      <c r="A32" s="425"/>
      <c r="B32" s="406" t="s">
        <v>127</v>
      </c>
      <c r="C32" s="407"/>
      <c r="D32" s="408"/>
      <c r="E32" s="382">
        <f>SUM(N30:N34)</f>
        <v>0</v>
      </c>
      <c r="F32" s="383"/>
      <c r="G32" s="404" t="s">
        <v>4</v>
      </c>
      <c r="H32" s="405"/>
      <c r="I32" s="430"/>
      <c r="J32" s="135">
        <f>SUM(IF(B7="輸",J7,0),IF(B10="輸",J10,0),IF(B13="輸",J13,0),IF(B16="輸",J16,0),IF(B19="輸",J19,0),IF(B22="輸",J22,0),IF(B25="輸",J25,0))</f>
        <v>0</v>
      </c>
      <c r="K32" s="430"/>
      <c r="L32" s="136">
        <f>SUM(IF(B7="輸",J8,0),IF(B10="輸",J11,0),IF(B13="輸",J14,0),IF(B16="輸",J17,0),IF(B19="輸",J20,0),IF(B22="輸",J23,0),IF(B25="輸",J26,0))</f>
        <v>0</v>
      </c>
      <c r="M32" s="432"/>
      <c r="N32" s="136">
        <f t="shared" si="0"/>
        <v>0</v>
      </c>
    </row>
    <row r="33" spans="1:15" ht="24.5" customHeight="1" x14ac:dyDescent="0.25">
      <c r="A33" s="436"/>
      <c r="B33" s="438"/>
      <c r="C33" s="439"/>
      <c r="D33" s="440"/>
      <c r="E33" s="441"/>
      <c r="F33" s="442"/>
      <c r="G33" s="404" t="s">
        <v>14</v>
      </c>
      <c r="H33" s="405"/>
      <c r="I33" s="430"/>
      <c r="J33" s="135">
        <f>SUM(IF(B7="通",J7,0),IF(B10="通",J10,0),IF(B13="通",J13,0),IF(B16="通",J16,0),IF(B19="通",J19,0),IF(B22="通",J22,0),IF(B25="通",J25,0))</f>
        <v>0</v>
      </c>
      <c r="K33" s="430"/>
      <c r="L33" s="136">
        <f>SUM(IF(B7="通",J8,0),IF(B10="通",J11,0),IF(B13="通",J14,0),IF(B16="通",J17,0),IF(B19="通",J20,0),IF(B22="通",J23,0),IF(B25="通",J26,0))</f>
        <v>0</v>
      </c>
      <c r="M33" s="432"/>
      <c r="N33" s="136">
        <f t="shared" si="0"/>
        <v>0</v>
      </c>
    </row>
    <row r="34" spans="1:15" ht="24.5" customHeight="1" x14ac:dyDescent="0.25">
      <c r="A34" s="436"/>
      <c r="B34" s="443"/>
      <c r="C34" s="444"/>
      <c r="D34" s="445"/>
      <c r="E34" s="409"/>
      <c r="F34" s="410"/>
      <c r="G34" s="404" t="s">
        <v>15</v>
      </c>
      <c r="H34" s="405"/>
      <c r="I34" s="430"/>
      <c r="J34" s="135">
        <f>SUM(IF(B7="オ",J7,0),IF(B10="オ",J10,0),IF(B13="オ",J13,0),IF(B16="オ",J16,0),IF(B19="オ",J19,0),IF(B22="オ",J22,0),IF(B25="オ",J25,0))</f>
        <v>0</v>
      </c>
      <c r="K34" s="430"/>
      <c r="L34" s="136">
        <f>SUM(IF(B7="オ",J8,0),IF(B10="オ",J11,0),IF(B13="オ",J14,0),IF(B16="オ",J17,0),IF(B19="オ",J20,0),IF(B22="オ",J23,0),IF(B25="オ",J26,0))</f>
        <v>0</v>
      </c>
      <c r="M34" s="432"/>
      <c r="N34" s="136">
        <f t="shared" si="0"/>
        <v>0</v>
      </c>
    </row>
    <row r="35" spans="1:15" ht="24.5" customHeight="1" x14ac:dyDescent="0.25">
      <c r="A35" s="437"/>
      <c r="B35" s="411"/>
      <c r="C35" s="412"/>
      <c r="D35" s="413"/>
      <c r="E35" s="414"/>
      <c r="F35" s="415"/>
      <c r="G35" s="118"/>
      <c r="H35" s="119"/>
      <c r="I35" s="119"/>
      <c r="J35" s="119"/>
      <c r="K35" s="119"/>
      <c r="L35" s="119"/>
      <c r="M35" s="119"/>
      <c r="N35" s="119"/>
      <c r="O35" s="67"/>
    </row>
    <row r="36" spans="1:15" ht="14" customHeight="1" x14ac:dyDescent="0.55000000000000004">
      <c r="A36" s="4" t="s">
        <v>130</v>
      </c>
      <c r="B36" s="354" t="s">
        <v>189</v>
      </c>
      <c r="C36" s="354"/>
      <c r="D36" s="354"/>
      <c r="E36" s="354"/>
      <c r="F36" s="354"/>
      <c r="G36" s="354"/>
      <c r="H36" s="354"/>
      <c r="I36" s="354"/>
      <c r="J36" s="354"/>
      <c r="K36" s="354"/>
      <c r="L36" s="354"/>
      <c r="M36" s="354"/>
      <c r="N36" s="354"/>
      <c r="O36" s="67"/>
    </row>
    <row r="37" spans="1:15" ht="14" customHeight="1" x14ac:dyDescent="0.55000000000000004">
      <c r="B37" s="354" t="s">
        <v>131</v>
      </c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354"/>
      <c r="O37" s="67"/>
    </row>
  </sheetData>
  <sheetProtection sheet="1" objects="1" scenarios="1"/>
  <mergeCells count="97">
    <mergeCell ref="A2:N2"/>
    <mergeCell ref="A3:C3"/>
    <mergeCell ref="D3:F3"/>
    <mergeCell ref="A5:A6"/>
    <mergeCell ref="B5:C5"/>
    <mergeCell ref="D5:G6"/>
    <mergeCell ref="H5:J6"/>
    <mergeCell ref="K5:N6"/>
    <mergeCell ref="A7:A9"/>
    <mergeCell ref="B7:B9"/>
    <mergeCell ref="C7:C9"/>
    <mergeCell ref="E7:G7"/>
    <mergeCell ref="H7:I7"/>
    <mergeCell ref="E8:G8"/>
    <mergeCell ref="H8:I8"/>
    <mergeCell ref="E9:G9"/>
    <mergeCell ref="H9:I9"/>
    <mergeCell ref="A10:A12"/>
    <mergeCell ref="B10:B12"/>
    <mergeCell ref="C10:C12"/>
    <mergeCell ref="E10:G10"/>
    <mergeCell ref="H10:I10"/>
    <mergeCell ref="E11:G11"/>
    <mergeCell ref="H11:I11"/>
    <mergeCell ref="E12:G12"/>
    <mergeCell ref="H12:I12"/>
    <mergeCell ref="A13:A15"/>
    <mergeCell ref="B13:B15"/>
    <mergeCell ref="C13:C15"/>
    <mergeCell ref="E13:G13"/>
    <mergeCell ref="H13:I13"/>
    <mergeCell ref="E14:G14"/>
    <mergeCell ref="H14:I14"/>
    <mergeCell ref="E15:G15"/>
    <mergeCell ref="H15:I15"/>
    <mergeCell ref="A16:A18"/>
    <mergeCell ref="B16:B18"/>
    <mergeCell ref="C16:C18"/>
    <mergeCell ref="E16:G16"/>
    <mergeCell ref="H16:I16"/>
    <mergeCell ref="E17:G17"/>
    <mergeCell ref="H17:I17"/>
    <mergeCell ref="E18:G18"/>
    <mergeCell ref="H18:I18"/>
    <mergeCell ref="A19:A21"/>
    <mergeCell ref="B19:B21"/>
    <mergeCell ref="C19:C21"/>
    <mergeCell ref="E19:G19"/>
    <mergeCell ref="H19:I19"/>
    <mergeCell ref="E20:G20"/>
    <mergeCell ref="H20:I20"/>
    <mergeCell ref="E21:G21"/>
    <mergeCell ref="H21:I21"/>
    <mergeCell ref="A22:A24"/>
    <mergeCell ref="B22:B24"/>
    <mergeCell ref="C22:C24"/>
    <mergeCell ref="E22:G22"/>
    <mergeCell ref="H22:I22"/>
    <mergeCell ref="E23:G23"/>
    <mergeCell ref="H23:I23"/>
    <mergeCell ref="E24:G24"/>
    <mergeCell ref="H24:I24"/>
    <mergeCell ref="A25:A27"/>
    <mergeCell ref="B25:B27"/>
    <mergeCell ref="C25:C27"/>
    <mergeCell ref="E25:G25"/>
    <mergeCell ref="H25:I25"/>
    <mergeCell ref="E26:G26"/>
    <mergeCell ref="H26:I26"/>
    <mergeCell ref="E27:G27"/>
    <mergeCell ref="H27:I27"/>
    <mergeCell ref="A28:A29"/>
    <mergeCell ref="B28:N29"/>
    <mergeCell ref="A30:A32"/>
    <mergeCell ref="B30:D30"/>
    <mergeCell ref="E30:F30"/>
    <mergeCell ref="G30:H30"/>
    <mergeCell ref="I30:I34"/>
    <mergeCell ref="K30:K34"/>
    <mergeCell ref="M30:M34"/>
    <mergeCell ref="B31:D31"/>
    <mergeCell ref="A33:A35"/>
    <mergeCell ref="B33:D33"/>
    <mergeCell ref="E33:F33"/>
    <mergeCell ref="G33:H33"/>
    <mergeCell ref="B34:D34"/>
    <mergeCell ref="B37:N37"/>
    <mergeCell ref="E31:F31"/>
    <mergeCell ref="G31:H31"/>
    <mergeCell ref="B32:D32"/>
    <mergeCell ref="E32:F32"/>
    <mergeCell ref="G32:H32"/>
    <mergeCell ref="E34:F34"/>
    <mergeCell ref="G34:H34"/>
    <mergeCell ref="B35:D35"/>
    <mergeCell ref="E35:F35"/>
    <mergeCell ref="B36:N36"/>
  </mergeCells>
  <phoneticPr fontId="1"/>
  <dataValidations count="4">
    <dataValidation type="list" allowBlank="1" showInputMessage="1" showErrorMessage="1" prompt="該当する内容をプルダウンで選択" sqref="E21 E24 E12 E15 E18 E9 E27">
      <formula1>"金融機関口座からの振込,クレジットカード払い,現金払い（1契約税込10万円未満）"</formula1>
    </dataValidation>
    <dataValidation type="list" allowBlank="1" showErrorMessage="1" sqref="B7:B27">
      <formula1>"　,出,資,輸,通,オ"</formula1>
    </dataValidation>
    <dataValidation type="list" allowBlank="1" showInputMessage="1" showErrorMessage="1" prompt="同じ費目を複数申請する場合、連番にしてください" sqref="C7:C27">
      <formula1>"1,2,3,4,5,6,7,8,9,10"</formula1>
    </dataValidation>
    <dataValidation type="list" allowBlank="1" showInputMessage="1" showErrorMessage="1" sqref="A7:A27">
      <formula1>"１,２,３,４,５,６,７,８,９,10"</formula1>
    </dataValidation>
  </dataValidations>
  <pageMargins left="0.70866141732283472" right="0.70866141732283472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8</vt:i4>
      </vt:variant>
    </vt:vector>
  </HeadingPairs>
  <TitlesOfParts>
    <vt:vector size="25" baseType="lpstr">
      <vt:lpstr>付表1_1_報告書①</vt:lpstr>
      <vt:lpstr>付表1_2_報告書②</vt:lpstr>
      <vt:lpstr>付表1_3_展示会①</vt:lpstr>
      <vt:lpstr>付表1_4_展示会②</vt:lpstr>
      <vt:lpstr>付表1_5_販促①</vt:lpstr>
      <vt:lpstr>付表1_6_販促 ②</vt:lpstr>
      <vt:lpstr>付表2_1収支決算書</vt:lpstr>
      <vt:lpstr>付表2_2_経費別明細(展示会)①</vt:lpstr>
      <vt:lpstr>付表2_2_経費別明細(展示会)②</vt:lpstr>
      <vt:lpstr>付表2_2_経費別明細(展示会)③</vt:lpstr>
      <vt:lpstr>付表2_2_経費別明細(展示会)④</vt:lpstr>
      <vt:lpstr>付表2_2_経費別明細(展示会)⑤</vt:lpstr>
      <vt:lpstr>付表2_3_経費別明細(販促費)①</vt:lpstr>
      <vt:lpstr>付表2_3_経費別明細(販促費)②</vt:lpstr>
      <vt:lpstr>付表2_3_経費別明細(販促費)③</vt:lpstr>
      <vt:lpstr>付表2_3_経費別明細(販促費)④</vt:lpstr>
      <vt:lpstr>付表2_3_経費別明細(販促費)⑤</vt:lpstr>
      <vt:lpstr>付表1_1_報告書①!Print_Area</vt:lpstr>
      <vt:lpstr>付表1_2_報告書②!Print_Area</vt:lpstr>
      <vt:lpstr>付表1_3_展示会①!Print_Area</vt:lpstr>
      <vt:lpstr>付表1_4_展示会②!Print_Area</vt:lpstr>
      <vt:lpstr>付表1_5_販促①!Print_Area</vt:lpstr>
      <vt:lpstr>'付表1_6_販促 ②'!Print_Area</vt:lpstr>
      <vt:lpstr>付表2_1収支決算書!Print_Area</vt:lpstr>
      <vt:lpstr>'付表2_2_経費別明細(展示会)②'!Print_Area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2024-08-26T06:41:34Z</dcterms:created>
  <dcterms:modified xsi:type="dcterms:W3CDTF">2024-08-26T06:44:58Z</dcterms:modified>
</cp:coreProperties>
</file>