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tkkdfs01\公社文書2\300_事業戦略部\040_取引振興課\31 医療機器産業参入支援事業\●参入促進助成事業\013_第13回～　\004_第16回\160_事務の手引・様式集\様式集_第16回HP掲載用（事業化）\"/>
    </mc:Choice>
  </mc:AlternateContent>
  <bookViews>
    <workbookView xWindow="5610" yWindow="0" windowWidth="14370" windowHeight="7340" tabRatio="796"/>
  </bookViews>
  <sheets>
    <sheet name="支払総括表・遂行状況（様式6号別紙1-1）" sheetId="9" r:id="rId1"/>
    <sheet name="経費別明細表（様式6号別紙2-1）" sheetId="1" r:id="rId2"/>
    <sheet name="人件費総括表・遂行状況（様式6号別紙3）" sheetId="11" r:id="rId3"/>
    <sheet name="従業員別人件費総括表（様式6号別紙4）" sheetId="12" r:id="rId4"/>
    <sheet name="人件費個別明細表（様式6号別紙5）" sheetId="7" r:id="rId5"/>
  </sheets>
  <definedNames>
    <definedName name="_xlnm.Print_Area" localSheetId="1">'経費別明細表（様式6号別紙2-1）'!$A$1:$P$31</definedName>
    <definedName name="_xlnm.Print_Area" localSheetId="0">'支払総括表・遂行状況（様式6号別紙1-1）'!$A$1:$H$19</definedName>
    <definedName name="_xlnm.Print_Area" localSheetId="3">'従業員別人件費総括表（様式6号別紙4）'!$A$1:$K$34</definedName>
    <definedName name="_xlnm.Print_Area" localSheetId="4">'人件費個別明細表（様式6号別紙5）'!$A$1:$M$34</definedName>
    <definedName name="_xlnm.Print_Area" localSheetId="2">'人件費総括表・遂行状況（様式6号別紙3）'!$A$1:$V$18</definedName>
    <definedName name="_xlnm.Print_Titles" localSheetId="1">'経費別明細表（様式6号別紙2-1）'!$7:$8</definedName>
    <definedName name="_xlnm.Print_Titles" localSheetId="3">'従業員別人件費総括表（様式6号別紙4）'!$4:$7</definedName>
  </definedNames>
  <calcPr calcId="162913"/>
</workbook>
</file>

<file path=xl/calcChain.xml><?xml version="1.0" encoding="utf-8"?>
<calcChain xmlns="http://schemas.openxmlformats.org/spreadsheetml/2006/main">
  <c r="E8" i="9" l="1"/>
  <c r="G16" i="7" l="1"/>
  <c r="H16" i="7" s="1"/>
  <c r="G15" i="7"/>
  <c r="H15" i="7" s="1"/>
  <c r="G14" i="7"/>
  <c r="H14" i="7" s="1"/>
  <c r="G13" i="7"/>
  <c r="H13" i="7" s="1"/>
  <c r="G12" i="7"/>
  <c r="H12" i="7" s="1"/>
  <c r="G11" i="7"/>
  <c r="H11" i="7" s="1"/>
  <c r="J11" i="7" s="1"/>
  <c r="G33" i="7" l="1"/>
  <c r="H33" i="7" s="1"/>
  <c r="J33" i="7" s="1"/>
  <c r="G32" i="7"/>
  <c r="H32" i="7" s="1"/>
  <c r="J32" i="7" s="1"/>
  <c r="G31" i="7"/>
  <c r="H31" i="7" s="1"/>
  <c r="J31" i="7" s="1"/>
  <c r="G30" i="7"/>
  <c r="H30" i="7" s="1"/>
  <c r="J30" i="7" s="1"/>
  <c r="G29" i="7"/>
  <c r="H29" i="7" s="1"/>
  <c r="J29" i="7" s="1"/>
  <c r="H28" i="7"/>
  <c r="J28" i="7" s="1"/>
  <c r="G28" i="7"/>
  <c r="G27" i="7"/>
  <c r="H27" i="7" s="1"/>
  <c r="J27" i="7" s="1"/>
  <c r="G26" i="7"/>
  <c r="H26" i="7" s="1"/>
  <c r="J26" i="7" s="1"/>
  <c r="G25" i="7"/>
  <c r="H25" i="7" s="1"/>
  <c r="J25" i="7" s="1"/>
  <c r="G24" i="7"/>
  <c r="H24" i="7" s="1"/>
  <c r="J24" i="7" s="1"/>
  <c r="G23" i="7"/>
  <c r="H23" i="7" s="1"/>
  <c r="J23" i="7" s="1"/>
  <c r="G22" i="7"/>
  <c r="H22" i="7" s="1"/>
  <c r="J22" i="7" s="1"/>
  <c r="G21" i="7"/>
  <c r="H21" i="7" s="1"/>
  <c r="J21" i="7" s="1"/>
  <c r="G20" i="7"/>
  <c r="H20" i="7" s="1"/>
  <c r="J20" i="7" s="1"/>
  <c r="G19" i="7"/>
  <c r="H19" i="7" s="1"/>
  <c r="J19" i="7" s="1"/>
  <c r="G18" i="7"/>
  <c r="H18" i="7" s="1"/>
  <c r="J18" i="7" s="1"/>
  <c r="G17" i="7"/>
  <c r="H17" i="7" s="1"/>
  <c r="J17" i="7" s="1"/>
  <c r="J15" i="7"/>
  <c r="J14" i="7"/>
  <c r="J13" i="7"/>
  <c r="J12" i="7"/>
  <c r="F9" i="11"/>
  <c r="F8" i="11"/>
  <c r="N14" i="7"/>
  <c r="N12" i="7"/>
  <c r="N11" i="7"/>
  <c r="C16" i="11"/>
  <c r="F15" i="11"/>
  <c r="F10" i="11"/>
  <c r="F11" i="11"/>
  <c r="F12" i="11"/>
  <c r="F13" i="11"/>
  <c r="F14" i="11"/>
  <c r="G19" i="1"/>
  <c r="F19" i="1" s="1"/>
  <c r="E16" i="9"/>
  <c r="E15" i="9"/>
  <c r="G18" i="9"/>
  <c r="F18" i="9"/>
  <c r="H25" i="1"/>
  <c r="G11" i="1"/>
  <c r="F11" i="1" s="1"/>
  <c r="G13" i="1"/>
  <c r="F13" i="1" s="1"/>
  <c r="G15" i="1"/>
  <c r="F15" i="1" s="1"/>
  <c r="G17" i="1"/>
  <c r="F17" i="1" s="1"/>
  <c r="G21" i="1"/>
  <c r="F21" i="1" s="1"/>
  <c r="G23" i="1"/>
  <c r="F23" i="1" s="1"/>
  <c r="G9" i="1"/>
  <c r="E9" i="9"/>
  <c r="E10" i="9"/>
  <c r="E11" i="9"/>
  <c r="E12" i="9"/>
  <c r="E13" i="9"/>
  <c r="E17" i="9"/>
  <c r="E18" i="9"/>
  <c r="J10" i="12"/>
  <c r="J8" i="12"/>
  <c r="K10" i="12"/>
  <c r="J30" i="12"/>
  <c r="J28" i="12"/>
  <c r="J26" i="12"/>
  <c r="J24" i="12"/>
  <c r="J22" i="12"/>
  <c r="J20" i="12"/>
  <c r="J18" i="12"/>
  <c r="J16" i="12"/>
  <c r="J14" i="12"/>
  <c r="J12" i="12"/>
  <c r="K30" i="12"/>
  <c r="K28" i="12"/>
  <c r="K26" i="12"/>
  <c r="K24" i="12"/>
  <c r="K22" i="12"/>
  <c r="K20" i="12"/>
  <c r="K18" i="12"/>
  <c r="K16" i="12"/>
  <c r="K14" i="12"/>
  <c r="K12" i="12"/>
  <c r="G30" i="12"/>
  <c r="G28" i="12"/>
  <c r="G26" i="12"/>
  <c r="G24" i="12"/>
  <c r="G22" i="12"/>
  <c r="G20" i="12"/>
  <c r="G18" i="12"/>
  <c r="G16" i="12"/>
  <c r="G14" i="12"/>
  <c r="G12" i="12"/>
  <c r="G10" i="12"/>
  <c r="G8" i="12"/>
  <c r="I33" i="12"/>
  <c r="J33" i="12" l="1"/>
  <c r="K8" i="12"/>
  <c r="K33" i="12" s="1"/>
  <c r="F16" i="11"/>
  <c r="G25" i="1"/>
  <c r="F9" i="1"/>
  <c r="F25" i="1" s="1"/>
  <c r="G34" i="7"/>
  <c r="N23" i="7"/>
  <c r="N13" i="7"/>
  <c r="N15" i="7"/>
  <c r="N31" i="7"/>
  <c r="N19" i="7"/>
  <c r="N27" i="7"/>
  <c r="N17" i="7"/>
  <c r="N21" i="7"/>
  <c r="N25" i="7"/>
  <c r="N29" i="7"/>
  <c r="N33" i="7"/>
  <c r="N16" i="7"/>
  <c r="N18" i="7"/>
  <c r="N20" i="7"/>
  <c r="N22" i="7"/>
  <c r="N24" i="7"/>
  <c r="N26" i="7"/>
  <c r="N28" i="7"/>
  <c r="N30" i="7"/>
  <c r="N32" i="7"/>
  <c r="J16" i="7" l="1"/>
  <c r="H34" i="7"/>
  <c r="J36" i="7" s="1"/>
  <c r="J34" i="7" l="1"/>
  <c r="J37" i="7" s="1"/>
</calcChain>
</file>

<file path=xl/sharedStrings.xml><?xml version="1.0" encoding="utf-8"?>
<sst xmlns="http://schemas.openxmlformats.org/spreadsheetml/2006/main" count="422" uniqueCount="170">
  <si>
    <t>数量</t>
    <rPh sb="0" eb="2">
      <t>スウリョウ</t>
    </rPh>
    <phoneticPr fontId="2"/>
  </si>
  <si>
    <t>単価</t>
    <rPh sb="0" eb="2">
      <t>タンカ</t>
    </rPh>
    <phoneticPr fontId="2"/>
  </si>
  <si>
    <t>年月日</t>
    <rPh sb="0" eb="3">
      <t>ネンガッピ</t>
    </rPh>
    <phoneticPr fontId="2"/>
  </si>
  <si>
    <t>見　積</t>
    <rPh sb="0" eb="1">
      <t>ミ</t>
    </rPh>
    <rPh sb="2" eb="3">
      <t>セキ</t>
    </rPh>
    <phoneticPr fontId="2"/>
  </si>
  <si>
    <t>契　約</t>
    <rPh sb="0" eb="1">
      <t>チギリ</t>
    </rPh>
    <rPh sb="2" eb="3">
      <t>ヤク</t>
    </rPh>
    <phoneticPr fontId="2"/>
  </si>
  <si>
    <t>請　求</t>
    <rPh sb="0" eb="1">
      <t>ショウ</t>
    </rPh>
    <rPh sb="2" eb="3">
      <t>モトム</t>
    </rPh>
    <phoneticPr fontId="2"/>
  </si>
  <si>
    <t>支　払</t>
    <rPh sb="0" eb="1">
      <t>ササ</t>
    </rPh>
    <rPh sb="2" eb="3">
      <t>フツ</t>
    </rPh>
    <phoneticPr fontId="2"/>
  </si>
  <si>
    <t>領　収</t>
    <rPh sb="0" eb="1">
      <t>リョウ</t>
    </rPh>
    <rPh sb="2" eb="3">
      <t>オサム</t>
    </rPh>
    <phoneticPr fontId="2"/>
  </si>
  <si>
    <t>支出番号</t>
    <rPh sb="0" eb="2">
      <t>シシュツ</t>
    </rPh>
    <rPh sb="2" eb="4">
      <t>バンゴウ</t>
    </rPh>
    <phoneticPr fontId="2"/>
  </si>
  <si>
    <t>（注）</t>
    <rPh sb="1" eb="2">
      <t>チュウ</t>
    </rPh>
    <phoneticPr fontId="2"/>
  </si>
  <si>
    <t>合　　　　計</t>
    <rPh sb="0" eb="1">
      <t>ゴウ</t>
    </rPh>
    <rPh sb="5" eb="6">
      <t>ケイ</t>
    </rPh>
    <phoneticPr fontId="2"/>
  </si>
  <si>
    <t>小　　　計</t>
    <rPh sb="0" eb="1">
      <t>ショウ</t>
    </rPh>
    <rPh sb="4" eb="5">
      <t>ケイ</t>
    </rPh>
    <phoneticPr fontId="2"/>
  </si>
  <si>
    <t>支払先企業名</t>
    <rPh sb="0" eb="2">
      <t>シハライ</t>
    </rPh>
    <rPh sb="2" eb="3">
      <t>サキ</t>
    </rPh>
    <rPh sb="3" eb="5">
      <t>キギョウ</t>
    </rPh>
    <rPh sb="5" eb="6">
      <t>メイ</t>
    </rPh>
    <phoneticPr fontId="2"/>
  </si>
  <si>
    <t>助成事業に要する経費</t>
    <rPh sb="0" eb="2">
      <t>ジョセイ</t>
    </rPh>
    <rPh sb="2" eb="4">
      <t>ジギョウ</t>
    </rPh>
    <rPh sb="5" eb="6">
      <t>ヨウ</t>
    </rPh>
    <rPh sb="8" eb="10">
      <t>ケイヒ</t>
    </rPh>
    <phoneticPr fontId="2"/>
  </si>
  <si>
    <t>（Ａ＋Ｂ）</t>
    <phoneticPr fontId="2"/>
  </si>
  <si>
    <t>（Ａ）</t>
    <phoneticPr fontId="2"/>
  </si>
  <si>
    <t>（Ｂ）</t>
    <phoneticPr fontId="2"/>
  </si>
  <si>
    <t>備考</t>
    <rPh sb="0" eb="2">
      <t>ビコウ</t>
    </rPh>
    <phoneticPr fontId="2"/>
  </si>
  <si>
    <t>（単位：円）</t>
    <rPh sb="1" eb="3">
      <t>タンイ</t>
    </rPh>
    <rPh sb="4" eb="5">
      <t>エン</t>
    </rPh>
    <phoneticPr fontId="2"/>
  </si>
  <si>
    <t>（単位：円）</t>
  </si>
  <si>
    <t>助成対象経費
（A)</t>
    <rPh sb="0" eb="2">
      <t>ジョセイ</t>
    </rPh>
    <rPh sb="2" eb="4">
      <t>タイショウ</t>
    </rPh>
    <rPh sb="4" eb="6">
      <t>ケイヒ</t>
    </rPh>
    <phoneticPr fontId="2"/>
  </si>
  <si>
    <t>納　品</t>
    <rPh sb="0" eb="1">
      <t>オサム</t>
    </rPh>
    <rPh sb="2" eb="3">
      <t>シナ</t>
    </rPh>
    <phoneticPr fontId="2"/>
  </si>
  <si>
    <t>仕様</t>
    <rPh sb="0" eb="2">
      <t>シヨウ</t>
    </rPh>
    <phoneticPr fontId="2"/>
  </si>
  <si>
    <t>経費明細</t>
    <rPh sb="0" eb="2">
      <t>ケイヒ</t>
    </rPh>
    <rPh sb="2" eb="4">
      <t>メイサイ</t>
    </rPh>
    <phoneticPr fontId="2"/>
  </si>
  <si>
    <t>作業時間</t>
    <rPh sb="0" eb="2">
      <t>サギョウ</t>
    </rPh>
    <rPh sb="2" eb="4">
      <t>ジカン</t>
    </rPh>
    <phoneticPr fontId="2"/>
  </si>
  <si>
    <t>作業内容</t>
    <rPh sb="0" eb="2">
      <t>サギョウ</t>
    </rPh>
    <rPh sb="2" eb="4">
      <t>ナイヨウ</t>
    </rPh>
    <phoneticPr fontId="2"/>
  </si>
  <si>
    <t>（作業内容を時系列で具体的に箇条書きに記載してください）</t>
    <rPh sb="1" eb="3">
      <t>サギョウ</t>
    </rPh>
    <rPh sb="3" eb="5">
      <t>ナイヨウ</t>
    </rPh>
    <rPh sb="6" eb="9">
      <t>ジケイレツ</t>
    </rPh>
    <rPh sb="10" eb="13">
      <t>グタイテキ</t>
    </rPh>
    <rPh sb="14" eb="17">
      <t>カジョウガ</t>
    </rPh>
    <rPh sb="19" eb="21">
      <t>キサイ</t>
    </rPh>
    <phoneticPr fontId="2"/>
  </si>
  <si>
    <t>従事者氏名：</t>
    <rPh sb="0" eb="3">
      <t>ジュウジシャ</t>
    </rPh>
    <rPh sb="3" eb="5">
      <t>シメイ</t>
    </rPh>
    <phoneticPr fontId="2"/>
  </si>
  <si>
    <t>円</t>
    <rPh sb="0" eb="1">
      <t>エン</t>
    </rPh>
    <phoneticPr fontId="2"/>
  </si>
  <si>
    <t>時間給の合計</t>
    <rPh sb="0" eb="3">
      <t>ジカンキュウ</t>
    </rPh>
    <rPh sb="4" eb="6">
      <t>ゴウケイ</t>
    </rPh>
    <phoneticPr fontId="2"/>
  </si>
  <si>
    <r>
      <t>※提出の際には責任者印が押印された</t>
    </r>
    <r>
      <rPr>
        <b/>
        <u/>
        <sz val="11"/>
        <rFont val="ＭＳ Ｐゴシック"/>
        <family val="3"/>
        <charset val="128"/>
      </rPr>
      <t>この</t>
    </r>
    <r>
      <rPr>
        <b/>
        <sz val="11"/>
        <rFont val="ＭＳ Ｐゴシック"/>
        <family val="3"/>
        <charset val="128"/>
      </rPr>
      <t>原本</t>
    </r>
    <r>
      <rPr>
        <sz val="11"/>
        <rFont val="ＭＳ Ｐゴシック"/>
        <family val="3"/>
        <charset val="128"/>
      </rPr>
      <t>を提出していただきます。</t>
    </r>
    <rPh sb="1" eb="3">
      <t>テイシュツ</t>
    </rPh>
    <rPh sb="4" eb="5">
      <t>サイ</t>
    </rPh>
    <rPh sb="7" eb="10">
      <t>セキニンシャ</t>
    </rPh>
    <rPh sb="10" eb="11">
      <t>イン</t>
    </rPh>
    <rPh sb="12" eb="14">
      <t>オウイン</t>
    </rPh>
    <rPh sb="19" eb="21">
      <t>ゲンポン</t>
    </rPh>
    <rPh sb="22" eb="24">
      <t>テイシュツ</t>
    </rPh>
    <phoneticPr fontId="2"/>
  </si>
  <si>
    <t>２　消費税等対象外経費欄（Ｂ）は、消費税及び運送料、諸経費などの間接経費で、助成対象外経費を記入してください。</t>
    <rPh sb="2" eb="5">
      <t>ショウヒゼイ</t>
    </rPh>
    <rPh sb="5" eb="6">
      <t>トウ</t>
    </rPh>
    <rPh sb="6" eb="9">
      <t>タイショウガイ</t>
    </rPh>
    <rPh sb="9" eb="11">
      <t>ケイヒ</t>
    </rPh>
    <rPh sb="11" eb="12">
      <t>ラン</t>
    </rPh>
    <rPh sb="17" eb="20">
      <t>ショウヒゼイ</t>
    </rPh>
    <rPh sb="20" eb="21">
      <t>オヨ</t>
    </rPh>
    <rPh sb="22" eb="25">
      <t>ウンソウリョウ</t>
    </rPh>
    <rPh sb="26" eb="29">
      <t>ショケイヒ</t>
    </rPh>
    <rPh sb="32" eb="34">
      <t>カンセツ</t>
    </rPh>
    <rPh sb="34" eb="36">
      <t>ケイヒ</t>
    </rPh>
    <rPh sb="38" eb="40">
      <t>ジョセイ</t>
    </rPh>
    <rPh sb="40" eb="43">
      <t>タイショウガイ</t>
    </rPh>
    <rPh sb="43" eb="45">
      <t>ケイヒ</t>
    </rPh>
    <rPh sb="46" eb="48">
      <t>キニュウ</t>
    </rPh>
    <phoneticPr fontId="2"/>
  </si>
  <si>
    <t>支払方法（いずれかに○）</t>
    <rPh sb="0" eb="2">
      <t>シハライ</t>
    </rPh>
    <rPh sb="2" eb="4">
      <t>ホウホウ</t>
    </rPh>
    <phoneticPr fontId="2"/>
  </si>
  <si>
    <t>振込・小切手・現金・手形</t>
    <rPh sb="0" eb="2">
      <t>フリコミ</t>
    </rPh>
    <rPh sb="3" eb="6">
      <t>コギッテ</t>
    </rPh>
    <rPh sb="7" eb="9">
      <t>ゲンキン</t>
    </rPh>
    <rPh sb="10" eb="12">
      <t>テガタ</t>
    </rPh>
    <phoneticPr fontId="2"/>
  </si>
  <si>
    <t>原材料・副資材費</t>
    <rPh sb="0" eb="3">
      <t>ゲンザイリョウ</t>
    </rPh>
    <rPh sb="4" eb="5">
      <t>フク</t>
    </rPh>
    <rPh sb="5" eb="7">
      <t>シザイ</t>
    </rPh>
    <rPh sb="7" eb="8">
      <t>ヒ</t>
    </rPh>
    <phoneticPr fontId="2"/>
  </si>
  <si>
    <t>直接人件費</t>
    <rPh sb="0" eb="2">
      <t>チョクセツ</t>
    </rPh>
    <rPh sb="2" eb="5">
      <t>ジンケンヒ</t>
    </rPh>
    <phoneticPr fontId="2"/>
  </si>
  <si>
    <t>消費税等対象外経費
（Ｂ)</t>
    <rPh sb="0" eb="4">
      <t>ショウヒゼイナド</t>
    </rPh>
    <rPh sb="4" eb="7">
      <t>タイショウガイ</t>
    </rPh>
    <rPh sb="7" eb="9">
      <t>ケイヒ</t>
    </rPh>
    <phoneticPr fontId="2"/>
  </si>
  <si>
    <t>品　　　名</t>
    <rPh sb="0" eb="1">
      <t>シナ</t>
    </rPh>
    <rPh sb="4" eb="5">
      <t>メイ</t>
    </rPh>
    <phoneticPr fontId="2"/>
  </si>
  <si>
    <t>：</t>
    <phoneticPr fontId="2"/>
  </si>
  <si>
    <t>従事者の氏名</t>
    <rPh sb="0" eb="3">
      <t>ジュウジシャ</t>
    </rPh>
    <rPh sb="4" eb="6">
      <t>シメイ</t>
    </rPh>
    <phoneticPr fontId="2"/>
  </si>
  <si>
    <t>合　　　計</t>
    <rPh sb="0" eb="1">
      <t>ゴウ</t>
    </rPh>
    <rPh sb="4" eb="5">
      <t>ケイ</t>
    </rPh>
    <phoneticPr fontId="2"/>
  </si>
  <si>
    <t>作業開始～作業終了</t>
    <rPh sb="0" eb="2">
      <t>サギョウ</t>
    </rPh>
    <rPh sb="2" eb="4">
      <t>カイシ</t>
    </rPh>
    <rPh sb="5" eb="7">
      <t>サギョウ</t>
    </rPh>
    <rPh sb="7" eb="9">
      <t>シュウリョウ</t>
    </rPh>
    <phoneticPr fontId="2"/>
  </si>
  <si>
    <t>（注）作業日報兼直接人件費個別明細表から氏名別ごとに記入してください。</t>
    <rPh sb="1" eb="2">
      <t>チュウ</t>
    </rPh>
    <rPh sb="20" eb="22">
      <t>シメイ</t>
    </rPh>
    <rPh sb="22" eb="23">
      <t>ベツ</t>
    </rPh>
    <rPh sb="26" eb="28">
      <t>キニュウ</t>
    </rPh>
    <phoneticPr fontId="2"/>
  </si>
  <si>
    <t>時間</t>
    <rPh sb="0" eb="2">
      <t>ジカン</t>
    </rPh>
    <phoneticPr fontId="2"/>
  </si>
  <si>
    <t>時間単価：</t>
    <phoneticPr fontId="2"/>
  </si>
  <si>
    <t>注：経費区分別支払明細表の遂行状況報告合計の金額を記入してください。</t>
    <rPh sb="0" eb="1">
      <t>チュウ</t>
    </rPh>
    <rPh sb="2" eb="4">
      <t>ケイヒ</t>
    </rPh>
    <rPh sb="4" eb="6">
      <t>クブン</t>
    </rPh>
    <rPh sb="6" eb="7">
      <t>ベツ</t>
    </rPh>
    <rPh sb="7" eb="9">
      <t>シハライ</t>
    </rPh>
    <rPh sb="9" eb="11">
      <t>メイサイ</t>
    </rPh>
    <rPh sb="11" eb="12">
      <t>ヒョウ</t>
    </rPh>
    <rPh sb="13" eb="15">
      <t>スイコウ</t>
    </rPh>
    <rPh sb="15" eb="17">
      <t>ジョウキョウ</t>
    </rPh>
    <rPh sb="17" eb="19">
      <t>ホウコク</t>
    </rPh>
    <rPh sb="19" eb="21">
      <t>ゴウケイ</t>
    </rPh>
    <rPh sb="22" eb="24">
      <t>キンガク</t>
    </rPh>
    <rPh sb="25" eb="27">
      <t>キニュウ</t>
    </rPh>
    <phoneticPr fontId="2"/>
  </si>
  <si>
    <t>広告費</t>
    <rPh sb="0" eb="3">
      <t>コウコクヒ</t>
    </rPh>
    <phoneticPr fontId="2"/>
  </si>
  <si>
    <t>４　必要に応じ、行を挿入してください。</t>
    <rPh sb="2" eb="4">
      <t>ヒツヨウ</t>
    </rPh>
    <rPh sb="5" eb="6">
      <t>オウ</t>
    </rPh>
    <rPh sb="8" eb="9">
      <t>ギョウ</t>
    </rPh>
    <rPh sb="10" eb="12">
      <t>ソウニュウ</t>
    </rPh>
    <phoneticPr fontId="2"/>
  </si>
  <si>
    <t>　月合計</t>
    <rPh sb="1" eb="2">
      <t>ツキ</t>
    </rPh>
    <rPh sb="2" eb="4">
      <t>ゴウケイ</t>
    </rPh>
    <phoneticPr fontId="2"/>
  </si>
  <si>
    <t>その他助成対象外経費</t>
    <rPh sb="2" eb="3">
      <t>ホカ</t>
    </rPh>
    <rPh sb="3" eb="5">
      <t>ジョセイ</t>
    </rPh>
    <rPh sb="5" eb="7">
      <t>タイショウ</t>
    </rPh>
    <rPh sb="7" eb="8">
      <t>ガイ</t>
    </rPh>
    <rPh sb="8" eb="10">
      <t>ケイヒ</t>
    </rPh>
    <phoneticPr fontId="2"/>
  </si>
  <si>
    <t>１　経費区分別に一連番号を付し、領収書類にも同一番号を記入し、企業ごと、支払ごと、支払日順に記入してください。</t>
    <rPh sb="2" eb="4">
      <t>ケイヒ</t>
    </rPh>
    <rPh sb="4" eb="6">
      <t>クブン</t>
    </rPh>
    <rPh sb="6" eb="7">
      <t>ベツ</t>
    </rPh>
    <rPh sb="8" eb="10">
      <t>イチレン</t>
    </rPh>
    <rPh sb="10" eb="12">
      <t>バンゴウ</t>
    </rPh>
    <rPh sb="13" eb="14">
      <t>フ</t>
    </rPh>
    <rPh sb="16" eb="18">
      <t>リョウシュウ</t>
    </rPh>
    <rPh sb="18" eb="20">
      <t>ショルイ</t>
    </rPh>
    <rPh sb="22" eb="24">
      <t>ドウイツ</t>
    </rPh>
    <rPh sb="24" eb="26">
      <t>バンゴウ</t>
    </rPh>
    <rPh sb="27" eb="29">
      <t>キニュウ</t>
    </rPh>
    <rPh sb="31" eb="33">
      <t>キギョウ</t>
    </rPh>
    <rPh sb="36" eb="38">
      <t>シハライ</t>
    </rPh>
    <rPh sb="41" eb="44">
      <t>シハライビ</t>
    </rPh>
    <rPh sb="44" eb="45">
      <t>ジュン</t>
    </rPh>
    <rPh sb="46" eb="48">
      <t>キニュウ</t>
    </rPh>
    <phoneticPr fontId="2"/>
  </si>
  <si>
    <t>消費税等
対象外経費</t>
    <rPh sb="0" eb="3">
      <t>ショウヒゼイ</t>
    </rPh>
    <rPh sb="3" eb="4">
      <t>トウ</t>
    </rPh>
    <rPh sb="5" eb="7">
      <t>タイショウ</t>
    </rPh>
    <rPh sb="7" eb="8">
      <t>ガイ</t>
    </rPh>
    <rPh sb="8" eb="10">
      <t>ケイヒ</t>
    </rPh>
    <phoneticPr fontId="2"/>
  </si>
  <si>
    <t>助成対象
経費</t>
    <rPh sb="0" eb="2">
      <t>ジョセイ</t>
    </rPh>
    <rPh sb="2" eb="4">
      <t>タイショウ</t>
    </rPh>
    <rPh sb="5" eb="7">
      <t>ケイヒ</t>
    </rPh>
    <phoneticPr fontId="2"/>
  </si>
  <si>
    <t>委託・外注費</t>
    <rPh sb="0" eb="2">
      <t>イタク</t>
    </rPh>
    <rPh sb="3" eb="6">
      <t>ガイチュウヒ</t>
    </rPh>
    <phoneticPr fontId="2"/>
  </si>
  <si>
    <t>産業財産権出願・導入費</t>
    <rPh sb="0" eb="2">
      <t>サンギョウ</t>
    </rPh>
    <rPh sb="2" eb="5">
      <t>ザイサンケン</t>
    </rPh>
    <rPh sb="5" eb="7">
      <t>シュツガン</t>
    </rPh>
    <rPh sb="8" eb="10">
      <t>ドウニュウ</t>
    </rPh>
    <rPh sb="10" eb="11">
      <t>ヒ</t>
    </rPh>
    <phoneticPr fontId="2"/>
  </si>
  <si>
    <t>展示会等参加費</t>
    <rPh sb="0" eb="3">
      <t>テンジカイ</t>
    </rPh>
    <rPh sb="3" eb="4">
      <t>トウ</t>
    </rPh>
    <rPh sb="4" eb="7">
      <t>サンカヒ</t>
    </rPh>
    <phoneticPr fontId="2"/>
  </si>
  <si>
    <t>※直接人件費を助成対象経費に計上した社員の分はすべてご提出下さい</t>
    <rPh sb="1" eb="3">
      <t>チョクセツ</t>
    </rPh>
    <rPh sb="3" eb="6">
      <t>ジンケンヒ</t>
    </rPh>
    <rPh sb="7" eb="9">
      <t>ジョセイ</t>
    </rPh>
    <rPh sb="9" eb="11">
      <t>タイショウ</t>
    </rPh>
    <rPh sb="11" eb="13">
      <t>ケイヒ</t>
    </rPh>
    <rPh sb="14" eb="16">
      <t>ケイジョウ</t>
    </rPh>
    <rPh sb="18" eb="20">
      <t>シャイン</t>
    </rPh>
    <rPh sb="21" eb="22">
      <t>ブン</t>
    </rPh>
    <rPh sb="27" eb="29">
      <t>テイシュツ</t>
    </rPh>
    <rPh sb="29" eb="30">
      <t>クダ</t>
    </rPh>
    <phoneticPr fontId="2"/>
  </si>
  <si>
    <t>年　月</t>
    <rPh sb="0" eb="1">
      <t>ネン</t>
    </rPh>
    <rPh sb="2" eb="3">
      <t>ガツ</t>
    </rPh>
    <phoneticPr fontId="2"/>
  </si>
  <si>
    <r>
      <t xml:space="preserve">総支給額
(円)
</t>
    </r>
    <r>
      <rPr>
        <b/>
        <sz val="10"/>
        <color indexed="8"/>
        <rFont val="ＭＳ Ｐゴシック"/>
        <family val="3"/>
        <charset val="128"/>
      </rPr>
      <t>(A)</t>
    </r>
    <rPh sb="0" eb="1">
      <t>ソウ</t>
    </rPh>
    <rPh sb="1" eb="3">
      <t>シキュウ</t>
    </rPh>
    <rPh sb="3" eb="4">
      <t>ガク</t>
    </rPh>
    <rPh sb="6" eb="7">
      <t>エン</t>
    </rPh>
    <phoneticPr fontId="2"/>
  </si>
  <si>
    <r>
      <t xml:space="preserve">人件費単価
(円)
</t>
    </r>
    <r>
      <rPr>
        <b/>
        <sz val="10"/>
        <color indexed="8"/>
        <rFont val="ＭＳ Ｐゴシック"/>
        <family val="3"/>
        <charset val="128"/>
      </rPr>
      <t xml:space="preserve">(B) </t>
    </r>
    <rPh sb="0" eb="3">
      <t>ジンケンヒ</t>
    </rPh>
    <rPh sb="3" eb="5">
      <t>タンカ</t>
    </rPh>
    <rPh sb="7" eb="8">
      <t>エン</t>
    </rPh>
    <phoneticPr fontId="2"/>
  </si>
  <si>
    <r>
      <t xml:space="preserve">従事時間
(時間)
</t>
    </r>
    <r>
      <rPr>
        <b/>
        <sz val="10"/>
        <color indexed="8"/>
        <rFont val="ＭＳ Ｐゴシック"/>
        <family val="3"/>
        <charset val="128"/>
      </rPr>
      <t xml:space="preserve">(C) </t>
    </r>
    <rPh sb="0" eb="2">
      <t>ジュウジ</t>
    </rPh>
    <rPh sb="2" eb="4">
      <t>ジカン</t>
    </rPh>
    <rPh sb="6" eb="8">
      <t>ジカン</t>
    </rPh>
    <phoneticPr fontId="2"/>
  </si>
  <si>
    <r>
      <t>算定額</t>
    </r>
    <r>
      <rPr>
        <b/>
        <sz val="10"/>
        <color indexed="8"/>
        <rFont val="ＭＳ Ｐゴシック"/>
        <family val="3"/>
        <charset val="128"/>
      </rPr>
      <t xml:space="preserve">
(D)=(B)X(C)</t>
    </r>
    <rPh sb="0" eb="2">
      <t>サンテイ</t>
    </rPh>
    <rPh sb="2" eb="3">
      <t>ガク</t>
    </rPh>
    <phoneticPr fontId="2"/>
  </si>
  <si>
    <r>
      <t xml:space="preserve">助成対象経費(円)
</t>
    </r>
    <r>
      <rPr>
        <b/>
        <sz val="10"/>
        <color indexed="8"/>
        <rFont val="ＭＳ Ｐゴシック"/>
        <family val="3"/>
        <charset val="128"/>
      </rPr>
      <t>(A)を上限とする</t>
    </r>
    <rPh sb="0" eb="2">
      <t>ジョセイ</t>
    </rPh>
    <rPh sb="2" eb="4">
      <t>タイショウ</t>
    </rPh>
    <rPh sb="4" eb="6">
      <t>ケイヒ</t>
    </rPh>
    <rPh sb="14" eb="16">
      <t>ジョウゲン</t>
    </rPh>
    <phoneticPr fontId="2"/>
  </si>
  <si>
    <t>報酬月額（給与等）</t>
    <rPh sb="0" eb="2">
      <t>ホウシュウ</t>
    </rPh>
    <rPh sb="2" eb="4">
      <t>ゲツガク</t>
    </rPh>
    <rPh sb="5" eb="7">
      <t>キュウヨ</t>
    </rPh>
    <rPh sb="7" eb="8">
      <t>トウ</t>
    </rPh>
    <phoneticPr fontId="2"/>
  </si>
  <si>
    <t>人件費単価（時給）</t>
    <phoneticPr fontId="2"/>
  </si>
  <si>
    <t>申請</t>
    <rPh sb="0" eb="2">
      <t>シンセイ</t>
    </rPh>
    <phoneticPr fontId="2"/>
  </si>
  <si>
    <t>円以上</t>
  </si>
  <si>
    <t>円未満</t>
  </si>
  <si>
    <t>単位：円</t>
  </si>
  <si>
    <t>公社確認</t>
    <rPh sb="0" eb="2">
      <t>コウシャ</t>
    </rPh>
    <rPh sb="2" eb="4">
      <t>カクニン</t>
    </rPh>
    <phoneticPr fontId="2"/>
  </si>
  <si>
    <t>～</t>
  </si>
  <si>
    <t>従業員別人件費総括表</t>
    <phoneticPr fontId="2"/>
  </si>
  <si>
    <t>助成事業に要する経費（A+B）</t>
    <rPh sb="0" eb="2">
      <t>ジョセイ</t>
    </rPh>
    <rPh sb="2" eb="4">
      <t>ジギョウ</t>
    </rPh>
    <rPh sb="5" eb="6">
      <t>ヨウ</t>
    </rPh>
    <rPh sb="8" eb="10">
      <t>ケイヒ</t>
    </rPh>
    <phoneticPr fontId="2"/>
  </si>
  <si>
    <t>従事者印</t>
    <rPh sb="0" eb="3">
      <t>ジュウジシャ</t>
    </rPh>
    <rPh sb="3" eb="4">
      <t>イン</t>
    </rPh>
    <phoneticPr fontId="2"/>
  </si>
  <si>
    <t>ＰＭＤＡ等相談料
及び審査手数料</t>
    <phoneticPr fontId="2"/>
  </si>
  <si>
    <t>技術指導受入れ費</t>
    <phoneticPr fontId="2"/>
  </si>
  <si>
    <t>機械装置・工具器具費</t>
    <phoneticPr fontId="2"/>
  </si>
  <si>
    <t>（例）　　原－１、委－１、など</t>
    <rPh sb="1" eb="2">
      <t>レイ</t>
    </rPh>
    <rPh sb="5" eb="6">
      <t>ハラ</t>
    </rPh>
    <rPh sb="9" eb="10">
      <t>イ</t>
    </rPh>
    <phoneticPr fontId="2"/>
  </si>
  <si>
    <t>経費区分別支払明細表　当期（第　　期）遂行状況報告</t>
    <rPh sb="0" eb="1">
      <t>キョウ</t>
    </rPh>
    <rPh sb="1" eb="2">
      <t>ヒ</t>
    </rPh>
    <rPh sb="2" eb="3">
      <t>ク</t>
    </rPh>
    <rPh sb="3" eb="4">
      <t>ブン</t>
    </rPh>
    <rPh sb="4" eb="5">
      <t>ベツ</t>
    </rPh>
    <rPh sb="5" eb="6">
      <t>ササ</t>
    </rPh>
    <rPh sb="6" eb="7">
      <t>フツ</t>
    </rPh>
    <rPh sb="7" eb="8">
      <t>メイ</t>
    </rPh>
    <rPh sb="8" eb="9">
      <t>ホソ</t>
    </rPh>
    <rPh sb="9" eb="10">
      <t>ヒョウ</t>
    </rPh>
    <rPh sb="11" eb="13">
      <t>トウキ</t>
    </rPh>
    <phoneticPr fontId="2"/>
  </si>
  <si>
    <t>直接人件費総括表　当期（第　　期）遂行状況報告</t>
    <rPh sb="0" eb="1">
      <t>チョク</t>
    </rPh>
    <rPh sb="1" eb="2">
      <t>セツ</t>
    </rPh>
    <rPh sb="2" eb="3">
      <t>ジン</t>
    </rPh>
    <rPh sb="3" eb="4">
      <t>ケン</t>
    </rPh>
    <rPh sb="4" eb="5">
      <t>ヒ</t>
    </rPh>
    <rPh sb="5" eb="6">
      <t>フサ</t>
    </rPh>
    <rPh sb="6" eb="7">
      <t>クク</t>
    </rPh>
    <rPh sb="7" eb="8">
      <t>ヒョウ</t>
    </rPh>
    <rPh sb="9" eb="11">
      <t>トウキ</t>
    </rPh>
    <rPh sb="12" eb="13">
      <t>ダイ</t>
    </rPh>
    <rPh sb="15" eb="16">
      <t>キ</t>
    </rPh>
    <rPh sb="17" eb="19">
      <t>スイコウ</t>
    </rPh>
    <rPh sb="19" eb="21">
      <t>ジョウキョウ</t>
    </rPh>
    <rPh sb="21" eb="23">
      <t>ホウコク</t>
    </rPh>
    <phoneticPr fontId="2"/>
  </si>
  <si>
    <t>様式第６－１号(別紙1-1）</t>
    <rPh sb="0" eb="2">
      <t>ヨウシキ</t>
    </rPh>
    <rPh sb="2" eb="3">
      <t>ダイ</t>
    </rPh>
    <rPh sb="6" eb="7">
      <t>ゴウ</t>
    </rPh>
    <rPh sb="8" eb="10">
      <t>ベッシ</t>
    </rPh>
    <phoneticPr fontId="2"/>
  </si>
  <si>
    <t>様式第６－１号（別紙2-1）</t>
    <rPh sb="0" eb="2">
      <t>ヨウシキ</t>
    </rPh>
    <rPh sb="2" eb="3">
      <t>ダイ</t>
    </rPh>
    <rPh sb="6" eb="7">
      <t>ゴウ</t>
    </rPh>
    <rPh sb="8" eb="10">
      <t>ベッシ</t>
    </rPh>
    <phoneticPr fontId="2"/>
  </si>
  <si>
    <t>様式第６－１号（別紙3）</t>
    <rPh sb="0" eb="2">
      <t>ヨウシキ</t>
    </rPh>
    <rPh sb="6" eb="7">
      <t>ゴウ</t>
    </rPh>
    <rPh sb="8" eb="10">
      <t>ベッシ</t>
    </rPh>
    <phoneticPr fontId="2"/>
  </si>
  <si>
    <t>様式第６－１号（別紙4）</t>
    <phoneticPr fontId="2"/>
  </si>
  <si>
    <t>様式第６－１号（別紙5）</t>
    <rPh sb="0" eb="2">
      <t>ヨウシキ</t>
    </rPh>
    <rPh sb="6" eb="7">
      <t>ゴウ</t>
    </rPh>
    <rPh sb="8" eb="10">
      <t>ベッシ</t>
    </rPh>
    <phoneticPr fontId="2"/>
  </si>
  <si>
    <t>経費
区分</t>
    <rPh sb="0" eb="2">
      <t>ケイヒ</t>
    </rPh>
    <rPh sb="3" eb="5">
      <t>クブン</t>
    </rPh>
    <phoneticPr fontId="2"/>
  </si>
  <si>
    <t>開発費</t>
    <rPh sb="0" eb="3">
      <t>カイハツヒ</t>
    </rPh>
    <phoneticPr fontId="2"/>
  </si>
  <si>
    <t>人件費</t>
    <rPh sb="0" eb="3">
      <t>ジンケンヒ</t>
    </rPh>
    <phoneticPr fontId="2"/>
  </si>
  <si>
    <t>販路
開拓
費</t>
    <rPh sb="0" eb="2">
      <t>ハンロ</t>
    </rPh>
    <rPh sb="3" eb="5">
      <t>カイタク</t>
    </rPh>
    <rPh sb="6" eb="7">
      <t>ヒ</t>
    </rPh>
    <phoneticPr fontId="2"/>
  </si>
  <si>
    <t>経　費</t>
    <rPh sb="0" eb="1">
      <t>キョウ</t>
    </rPh>
    <rPh sb="2" eb="3">
      <t>ヒ</t>
    </rPh>
    <phoneticPr fontId="2"/>
  </si>
  <si>
    <t xml:space="preserve">支払総括表　当期（第　　期）遂行状況報告 </t>
    <rPh sb="0" eb="1">
      <t>ササ</t>
    </rPh>
    <rPh sb="1" eb="2">
      <t>フツ</t>
    </rPh>
    <rPh sb="2" eb="3">
      <t>フサ</t>
    </rPh>
    <rPh sb="3" eb="4">
      <t>クク</t>
    </rPh>
    <rPh sb="4" eb="5">
      <t>ヒョウ</t>
    </rPh>
    <rPh sb="6" eb="7">
      <t>トウ</t>
    </rPh>
    <rPh sb="7" eb="8">
      <t>キ</t>
    </rPh>
    <rPh sb="9" eb="10">
      <t>ダイ</t>
    </rPh>
    <rPh sb="12" eb="13">
      <t>キ</t>
    </rPh>
    <rPh sb="14" eb="16">
      <t>スイコウ</t>
    </rPh>
    <rPh sb="16" eb="18">
      <t>ジョウキョウ</t>
    </rPh>
    <rPh sb="18" eb="20">
      <t>ホウコク</t>
    </rPh>
    <phoneticPr fontId="2"/>
  </si>
  <si>
    <t>企業名</t>
    <rPh sb="0" eb="2">
      <t>キギョウ</t>
    </rPh>
    <rPh sb="2" eb="3">
      <t>メイ</t>
    </rPh>
    <phoneticPr fontId="2"/>
  </si>
  <si>
    <t>㈱************</t>
    <phoneticPr fontId="2"/>
  </si>
  <si>
    <t>企  業  名  ：</t>
    <rPh sb="0" eb="1">
      <t>キ</t>
    </rPh>
    <rPh sb="3" eb="4">
      <t>ゴウ</t>
    </rPh>
    <rPh sb="6" eb="7">
      <t>メイ</t>
    </rPh>
    <phoneticPr fontId="2"/>
  </si>
  <si>
    <t>㈱＊＊＊＊＊＊＊＊</t>
    <phoneticPr fontId="2"/>
  </si>
  <si>
    <t>№</t>
    <phoneticPr fontId="2"/>
  </si>
  <si>
    <t>画像寸法測定器</t>
    <rPh sb="0" eb="2">
      <t>ガゾウ</t>
    </rPh>
    <rPh sb="2" eb="4">
      <t>スンポウ</t>
    </rPh>
    <rPh sb="4" eb="7">
      <t>ソクテイキ</t>
    </rPh>
    <phoneticPr fontId="2"/>
  </si>
  <si>
    <t>A-100000</t>
    <phoneticPr fontId="2"/>
  </si>
  <si>
    <t>㈱********</t>
    <phoneticPr fontId="2"/>
  </si>
  <si>
    <t>[備考]</t>
    <rPh sb="1" eb="3">
      <t>ビコウ</t>
    </rPh>
    <phoneticPr fontId="2"/>
  </si>
  <si>
    <t>機-1</t>
    <rPh sb="0" eb="1">
      <t>キ</t>
    </rPh>
    <phoneticPr fontId="2"/>
  </si>
  <si>
    <t>企 業 名  ：</t>
    <rPh sb="0" eb="1">
      <t>キ</t>
    </rPh>
    <rPh sb="2" eb="3">
      <t>ゴウ</t>
    </rPh>
    <rPh sb="4" eb="5">
      <t>メイ</t>
    </rPh>
    <phoneticPr fontId="2"/>
  </si>
  <si>
    <t>年</t>
    <rPh sb="0" eb="1">
      <t>ネン</t>
    </rPh>
    <phoneticPr fontId="2"/>
  </si>
  <si>
    <t>月</t>
    <rPh sb="0" eb="1">
      <t>ツキ</t>
    </rPh>
    <phoneticPr fontId="2"/>
  </si>
  <si>
    <t>日</t>
    <rPh sb="0" eb="1">
      <t>ヒ</t>
    </rPh>
    <phoneticPr fontId="2"/>
  </si>
  <si>
    <t>～</t>
    <phoneticPr fontId="2"/>
  </si>
  <si>
    <t>延時間数
（Ⅰ）</t>
    <rPh sb="0" eb="1">
      <t>ノ</t>
    </rPh>
    <rPh sb="1" eb="3">
      <t>ジカン</t>
    </rPh>
    <rPh sb="3" eb="4">
      <t>スウ</t>
    </rPh>
    <phoneticPr fontId="2"/>
  </si>
  <si>
    <t>時間単価
（Ⅱ）</t>
    <rPh sb="0" eb="2">
      <t>ジカン</t>
    </rPh>
    <rPh sb="2" eb="4">
      <t>タンカ</t>
    </rPh>
    <phoneticPr fontId="2"/>
  </si>
  <si>
    <t>時間給の合計
（Ⅰ）×（Ⅱ）</t>
    <rPh sb="0" eb="2">
      <t>ジカン</t>
    </rPh>
    <rPh sb="2" eb="3">
      <t>キュウ</t>
    </rPh>
    <rPh sb="4" eb="6">
      <t>ゴウケイ</t>
    </rPh>
    <phoneticPr fontId="2"/>
  </si>
  <si>
    <t>曜日</t>
    <rPh sb="0" eb="2">
      <t>ヨウビ</t>
    </rPh>
    <phoneticPr fontId="2"/>
  </si>
  <si>
    <t>日　付</t>
    <rPh sb="0" eb="1">
      <t>ヒ</t>
    </rPh>
    <rPh sb="2" eb="3">
      <t>ツキ</t>
    </rPh>
    <phoneticPr fontId="2"/>
  </si>
  <si>
    <t>休憩時間</t>
    <rPh sb="0" eb="2">
      <t>キュウケイ</t>
    </rPh>
    <rPh sb="2" eb="4">
      <t>ジカン</t>
    </rPh>
    <phoneticPr fontId="2"/>
  </si>
  <si>
    <t>開始時刻</t>
    <rPh sb="0" eb="2">
      <t>カイシ</t>
    </rPh>
    <rPh sb="2" eb="4">
      <t>ジコク</t>
    </rPh>
    <phoneticPr fontId="2"/>
  </si>
  <si>
    <t>終了時刻</t>
    <rPh sb="0" eb="2">
      <t>シュウリョウ</t>
    </rPh>
    <rPh sb="2" eb="4">
      <t>ジコク</t>
    </rPh>
    <phoneticPr fontId="2"/>
  </si>
  <si>
    <t>実稼働時間</t>
    <rPh sb="0" eb="1">
      <t>ジツ</t>
    </rPh>
    <rPh sb="1" eb="3">
      <t>カドウ</t>
    </rPh>
    <rPh sb="3" eb="5">
      <t>ジカン</t>
    </rPh>
    <phoneticPr fontId="2"/>
  </si>
  <si>
    <t>助成対象時間</t>
    <rPh sb="0" eb="2">
      <t>ジョセイ</t>
    </rPh>
    <rPh sb="2" eb="4">
      <t>タイショウ</t>
    </rPh>
    <rPh sb="4" eb="6">
      <t>ジカン</t>
    </rPh>
    <phoneticPr fontId="2"/>
  </si>
  <si>
    <t>氏　名  ：</t>
    <rPh sb="0" eb="1">
      <t>シ</t>
    </rPh>
    <rPh sb="2" eb="3">
      <t>メイ</t>
    </rPh>
    <phoneticPr fontId="2"/>
  </si>
  <si>
    <t>合　　計</t>
    <rPh sb="0" eb="1">
      <t>ゴウ</t>
    </rPh>
    <rPh sb="3" eb="4">
      <t>ケイ</t>
    </rPh>
    <phoneticPr fontId="2"/>
  </si>
  <si>
    <t>*******</t>
    <phoneticPr fontId="2"/>
  </si>
  <si>
    <t>機械装置・工具器具費</t>
    <rPh sb="0" eb="2">
      <t>キカイ</t>
    </rPh>
    <rPh sb="2" eb="4">
      <t>ソウチ</t>
    </rPh>
    <rPh sb="5" eb="7">
      <t>コウグ</t>
    </rPh>
    <rPh sb="7" eb="9">
      <t>キグ</t>
    </rPh>
    <rPh sb="9" eb="10">
      <t>ヒ</t>
    </rPh>
    <phoneticPr fontId="2"/>
  </si>
  <si>
    <t>**********</t>
    <phoneticPr fontId="2"/>
  </si>
  <si>
    <t>*********</t>
    <phoneticPr fontId="2"/>
  </si>
  <si>
    <t>***********</t>
    <phoneticPr fontId="2"/>
  </si>
  <si>
    <t>機-2</t>
    <rPh sb="0" eb="1">
      <t>キ</t>
    </rPh>
    <phoneticPr fontId="2"/>
  </si>
  <si>
    <t>この表は各経費区分ごとに作成します。
１ページ（１シート）に収まらない場合は
①　行を挿入してこのシートを２ページ以上とする。⇒小計をそのまま合計に記入して下さい。
②　シートを追加する。⇒追加した最後のシートに合計を入れて下さい。</t>
    <rPh sb="2" eb="3">
      <t>ヒョウ</t>
    </rPh>
    <rPh sb="4" eb="5">
      <t>カク</t>
    </rPh>
    <rPh sb="5" eb="7">
      <t>ケイヒ</t>
    </rPh>
    <rPh sb="7" eb="9">
      <t>クブン</t>
    </rPh>
    <rPh sb="12" eb="14">
      <t>サクセイ</t>
    </rPh>
    <rPh sb="30" eb="31">
      <t>オサ</t>
    </rPh>
    <rPh sb="35" eb="37">
      <t>バアイ</t>
    </rPh>
    <rPh sb="41" eb="42">
      <t>ギョウ</t>
    </rPh>
    <rPh sb="43" eb="45">
      <t>ソウニュウ</t>
    </rPh>
    <rPh sb="57" eb="59">
      <t>イジョウ</t>
    </rPh>
    <rPh sb="64" eb="66">
      <t>ショウケイ</t>
    </rPh>
    <rPh sb="71" eb="73">
      <t>ゴウケイ</t>
    </rPh>
    <rPh sb="74" eb="76">
      <t>キニュウ</t>
    </rPh>
    <rPh sb="78" eb="79">
      <t>クダ</t>
    </rPh>
    <rPh sb="89" eb="91">
      <t>ツイカ</t>
    </rPh>
    <rPh sb="95" eb="97">
      <t>ツイカ</t>
    </rPh>
    <rPh sb="99" eb="101">
      <t>サイゴ</t>
    </rPh>
    <rPh sb="106" eb="108">
      <t>ゴウケイ</t>
    </rPh>
    <rPh sb="109" eb="110">
      <t>イ</t>
    </rPh>
    <rPh sb="112" eb="113">
      <t>クダ</t>
    </rPh>
    <phoneticPr fontId="2"/>
  </si>
  <si>
    <t>時間計×単価</t>
    <rPh sb="0" eb="2">
      <t>ジカン</t>
    </rPh>
    <rPh sb="2" eb="3">
      <t>ケイ</t>
    </rPh>
    <rPh sb="4" eb="6">
      <t>タンカ</t>
    </rPh>
    <phoneticPr fontId="2"/>
  </si>
  <si>
    <t>差額</t>
    <rPh sb="0" eb="2">
      <t>サガク</t>
    </rPh>
    <phoneticPr fontId="2"/>
  </si>
  <si>
    <t>㈱********</t>
    <phoneticPr fontId="2"/>
  </si>
  <si>
    <r>
      <t>３　年月日は、</t>
    </r>
    <r>
      <rPr>
        <b/>
        <sz val="12"/>
        <rFont val="ＭＳ Ｐゴシック"/>
        <family val="3"/>
        <charset val="128"/>
      </rPr>
      <t>「  .  .  」</t>
    </r>
    <r>
      <rPr>
        <sz val="12"/>
        <rFont val="ＭＳ Ｐゴシック"/>
        <family val="3"/>
        <charset val="128"/>
      </rPr>
      <t>のように記入してください。　</t>
    </r>
    <phoneticPr fontId="2"/>
  </si>
  <si>
    <t>〇</t>
    <phoneticPr fontId="2"/>
  </si>
  <si>
    <t>〇</t>
    <phoneticPr fontId="2"/>
  </si>
  <si>
    <t>～</t>
    <phoneticPr fontId="2"/>
  </si>
  <si>
    <t>〇</t>
    <phoneticPr fontId="2"/>
  </si>
  <si>
    <t>〇</t>
    <phoneticPr fontId="2"/>
  </si>
  <si>
    <t>〇</t>
    <phoneticPr fontId="2"/>
  </si>
  <si>
    <t>9:30</t>
  </si>
  <si>
    <t>全体構造設計</t>
    <rPh sb="0" eb="2">
      <t>ゼンタイ</t>
    </rPh>
    <rPh sb="2" eb="4">
      <t>コウゾウ</t>
    </rPh>
    <rPh sb="4" eb="6">
      <t>セッケイ</t>
    </rPh>
    <phoneticPr fontId="2"/>
  </si>
  <si>
    <t>〇</t>
    <phoneticPr fontId="2"/>
  </si>
  <si>
    <t>〇</t>
    <phoneticPr fontId="2"/>
  </si>
  <si>
    <t>9:00</t>
  </si>
  <si>
    <t>使用部品選定検証</t>
    <rPh sb="0" eb="2">
      <t>シヨウ</t>
    </rPh>
    <rPh sb="2" eb="4">
      <t>ブヒン</t>
    </rPh>
    <rPh sb="4" eb="6">
      <t>センテイ</t>
    </rPh>
    <rPh sb="6" eb="8">
      <t>ケンショウ</t>
    </rPh>
    <phoneticPr fontId="2"/>
  </si>
  <si>
    <t>〇</t>
    <phoneticPr fontId="2"/>
  </si>
  <si>
    <t>〇</t>
    <phoneticPr fontId="2"/>
  </si>
  <si>
    <t>10:15</t>
  </si>
  <si>
    <t>表面処理検証</t>
    <rPh sb="0" eb="2">
      <t>ヒョウメン</t>
    </rPh>
    <rPh sb="2" eb="4">
      <t>ショリ</t>
    </rPh>
    <rPh sb="4" eb="6">
      <t>ケンショウ</t>
    </rPh>
    <phoneticPr fontId="2"/>
  </si>
  <si>
    <t>9:15</t>
  </si>
  <si>
    <t>回路動作実証実験</t>
    <rPh sb="0" eb="2">
      <t>カイロ</t>
    </rPh>
    <rPh sb="2" eb="4">
      <t>ドウサ</t>
    </rPh>
    <rPh sb="4" eb="6">
      <t>ジッショウ</t>
    </rPh>
    <rPh sb="6" eb="8">
      <t>ジッケン</t>
    </rPh>
    <phoneticPr fontId="2"/>
  </si>
  <si>
    <t>10：00</t>
  </si>
  <si>
    <t>基盤動作評価</t>
    <rPh sb="0" eb="2">
      <t>キバン</t>
    </rPh>
    <rPh sb="2" eb="4">
      <t>ドウサ</t>
    </rPh>
    <rPh sb="4" eb="6">
      <t>ヒョウカ</t>
    </rPh>
    <phoneticPr fontId="2"/>
  </si>
  <si>
    <t>13：00</t>
    <phoneticPr fontId="2"/>
  </si>
  <si>
    <t>機能モデル評価</t>
    <rPh sb="0" eb="2">
      <t>キノウ</t>
    </rPh>
    <rPh sb="5" eb="7">
      <t>ヒョウカ</t>
    </rPh>
    <phoneticPr fontId="2"/>
  </si>
  <si>
    <t>システム要件定義</t>
    <rPh sb="4" eb="6">
      <t>ヨウケン</t>
    </rPh>
    <rPh sb="6" eb="8">
      <t>テイギ</t>
    </rPh>
    <phoneticPr fontId="6"/>
  </si>
  <si>
    <t>13：00</t>
    <phoneticPr fontId="2"/>
  </si>
  <si>
    <t>システム方式設計</t>
    <rPh sb="4" eb="6">
      <t>ホウシキ</t>
    </rPh>
    <rPh sb="6" eb="8">
      <t>セッケイ</t>
    </rPh>
    <phoneticPr fontId="6"/>
  </si>
  <si>
    <t>13：00</t>
    <phoneticPr fontId="2"/>
  </si>
  <si>
    <t>ソフトウェア設計</t>
    <rPh sb="6" eb="8">
      <t>セッケイ</t>
    </rPh>
    <phoneticPr fontId="6"/>
  </si>
  <si>
    <t>プログラミング</t>
  </si>
  <si>
    <t>システムテスト</t>
  </si>
  <si>
    <t>運用テスト</t>
    <rPh sb="0" eb="2">
      <t>ウンヨウ</t>
    </rPh>
    <phoneticPr fontId="6"/>
  </si>
  <si>
    <t>㈱**************************</t>
    <phoneticPr fontId="2"/>
  </si>
  <si>
    <t>〇</t>
    <phoneticPr fontId="2"/>
  </si>
  <si>
    <t>〇</t>
    <phoneticPr fontId="2"/>
  </si>
  <si>
    <t>〇</t>
    <phoneticPr fontId="2"/>
  </si>
  <si>
    <t xml:space="preserve"> 経費名  ：</t>
    <rPh sb="1" eb="3">
      <t>ケイヒ</t>
    </rPh>
    <rPh sb="3" eb="4">
      <t>メイ</t>
    </rPh>
    <phoneticPr fontId="2"/>
  </si>
  <si>
    <t>***********</t>
    <phoneticPr fontId="2"/>
  </si>
  <si>
    <t>***********</t>
    <phoneticPr fontId="2"/>
  </si>
  <si>
    <t>***********</t>
    <phoneticPr fontId="2"/>
  </si>
  <si>
    <r>
      <t>（</t>
    </r>
    <r>
      <rPr>
        <sz val="14"/>
        <color rgb="FFFF0000"/>
        <rFont val="ＭＳ Ｐゴシック"/>
        <family val="3"/>
        <charset val="128"/>
      </rPr>
      <t>令和**年**月**日～令和**年**月**日</t>
    </r>
    <r>
      <rPr>
        <sz val="14"/>
        <rFont val="ＭＳ Ｐゴシック"/>
        <family val="3"/>
        <charset val="128"/>
      </rPr>
      <t>）</t>
    </r>
    <rPh sb="1" eb="3">
      <t>レイワ</t>
    </rPh>
    <rPh sb="5" eb="6">
      <t>ネン</t>
    </rPh>
    <rPh sb="8" eb="9">
      <t>ツキ</t>
    </rPh>
    <rPh sb="11" eb="12">
      <t>ヒ</t>
    </rPh>
    <rPh sb="13" eb="15">
      <t>レイワ</t>
    </rPh>
    <rPh sb="17" eb="18">
      <t>ネン</t>
    </rPh>
    <rPh sb="20" eb="21">
      <t>ツキ</t>
    </rPh>
    <rPh sb="23" eb="24">
      <t>ヒ</t>
    </rPh>
    <phoneticPr fontId="2"/>
  </si>
  <si>
    <r>
      <t xml:space="preserve">報告期間： </t>
    </r>
    <r>
      <rPr>
        <sz val="11"/>
        <color rgb="FFFF0000"/>
        <rFont val="ＭＳ Ｐゴシック"/>
        <family val="3"/>
        <charset val="128"/>
      </rPr>
      <t xml:space="preserve"> 　年 　 月 ～ 　　年　　月</t>
    </r>
    <r>
      <rPr>
        <sz val="11"/>
        <color indexed="8"/>
        <rFont val="ＭＳ Ｐゴシック"/>
        <family val="3"/>
        <charset val="128"/>
      </rPr>
      <t>まで</t>
    </r>
    <rPh sb="0" eb="2">
      <t>ホウコク</t>
    </rPh>
    <rPh sb="2" eb="4">
      <t>キカン</t>
    </rPh>
    <rPh sb="8" eb="9">
      <t>ネン</t>
    </rPh>
    <rPh sb="12" eb="13">
      <t>ガツ</t>
    </rPh>
    <rPh sb="18" eb="19">
      <t>ネン</t>
    </rPh>
    <rPh sb="21" eb="22">
      <t>ガツ</t>
    </rPh>
    <phoneticPr fontId="2"/>
  </si>
  <si>
    <r>
      <t>作　業　日　報　兼　直　接　人　件　費　個　別　明　細　表　</t>
    </r>
    <r>
      <rPr>
        <b/>
        <sz val="16"/>
        <color rgb="FFFF0000"/>
        <rFont val="ＭＳ Ｐゴシック"/>
        <family val="3"/>
        <charset val="128"/>
      </rPr>
      <t>（2023年 〇月分）</t>
    </r>
    <rPh sb="0" eb="1">
      <t>サク</t>
    </rPh>
    <rPh sb="2" eb="3">
      <t>ギョウ</t>
    </rPh>
    <rPh sb="4" eb="5">
      <t>ヒ</t>
    </rPh>
    <rPh sb="6" eb="7">
      <t>ホウ</t>
    </rPh>
    <rPh sb="8" eb="9">
      <t>ケン</t>
    </rPh>
    <rPh sb="10" eb="11">
      <t>チョク</t>
    </rPh>
    <rPh sb="12" eb="13">
      <t>セツ</t>
    </rPh>
    <rPh sb="14" eb="15">
      <t>ジン</t>
    </rPh>
    <rPh sb="16" eb="17">
      <t>ケン</t>
    </rPh>
    <rPh sb="18" eb="19">
      <t>ヒ</t>
    </rPh>
    <rPh sb="20" eb="21">
      <t>コ</t>
    </rPh>
    <rPh sb="22" eb="23">
      <t>ベツ</t>
    </rPh>
    <rPh sb="24" eb="25">
      <t>メイ</t>
    </rPh>
    <rPh sb="26" eb="27">
      <t>ホソ</t>
    </rPh>
    <rPh sb="28" eb="29">
      <t>ヒョウ</t>
    </rPh>
    <rPh sb="38" eb="40">
      <t>ガツブン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</si>
</sst>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9">
    <numFmt numFmtId="176" formatCode="h&quot;時間&quot;mm&quot;分&quot;;@"/>
    <numFmt numFmtId="177" formatCode="0.0_ "/>
    <numFmt numFmtId="178" formatCode="#,##0_ "/>
    <numFmt numFmtId="179" formatCode="#,##0.0_ "/>
    <numFmt numFmtId="180" formatCode="#,##0_ ;[Red]\-#,##0\ "/>
    <numFmt numFmtId="181" formatCode="h:mm;@"/>
    <numFmt numFmtId="182" formatCode="[h]&quot;時間&quot;mm&quot;分&quot;;@"/>
    <numFmt numFmtId="183" formatCode="#,##0.0;[Red]\-#,##0.0"/>
    <numFmt numFmtId="184" formatCode="[$-411]ge\.m\.d;@"/>
  </numFmts>
  <fonts count="46" x14ac:knownFonts="1">
    <font>
      <sz val="11"/>
      <name val="ＭＳ Ｐゴシック"/>
      <family val="3"/>
      <charset val="128"/>
    </font>
    <font>
      <sz val="11"/>
      <name val="ＭＳ Ｐゴシック"/>
      <family val="3"/>
      <charset val="128"/>
    </font>
    <font>
      <sz val="6"/>
      <name val="ＭＳ Ｐゴシック"/>
      <family val="3"/>
      <charset val="128"/>
    </font>
    <font>
      <sz val="11"/>
      <name val="ＭＳ Ｐ明朝"/>
      <family val="1"/>
      <charset val="128"/>
    </font>
    <font>
      <sz val="14"/>
      <name val="ＭＳ Ｐ明朝"/>
      <family val="1"/>
      <charset val="128"/>
    </font>
    <font>
      <b/>
      <sz val="14"/>
      <name val="ＭＳ Ｐゴシック"/>
      <family val="3"/>
      <charset val="128"/>
    </font>
    <font>
      <sz val="11"/>
      <name val="ＭＳ Ｐゴシック"/>
      <family val="3"/>
      <charset val="128"/>
    </font>
    <font>
      <b/>
      <sz val="11"/>
      <name val="ＭＳ Ｐゴシック"/>
      <family val="3"/>
      <charset val="128"/>
    </font>
    <font>
      <b/>
      <u/>
      <sz val="11"/>
      <name val="ＭＳ Ｐゴシック"/>
      <family val="3"/>
      <charset val="128"/>
    </font>
    <font>
      <sz val="14"/>
      <name val="ＭＳ Ｐゴシック"/>
      <family val="3"/>
      <charset val="128"/>
    </font>
    <font>
      <u/>
      <sz val="11"/>
      <name val="ＭＳ Ｐゴシック"/>
      <family val="3"/>
      <charset val="128"/>
    </font>
    <font>
      <sz val="16"/>
      <name val="ＭＳ Ｐゴシック"/>
      <family val="3"/>
      <charset val="128"/>
    </font>
    <font>
      <b/>
      <sz val="12"/>
      <name val="ＭＳ Ｐゴシック"/>
      <family val="3"/>
      <charset val="128"/>
    </font>
    <font>
      <sz val="12"/>
      <name val="ＭＳ Ｐゴシック"/>
      <family val="3"/>
      <charset val="128"/>
    </font>
    <font>
      <sz val="11"/>
      <name val="ＭＳ Ｐゴシック"/>
      <family val="3"/>
      <charset val="128"/>
    </font>
    <font>
      <sz val="18"/>
      <name val="ＭＳ Ｐゴシック"/>
      <family val="3"/>
      <charset val="128"/>
    </font>
    <font>
      <sz val="11"/>
      <name val="ＭＳ Ｐゴシック"/>
      <family val="3"/>
      <charset val="128"/>
    </font>
    <font>
      <u/>
      <sz val="14"/>
      <name val="ＭＳ Ｐゴシック"/>
      <family val="3"/>
      <charset val="128"/>
    </font>
    <font>
      <sz val="11"/>
      <color indexed="8"/>
      <name val="ＭＳ Ｐゴシック"/>
      <family val="3"/>
      <charset val="128"/>
    </font>
    <font>
      <sz val="12"/>
      <color indexed="8"/>
      <name val="HG丸ｺﾞｼｯｸM-PRO"/>
      <family val="3"/>
      <charset val="128"/>
    </font>
    <font>
      <b/>
      <sz val="16"/>
      <color indexed="8"/>
      <name val="ＭＳ Ｐゴシック"/>
      <family val="3"/>
      <charset val="128"/>
    </font>
    <font>
      <b/>
      <u/>
      <sz val="16"/>
      <color indexed="8"/>
      <name val="ＭＳ Ｐゴシック"/>
      <family val="3"/>
      <charset val="128"/>
    </font>
    <font>
      <sz val="10"/>
      <color indexed="8"/>
      <name val="ＭＳ Ｐゴシック"/>
      <family val="3"/>
      <charset val="128"/>
    </font>
    <font>
      <b/>
      <sz val="10"/>
      <color indexed="8"/>
      <name val="ＭＳ Ｐゴシック"/>
      <family val="3"/>
      <charset val="128"/>
    </font>
    <font>
      <sz val="10.5"/>
      <color indexed="8"/>
      <name val="ＭＳ Ｐ明朝"/>
      <family val="1"/>
      <charset val="128"/>
    </font>
    <font>
      <sz val="12"/>
      <name val="ＭＳ Ｐ明朝"/>
      <family val="1"/>
      <charset val="128"/>
    </font>
    <font>
      <b/>
      <sz val="12"/>
      <name val="ＭＳ Ｐ明朝"/>
      <family val="1"/>
      <charset val="128"/>
    </font>
    <font>
      <sz val="10"/>
      <name val="ＭＳ Ｐ明朝"/>
      <family val="1"/>
      <charset val="128"/>
    </font>
    <font>
      <b/>
      <sz val="16"/>
      <name val="ＭＳ Ｐゴシック"/>
      <family val="3"/>
      <charset val="128"/>
    </font>
    <font>
      <sz val="11"/>
      <color indexed="8"/>
      <name val="ＭＳ Ｐ明朝"/>
      <family val="1"/>
      <charset val="128"/>
    </font>
    <font>
      <b/>
      <sz val="11"/>
      <color indexed="8"/>
      <name val="ＭＳ Ｐ明朝"/>
      <family val="1"/>
      <charset val="128"/>
    </font>
    <font>
      <b/>
      <sz val="12"/>
      <color indexed="8"/>
      <name val="ＭＳ Ｐゴシック"/>
      <family val="3"/>
      <charset val="128"/>
    </font>
    <font>
      <b/>
      <sz val="14"/>
      <color indexed="8"/>
      <name val="ＭＳ Ｐゴシック"/>
      <family val="3"/>
      <charset val="128"/>
    </font>
    <font>
      <sz val="14"/>
      <color indexed="8"/>
      <name val="ＭＳ Ｐゴシック"/>
      <family val="3"/>
      <charset val="128"/>
    </font>
    <font>
      <b/>
      <sz val="14"/>
      <name val="ＭＳ Ｐ明朝"/>
      <family val="1"/>
      <charset val="128"/>
    </font>
    <font>
      <sz val="16"/>
      <name val="ＭＳ Ｐ明朝"/>
      <family val="1"/>
      <charset val="128"/>
    </font>
    <font>
      <sz val="11"/>
      <color theme="3"/>
      <name val="ＭＳ 明朝"/>
      <family val="1"/>
      <charset val="128"/>
    </font>
    <font>
      <sz val="14"/>
      <color rgb="FFFF0000"/>
      <name val="ＭＳ Ｐゴシック"/>
      <family val="3"/>
      <charset val="128"/>
    </font>
    <font>
      <sz val="11"/>
      <color rgb="FFFF0000"/>
      <name val="ＭＳ Ｐ明朝"/>
      <family val="1"/>
      <charset val="128"/>
    </font>
    <font>
      <sz val="12"/>
      <color rgb="FFFF0000"/>
      <name val="ＭＳ Ｐ明朝"/>
      <family val="1"/>
      <charset val="128"/>
    </font>
    <font>
      <sz val="11"/>
      <color rgb="FFFF0000"/>
      <name val="ＭＳ Ｐゴシック"/>
      <family val="3"/>
      <charset val="128"/>
    </font>
    <font>
      <sz val="12"/>
      <color theme="1"/>
      <name val="ＭＳ 明朝"/>
      <family val="1"/>
      <charset val="128"/>
    </font>
    <font>
      <sz val="14"/>
      <color rgb="FFFF0000"/>
      <name val="ＭＳ Ｐ明朝"/>
      <family val="1"/>
      <charset val="128"/>
    </font>
    <font>
      <b/>
      <sz val="16"/>
      <color rgb="FFFF0000"/>
      <name val="ＭＳ Ｐゴシック"/>
      <family val="3"/>
      <charset val="128"/>
    </font>
    <font>
      <sz val="16"/>
      <color rgb="FFFF0000"/>
      <name val="ＭＳ Ｐ明朝"/>
      <family val="1"/>
      <charset val="128"/>
    </font>
    <font>
      <b/>
      <sz val="16"/>
      <color rgb="FFFF0000"/>
      <name val="ＭＳ Ｐ明朝"/>
      <family val="1"/>
      <charset val="128"/>
    </font>
  </fonts>
  <fills count="8">
    <fill>
      <patternFill patternType="none"/>
    </fill>
    <fill>
      <patternFill patternType="gray125"/>
    </fill>
    <fill>
      <patternFill patternType="solid">
        <fgColor indexed="43"/>
        <bgColor indexed="64"/>
      </patternFill>
    </fill>
    <fill>
      <patternFill patternType="solid">
        <fgColor indexed="42"/>
        <bgColor indexed="64"/>
      </patternFill>
    </fill>
    <fill>
      <patternFill patternType="solid">
        <fgColor theme="8" tint="0.79998168889431442"/>
        <bgColor indexed="64"/>
      </patternFill>
    </fill>
    <fill>
      <patternFill patternType="solid">
        <fgColor rgb="FF92D050"/>
        <bgColor indexed="64"/>
      </patternFill>
    </fill>
    <fill>
      <patternFill patternType="solid">
        <fgColor rgb="FFB7DEE8"/>
        <bgColor indexed="64"/>
      </patternFill>
    </fill>
    <fill>
      <patternFill patternType="solid">
        <fgColor theme="0"/>
        <bgColor indexed="64"/>
      </patternFill>
    </fill>
  </fills>
  <borders count="104">
    <border>
      <left/>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style="thin">
        <color indexed="64"/>
      </left>
      <right style="thin">
        <color indexed="64"/>
      </right>
      <top/>
      <bottom style="medium">
        <color indexed="64"/>
      </bottom>
      <diagonal/>
    </border>
    <border>
      <left/>
      <right style="medium">
        <color indexed="64"/>
      </right>
      <top/>
      <bottom style="medium">
        <color indexed="64"/>
      </bottom>
      <diagonal/>
    </border>
    <border>
      <left style="thin">
        <color indexed="64"/>
      </left>
      <right style="thin">
        <color indexed="64"/>
      </right>
      <top style="medium">
        <color indexed="64"/>
      </top>
      <bottom/>
      <diagonal/>
    </border>
    <border>
      <left style="dotted">
        <color indexed="64"/>
      </left>
      <right style="dotted">
        <color indexed="64"/>
      </right>
      <top/>
      <bottom style="thin">
        <color indexed="64"/>
      </bottom>
      <diagonal/>
    </border>
    <border>
      <left/>
      <right/>
      <top/>
      <bottom style="thin">
        <color indexed="64"/>
      </bottom>
      <diagonal/>
    </border>
    <border>
      <left/>
      <right/>
      <top style="medium">
        <color indexed="64"/>
      </top>
      <bottom style="dotted">
        <color indexed="64"/>
      </bottom>
      <diagonal/>
    </border>
    <border>
      <left style="thin">
        <color indexed="64"/>
      </left>
      <right style="thin">
        <color indexed="64"/>
      </right>
      <top/>
      <bottom/>
      <diagonal/>
    </border>
    <border>
      <left style="medium">
        <color indexed="64"/>
      </left>
      <right/>
      <top/>
      <bottom/>
      <diagonal/>
    </border>
    <border>
      <left/>
      <right style="medium">
        <color indexed="64"/>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right/>
      <top style="thin">
        <color indexed="64"/>
      </top>
      <bottom style="thin">
        <color indexed="64"/>
      </bottom>
      <diagonal/>
    </border>
    <border>
      <left/>
      <right style="medium">
        <color indexed="64"/>
      </right>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right/>
      <top style="medium">
        <color indexed="64"/>
      </top>
      <bottom/>
      <diagonal/>
    </border>
    <border>
      <left/>
      <right/>
      <top/>
      <bottom style="medium">
        <color indexed="64"/>
      </bottom>
      <diagonal/>
    </border>
    <border>
      <left style="medium">
        <color indexed="64"/>
      </left>
      <right style="medium">
        <color indexed="64"/>
      </right>
      <top style="thin">
        <color indexed="64"/>
      </top>
      <bottom style="medium">
        <color indexed="64"/>
      </bottom>
      <diagonal/>
    </border>
    <border>
      <left/>
      <right/>
      <top style="thin">
        <color indexed="64"/>
      </top>
      <bottom/>
      <diagonal/>
    </border>
    <border diagonalUp="1">
      <left style="thin">
        <color indexed="64"/>
      </left>
      <right style="medium">
        <color indexed="64"/>
      </right>
      <top style="thin">
        <color indexed="64"/>
      </top>
      <bottom style="thin">
        <color indexed="64"/>
      </bottom>
      <diagonal style="thin">
        <color indexed="64"/>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diagonal/>
    </border>
    <border>
      <left style="thin">
        <color indexed="64"/>
      </left>
      <right/>
      <top style="medium">
        <color indexed="64"/>
      </top>
      <bottom style="medium">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right style="thin">
        <color indexed="64"/>
      </right>
      <top style="medium">
        <color indexed="64"/>
      </top>
      <bottom style="thin">
        <color indexed="64"/>
      </bottom>
      <diagonal/>
    </border>
    <border>
      <left style="thin">
        <color indexed="64"/>
      </left>
      <right style="hair">
        <color indexed="64"/>
      </right>
      <top style="medium">
        <color indexed="64"/>
      </top>
      <bottom style="medium">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dotted">
        <color indexed="64"/>
      </top>
      <bottom style="thin">
        <color indexed="64"/>
      </bottom>
      <diagonal/>
    </border>
    <border>
      <left style="thin">
        <color indexed="64"/>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diagonalDown="1">
      <left style="thin">
        <color indexed="64"/>
      </left>
      <right style="thin">
        <color indexed="64"/>
      </right>
      <top style="medium">
        <color indexed="64"/>
      </top>
      <bottom/>
      <diagonal style="thin">
        <color indexed="64"/>
      </diagonal>
    </border>
    <border>
      <left style="thin">
        <color indexed="64"/>
      </left>
      <right style="thin">
        <color indexed="64"/>
      </right>
      <top style="dotted">
        <color indexed="64"/>
      </top>
      <bottom style="medium">
        <color indexed="64"/>
      </bottom>
      <diagonal/>
    </border>
    <border diagonalDown="1">
      <left style="thin">
        <color indexed="64"/>
      </left>
      <right style="thin">
        <color indexed="64"/>
      </right>
      <top style="dotted">
        <color indexed="64"/>
      </top>
      <bottom style="medium">
        <color indexed="64"/>
      </bottom>
      <diagonal style="thin">
        <color indexed="64"/>
      </diagonal>
    </border>
    <border>
      <left style="thin">
        <color indexed="64"/>
      </left>
      <right style="medium">
        <color indexed="64"/>
      </right>
      <top style="dotted">
        <color indexed="64"/>
      </top>
      <bottom style="medium">
        <color indexed="64"/>
      </bottom>
      <diagonal/>
    </border>
    <border>
      <left style="thin">
        <color indexed="64"/>
      </left>
      <right style="medium">
        <color indexed="64"/>
      </right>
      <top style="medium">
        <color indexed="64"/>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diagonal/>
    </border>
    <border>
      <left style="thin">
        <color indexed="64"/>
      </left>
      <right style="medium">
        <color indexed="64"/>
      </right>
      <top style="medium">
        <color indexed="64"/>
      </top>
      <bottom style="medium">
        <color indexed="64"/>
      </bottom>
      <diagonal/>
    </border>
    <border>
      <left style="thin">
        <color indexed="64"/>
      </left>
      <right/>
      <top/>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medium">
        <color indexed="64"/>
      </right>
      <top/>
      <bottom style="thin">
        <color indexed="64"/>
      </bottom>
      <diagonal/>
    </border>
    <border>
      <left/>
      <right style="medium">
        <color indexed="64"/>
      </right>
      <top style="thin">
        <color indexed="64"/>
      </top>
      <bottom style="dotted">
        <color indexed="64"/>
      </bottom>
      <diagonal/>
    </border>
    <border>
      <left style="hair">
        <color indexed="64"/>
      </left>
      <right style="thin">
        <color indexed="64"/>
      </right>
      <top style="thin">
        <color indexed="64"/>
      </top>
      <bottom/>
      <diagonal/>
    </border>
    <border>
      <left style="hair">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left style="medium">
        <color indexed="64"/>
      </left>
      <right/>
      <top/>
      <bottom style="thin">
        <color indexed="64"/>
      </bottom>
      <diagonal/>
    </border>
    <border>
      <left/>
      <right style="thin">
        <color indexed="64"/>
      </right>
      <top/>
      <bottom style="thin">
        <color indexed="64"/>
      </bottom>
      <diagonal/>
    </border>
    <border>
      <left style="medium">
        <color indexed="64"/>
      </left>
      <right/>
      <top style="thin">
        <color indexed="64"/>
      </top>
      <bottom/>
      <diagonal/>
    </border>
    <border>
      <left style="thin">
        <color indexed="64"/>
      </left>
      <right/>
      <top/>
      <bottom style="medium">
        <color indexed="64"/>
      </bottom>
      <diagonal/>
    </border>
    <border>
      <left/>
      <right style="thin">
        <color indexed="64"/>
      </right>
      <top style="medium">
        <color indexed="64"/>
      </top>
      <bottom/>
      <diagonal/>
    </border>
    <border>
      <left/>
      <right style="thin">
        <color indexed="64"/>
      </right>
      <top/>
      <bottom style="medium">
        <color indexed="64"/>
      </bottom>
      <diagonal/>
    </border>
    <border>
      <left style="dotted">
        <color indexed="64"/>
      </left>
      <right style="dotted">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dotted">
        <color indexed="64"/>
      </left>
      <right style="dotted">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diagonal/>
    </border>
    <border>
      <left style="dotted">
        <color indexed="64"/>
      </left>
      <right style="dotted">
        <color indexed="64"/>
      </right>
      <top style="thin">
        <color indexed="64"/>
      </top>
      <bottom/>
      <diagonal/>
    </border>
    <border>
      <left style="dotted">
        <color indexed="64"/>
      </left>
      <right/>
      <top style="thin">
        <color indexed="64"/>
      </top>
      <bottom/>
      <diagonal/>
    </border>
    <border>
      <left style="dotted">
        <color indexed="64"/>
      </left>
      <right/>
      <top/>
      <bottom style="thin">
        <color indexed="64"/>
      </bottom>
      <diagonal/>
    </border>
    <border>
      <left/>
      <right style="medium">
        <color indexed="64"/>
      </right>
      <top style="medium">
        <color indexed="64"/>
      </top>
      <bottom style="dotted">
        <color indexed="64"/>
      </bottom>
      <diagonal/>
    </border>
    <border>
      <left/>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thin">
        <color indexed="64"/>
      </bottom>
      <diagonal/>
    </border>
    <border diagonalUp="1">
      <left style="thin">
        <color indexed="64"/>
      </left>
      <right/>
      <top style="medium">
        <color indexed="64"/>
      </top>
      <bottom style="medium">
        <color indexed="64"/>
      </bottom>
      <diagonal style="thin">
        <color indexed="64"/>
      </diagonal>
    </border>
    <border diagonalUp="1">
      <left/>
      <right style="medium">
        <color indexed="64"/>
      </right>
      <top style="medium">
        <color indexed="64"/>
      </top>
      <bottom style="medium">
        <color indexed="64"/>
      </bottom>
      <diagonal style="thin">
        <color indexed="64"/>
      </diagonal>
    </border>
    <border>
      <left style="thin">
        <color indexed="64"/>
      </left>
      <right/>
      <top style="medium">
        <color indexed="64"/>
      </top>
      <bottom/>
      <diagonal/>
    </border>
    <border>
      <left style="thin">
        <color indexed="64"/>
      </left>
      <right/>
      <top style="medium">
        <color indexed="64"/>
      </top>
      <bottom style="thin">
        <color indexed="64"/>
      </bottom>
      <diagonal/>
    </border>
    <border diagonalUp="1">
      <left/>
      <right/>
      <top style="medium">
        <color indexed="64"/>
      </top>
      <bottom style="medium">
        <color indexed="64"/>
      </bottom>
      <diagonal style="thin">
        <color indexed="64"/>
      </diagonal>
    </border>
    <border diagonalUp="1">
      <left/>
      <right style="thin">
        <color indexed="64"/>
      </right>
      <top style="medium">
        <color indexed="64"/>
      </top>
      <bottom style="medium">
        <color indexed="64"/>
      </bottom>
      <diagonal style="thin">
        <color indexed="64"/>
      </diagonal>
    </border>
    <border>
      <left style="medium">
        <color indexed="64"/>
      </left>
      <right style="thin">
        <color indexed="64"/>
      </right>
      <top style="medium">
        <color indexed="64"/>
      </top>
      <bottom style="thin">
        <color indexed="64"/>
      </bottom>
      <diagonal/>
    </border>
    <border>
      <left style="dotted">
        <color indexed="64"/>
      </left>
      <right style="dotted">
        <color indexed="64"/>
      </right>
      <top style="medium">
        <color indexed="64"/>
      </top>
      <bottom/>
      <diagonal/>
    </border>
    <border>
      <left style="thin">
        <color indexed="64"/>
      </left>
      <right style="medium">
        <color indexed="64"/>
      </right>
      <top style="medium">
        <color indexed="64"/>
      </top>
      <bottom style="thin">
        <color indexed="64"/>
      </bottom>
      <diagonal/>
    </border>
    <border>
      <left/>
      <right/>
      <top style="thin">
        <color indexed="64"/>
      </top>
      <bottom style="medium">
        <color indexed="64"/>
      </bottom>
      <diagonal/>
    </border>
  </borders>
  <cellStyleXfs count="4">
    <xf numFmtId="0" fontId="0" fillId="0" borderId="0"/>
    <xf numFmtId="38" fontId="1" fillId="0" borderId="0" applyFont="0" applyFill="0" applyBorder="0" applyAlignment="0" applyProtection="0"/>
    <xf numFmtId="0" fontId="18" fillId="0" borderId="0">
      <alignment vertical="center"/>
    </xf>
    <xf numFmtId="38" fontId="6" fillId="0" borderId="0" applyFont="0" applyFill="0" applyBorder="0" applyAlignment="0" applyProtection="0"/>
  </cellStyleXfs>
  <cellXfs count="419">
    <xf numFmtId="0" fontId="0" fillId="0" borderId="0" xfId="0"/>
    <xf numFmtId="0" fontId="3" fillId="0" borderId="0" xfId="0" applyFont="1"/>
    <xf numFmtId="0" fontId="4" fillId="0" borderId="0" xfId="0" applyFont="1" applyAlignment="1">
      <alignment vertical="center"/>
    </xf>
    <xf numFmtId="0" fontId="3" fillId="0" borderId="0" xfId="0" applyFont="1" applyAlignment="1">
      <alignment vertical="center"/>
    </xf>
    <xf numFmtId="0" fontId="4" fillId="0" borderId="0" xfId="0" applyFont="1" applyAlignment="1">
      <alignment horizontal="center" vertical="center"/>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xf>
    <xf numFmtId="0" fontId="4" fillId="0" borderId="4" xfId="0" applyFont="1" applyBorder="1" applyAlignment="1">
      <alignment horizontal="center" vertical="center"/>
    </xf>
    <xf numFmtId="0" fontId="4" fillId="0" borderId="5" xfId="0" applyFont="1" applyBorder="1" applyAlignment="1">
      <alignment horizontal="center" vertical="center"/>
    </xf>
    <xf numFmtId="0" fontId="5" fillId="0" borderId="0" xfId="0" applyFont="1"/>
    <xf numFmtId="0" fontId="4" fillId="0" borderId="6" xfId="0" applyFont="1" applyBorder="1" applyAlignment="1">
      <alignment horizontal="center" vertical="center" wrapText="1"/>
    </xf>
    <xf numFmtId="0" fontId="4" fillId="0" borderId="0" xfId="0" applyFont="1" applyFill="1" applyBorder="1" applyAlignment="1">
      <alignment vertical="center"/>
    </xf>
    <xf numFmtId="0" fontId="3" fillId="0" borderId="0" xfId="0" applyFont="1" applyAlignment="1">
      <alignment horizontal="center" vertical="center"/>
    </xf>
    <xf numFmtId="0" fontId="4" fillId="0" borderId="6" xfId="0" applyFont="1" applyFill="1" applyBorder="1" applyAlignment="1">
      <alignment horizontal="center"/>
    </xf>
    <xf numFmtId="0" fontId="4" fillId="0" borderId="0" xfId="0" applyFont="1" applyBorder="1" applyAlignment="1">
      <alignment horizontal="center" vertical="center"/>
    </xf>
    <xf numFmtId="0" fontId="4" fillId="0" borderId="7" xfId="0" applyFont="1" applyBorder="1" applyAlignment="1">
      <alignment horizontal="center" vertical="center"/>
    </xf>
    <xf numFmtId="0" fontId="4" fillId="0" borderId="8" xfId="0" applyFont="1" applyBorder="1" applyAlignment="1">
      <alignment horizontal="center" vertical="center"/>
    </xf>
    <xf numFmtId="0" fontId="4" fillId="0" borderId="9" xfId="0" applyFont="1" applyBorder="1" applyAlignment="1">
      <alignment horizontal="center" vertical="center"/>
    </xf>
    <xf numFmtId="0" fontId="4" fillId="0" borderId="0" xfId="0" applyFont="1" applyBorder="1"/>
    <xf numFmtId="0" fontId="3" fillId="0" borderId="0" xfId="0" applyFont="1" applyBorder="1"/>
    <xf numFmtId="0" fontId="4" fillId="0" borderId="1" xfId="0" applyFont="1" applyFill="1" applyBorder="1" applyAlignment="1">
      <alignment horizontal="center"/>
    </xf>
    <xf numFmtId="0" fontId="4" fillId="0" borderId="2" xfId="0" applyFont="1" applyFill="1" applyBorder="1" applyAlignment="1">
      <alignment horizontal="center"/>
    </xf>
    <xf numFmtId="0" fontId="4" fillId="0" borderId="10" xfId="0" applyFont="1" applyFill="1" applyBorder="1" applyAlignment="1">
      <alignment horizontal="center" vertical="top"/>
    </xf>
    <xf numFmtId="0" fontId="4" fillId="0" borderId="11" xfId="0" applyFont="1" applyFill="1" applyBorder="1" applyAlignment="1">
      <alignment horizontal="center" vertical="top"/>
    </xf>
    <xf numFmtId="0" fontId="4" fillId="0" borderId="12" xfId="0" applyFont="1" applyFill="1" applyBorder="1" applyAlignment="1">
      <alignment horizontal="center" vertical="top"/>
    </xf>
    <xf numFmtId="0" fontId="0" fillId="0" borderId="0" xfId="0" applyAlignment="1">
      <alignment vertical="center"/>
    </xf>
    <xf numFmtId="0" fontId="0" fillId="0" borderId="0" xfId="0" applyAlignment="1">
      <alignment horizontal="center" vertical="center"/>
    </xf>
    <xf numFmtId="0" fontId="0" fillId="0" borderId="0" xfId="0" applyAlignment="1">
      <alignment vertical="center" wrapText="1"/>
    </xf>
    <xf numFmtId="0" fontId="9" fillId="0" borderId="0" xfId="0" applyFont="1" applyAlignment="1">
      <alignment vertical="center"/>
    </xf>
    <xf numFmtId="0" fontId="9" fillId="0" borderId="0" xfId="0" applyFont="1" applyFill="1" applyBorder="1" applyAlignment="1">
      <alignment vertical="center"/>
    </xf>
    <xf numFmtId="0" fontId="0" fillId="0" borderId="0" xfId="0" applyBorder="1" applyAlignment="1">
      <alignment horizontal="left" vertical="center"/>
    </xf>
    <xf numFmtId="0" fontId="10" fillId="0" borderId="0" xfId="0" applyFont="1" applyBorder="1" applyAlignment="1">
      <alignment horizontal="center" vertical="center"/>
    </xf>
    <xf numFmtId="0" fontId="0" fillId="0" borderId="13" xfId="0" applyBorder="1" applyAlignment="1">
      <alignment vertical="center"/>
    </xf>
    <xf numFmtId="0" fontId="6" fillId="0" borderId="0" xfId="0" applyFont="1" applyBorder="1" applyAlignment="1">
      <alignment vertical="center"/>
    </xf>
    <xf numFmtId="0" fontId="6" fillId="0" borderId="0" xfId="0" applyFont="1" applyBorder="1" applyAlignment="1">
      <alignment horizontal="left" vertical="center"/>
    </xf>
    <xf numFmtId="0" fontId="13" fillId="0" borderId="0" xfId="0" applyFont="1" applyAlignment="1">
      <alignment vertical="center"/>
    </xf>
    <xf numFmtId="0" fontId="14" fillId="0" borderId="0" xfId="0" applyFont="1" applyAlignment="1">
      <alignment vertical="center"/>
    </xf>
    <xf numFmtId="0" fontId="16" fillId="0" borderId="0" xfId="0" applyFont="1" applyAlignment="1">
      <alignment vertical="center"/>
    </xf>
    <xf numFmtId="0" fontId="13" fillId="0" borderId="0" xfId="0" applyFont="1" applyAlignment="1">
      <alignment horizontal="right" vertical="center"/>
    </xf>
    <xf numFmtId="0" fontId="9" fillId="0" borderId="0" xfId="0" applyFont="1"/>
    <xf numFmtId="0" fontId="14" fillId="0" borderId="0" xfId="0" applyFont="1"/>
    <xf numFmtId="0" fontId="9" fillId="0" borderId="0" xfId="0" applyFont="1" applyAlignment="1"/>
    <xf numFmtId="0" fontId="14" fillId="0" borderId="0" xfId="0" applyFont="1" applyAlignment="1"/>
    <xf numFmtId="0" fontId="0" fillId="0" borderId="0" xfId="0" applyAlignment="1"/>
    <xf numFmtId="0" fontId="6" fillId="0" borderId="0" xfId="0" applyFont="1" applyAlignment="1">
      <alignment vertical="center"/>
    </xf>
    <xf numFmtId="0" fontId="5" fillId="0" borderId="0" xfId="0" applyFont="1" applyAlignment="1">
      <alignment horizontal="left" vertical="center"/>
    </xf>
    <xf numFmtId="178" fontId="18" fillId="0" borderId="0" xfId="2" applyNumberFormat="1" applyFont="1">
      <alignment vertical="center"/>
    </xf>
    <xf numFmtId="178" fontId="18" fillId="0" borderId="0" xfId="2" applyNumberFormat="1" applyFont="1" applyProtection="1">
      <alignment vertical="center"/>
    </xf>
    <xf numFmtId="178" fontId="20" fillId="0" borderId="8" xfId="2" applyNumberFormat="1" applyFont="1" applyBorder="1" applyAlignment="1" applyProtection="1">
      <alignment vertical="center" shrinkToFit="1"/>
    </xf>
    <xf numFmtId="178" fontId="21" fillId="0" borderId="8" xfId="2" applyNumberFormat="1" applyFont="1" applyBorder="1" applyAlignment="1" applyProtection="1">
      <alignment vertical="center" shrinkToFit="1"/>
    </xf>
    <xf numFmtId="178" fontId="18" fillId="2" borderId="13" xfId="2" applyNumberFormat="1" applyFont="1" applyFill="1" applyBorder="1" applyAlignment="1" applyProtection="1">
      <alignment horizontal="center" vertical="center" wrapText="1" shrinkToFit="1"/>
    </xf>
    <xf numFmtId="178" fontId="22" fillId="2" borderId="14" xfId="2" applyNumberFormat="1" applyFont="1" applyFill="1" applyBorder="1" applyAlignment="1" applyProtection="1">
      <alignment horizontal="center" vertical="center" wrapText="1" shrinkToFit="1"/>
    </xf>
    <xf numFmtId="178" fontId="18" fillId="2" borderId="14" xfId="2" applyNumberFormat="1" applyFont="1" applyFill="1" applyBorder="1" applyAlignment="1" applyProtection="1">
      <alignment horizontal="center" vertical="center" wrapText="1" shrinkToFit="1"/>
    </xf>
    <xf numFmtId="178" fontId="22" fillId="2" borderId="15" xfId="2" applyNumberFormat="1" applyFont="1" applyFill="1" applyBorder="1" applyAlignment="1" applyProtection="1">
      <alignment horizontal="center" vertical="center" wrapText="1" shrinkToFit="1"/>
    </xf>
    <xf numFmtId="178" fontId="22" fillId="2" borderId="13" xfId="2" applyNumberFormat="1" applyFont="1" applyFill="1" applyBorder="1" applyAlignment="1" applyProtection="1">
      <alignment horizontal="center" vertical="center" wrapText="1" shrinkToFit="1"/>
    </xf>
    <xf numFmtId="178" fontId="18" fillId="0" borderId="0" xfId="2" applyNumberFormat="1" applyFont="1" applyAlignment="1" applyProtection="1">
      <alignment horizontal="center" vertical="center"/>
    </xf>
    <xf numFmtId="178" fontId="18" fillId="0" borderId="14" xfId="2" applyNumberFormat="1" applyBorder="1" applyAlignment="1" applyProtection="1">
      <alignment horizontal="center" vertical="center" wrapText="1"/>
    </xf>
    <xf numFmtId="178" fontId="18" fillId="0" borderId="0" xfId="2" applyNumberFormat="1" applyFont="1" applyAlignment="1">
      <alignment horizontal="center" vertical="center"/>
    </xf>
    <xf numFmtId="178" fontId="18" fillId="0" borderId="0" xfId="2" applyNumberFormat="1" applyFont="1" applyAlignment="1" applyProtection="1">
      <alignment vertical="center" wrapText="1"/>
    </xf>
    <xf numFmtId="0" fontId="24" fillId="0" borderId="14" xfId="2" applyFont="1" applyBorder="1" applyAlignment="1" applyProtection="1">
      <alignment horizontal="center" vertical="center"/>
    </xf>
    <xf numFmtId="0" fontId="24" fillId="0" borderId="14" xfId="2" applyFont="1" applyBorder="1" applyAlignment="1" applyProtection="1">
      <alignment horizontal="left" vertical="center"/>
    </xf>
    <xf numFmtId="178" fontId="18" fillId="0" borderId="0" xfId="2" applyNumberFormat="1" applyFont="1" applyAlignment="1">
      <alignment vertical="center" wrapText="1"/>
    </xf>
    <xf numFmtId="3" fontId="24" fillId="0" borderId="14" xfId="2" applyNumberFormat="1" applyFont="1" applyBorder="1" applyAlignment="1" applyProtection="1">
      <alignment horizontal="center" vertical="center"/>
    </xf>
    <xf numFmtId="180" fontId="24" fillId="0" borderId="14" xfId="2" applyNumberFormat="1" applyFont="1" applyBorder="1" applyAlignment="1" applyProtection="1">
      <alignment horizontal="center" vertical="center"/>
    </xf>
    <xf numFmtId="178" fontId="18" fillId="0" borderId="0" xfId="2" applyNumberFormat="1" applyFont="1" applyAlignment="1" applyProtection="1">
      <alignment horizontal="right" vertical="center" shrinkToFit="1"/>
    </xf>
    <xf numFmtId="178" fontId="18" fillId="0" borderId="0" xfId="2" applyNumberFormat="1" applyFont="1" applyAlignment="1" applyProtection="1">
      <alignment vertical="center" shrinkToFit="1"/>
    </xf>
    <xf numFmtId="3" fontId="24" fillId="0" borderId="14" xfId="2" applyNumberFormat="1" applyFont="1" applyFill="1" applyBorder="1" applyAlignment="1" applyProtection="1">
      <alignment horizontal="center" vertical="center"/>
    </xf>
    <xf numFmtId="180" fontId="24" fillId="0" borderId="14" xfId="2" applyNumberFormat="1" applyFont="1" applyFill="1" applyBorder="1" applyAlignment="1" applyProtection="1">
      <alignment horizontal="center" vertical="center"/>
    </xf>
    <xf numFmtId="0" fontId="18" fillId="0" borderId="14" xfId="2" applyBorder="1" applyProtection="1">
      <alignment vertical="center"/>
    </xf>
    <xf numFmtId="178" fontId="18" fillId="0" borderId="0" xfId="2" applyNumberFormat="1" applyFont="1" applyAlignment="1">
      <alignment horizontal="right" vertical="center" shrinkToFit="1"/>
    </xf>
    <xf numFmtId="178" fontId="18" fillId="0" borderId="0" xfId="2" applyNumberFormat="1" applyFont="1" applyAlignment="1">
      <alignment vertical="center" shrinkToFit="1"/>
    </xf>
    <xf numFmtId="178" fontId="19" fillId="0" borderId="0" xfId="2" applyNumberFormat="1" applyFont="1" applyAlignment="1">
      <alignment vertical="center" shrinkToFit="1"/>
    </xf>
    <xf numFmtId="178" fontId="19" fillId="0" borderId="0" xfId="2" applyNumberFormat="1" applyFont="1" applyAlignment="1">
      <alignment vertical="center"/>
    </xf>
    <xf numFmtId="178" fontId="18" fillId="0" borderId="0" xfId="2" applyNumberFormat="1" applyFont="1" applyAlignment="1">
      <alignment vertical="center"/>
    </xf>
    <xf numFmtId="0" fontId="9" fillId="0" borderId="16" xfId="0" applyFont="1" applyBorder="1" applyAlignment="1">
      <alignment horizontal="center" vertical="center"/>
    </xf>
    <xf numFmtId="0" fontId="15" fillId="0" borderId="0" xfId="0" applyFont="1" applyAlignment="1">
      <alignment horizontal="center" vertical="center"/>
    </xf>
    <xf numFmtId="0" fontId="3" fillId="0" borderId="17" xfId="0" applyFont="1" applyBorder="1" applyAlignment="1">
      <alignment vertical="center"/>
    </xf>
    <xf numFmtId="0" fontId="17" fillId="0" borderId="0" xfId="0" applyFont="1" applyAlignment="1"/>
    <xf numFmtId="0" fontId="10" fillId="0" borderId="0" xfId="0" applyFont="1" applyAlignment="1"/>
    <xf numFmtId="0" fontId="11" fillId="0" borderId="0" xfId="0" applyFont="1" applyAlignment="1">
      <alignment horizontal="center" vertical="center"/>
    </xf>
    <xf numFmtId="0" fontId="36" fillId="0" borderId="0" xfId="0" applyFont="1" applyAlignment="1">
      <alignment vertical="center"/>
    </xf>
    <xf numFmtId="0" fontId="37" fillId="0" borderId="0" xfId="0" applyFont="1" applyAlignment="1">
      <alignment horizontal="center" vertical="center"/>
    </xf>
    <xf numFmtId="0" fontId="37" fillId="0" borderId="8" xfId="0" applyFont="1" applyBorder="1" applyAlignment="1">
      <alignment horizontal="center" vertical="center"/>
    </xf>
    <xf numFmtId="0" fontId="37" fillId="0" borderId="8" xfId="0" applyFont="1" applyBorder="1" applyAlignment="1">
      <alignment horizontal="left" vertical="center"/>
    </xf>
    <xf numFmtId="0" fontId="9" fillId="0" borderId="18" xfId="0" applyFont="1" applyBorder="1" applyAlignment="1"/>
    <xf numFmtId="0" fontId="9" fillId="0" borderId="8" xfId="0" applyFont="1" applyBorder="1" applyAlignment="1">
      <alignment horizontal="center" vertical="center"/>
    </xf>
    <xf numFmtId="0" fontId="37" fillId="0" borderId="0" xfId="0" applyFont="1" applyAlignment="1">
      <alignment vertical="center"/>
    </xf>
    <xf numFmtId="0" fontId="13" fillId="0" borderId="0" xfId="0" applyFont="1"/>
    <xf numFmtId="0" fontId="9" fillId="0" borderId="0" xfId="0" applyFont="1" applyAlignment="1">
      <alignment horizontal="right"/>
    </xf>
    <xf numFmtId="0" fontId="3" fillId="0" borderId="19" xfId="0" applyFont="1" applyBorder="1" applyAlignment="1">
      <alignment horizontal="distributed" vertical="center" shrinkToFit="1"/>
    </xf>
    <xf numFmtId="0" fontId="25" fillId="0" borderId="24" xfId="0" applyFont="1" applyBorder="1" applyAlignment="1">
      <alignment horizontal="left" vertical="center"/>
    </xf>
    <xf numFmtId="0" fontId="25" fillId="0" borderId="24" xfId="0" applyFont="1" applyBorder="1" applyAlignment="1">
      <alignment horizontal="left" vertical="center" justifyLastLine="1"/>
    </xf>
    <xf numFmtId="0" fontId="25" fillId="0" borderId="2" xfId="0" applyFont="1" applyBorder="1" applyAlignment="1">
      <alignment horizontal="left" vertical="center"/>
    </xf>
    <xf numFmtId="0" fontId="25" fillId="0" borderId="25" xfId="0" applyFont="1" applyBorder="1" applyAlignment="1">
      <alignment horizontal="left" vertical="center"/>
    </xf>
    <xf numFmtId="0" fontId="25" fillId="0" borderId="5" xfId="0" applyFont="1" applyBorder="1" applyAlignment="1">
      <alignment horizontal="left" vertical="center"/>
    </xf>
    <xf numFmtId="0" fontId="3" fillId="0" borderId="26" xfId="0" applyFont="1" applyBorder="1" applyAlignment="1">
      <alignment vertical="center"/>
    </xf>
    <xf numFmtId="0" fontId="17" fillId="0" borderId="0" xfId="0" applyFont="1" applyBorder="1" applyAlignment="1">
      <alignment horizontal="center"/>
    </xf>
    <xf numFmtId="0" fontId="3" fillId="0" borderId="0" xfId="0" applyFont="1" applyBorder="1" applyAlignment="1">
      <alignment horizontal="center" vertical="center"/>
    </xf>
    <xf numFmtId="0" fontId="25" fillId="0" borderId="0" xfId="0" applyFont="1" applyBorder="1" applyAlignment="1">
      <alignment horizontal="center" vertical="center"/>
    </xf>
    <xf numFmtId="0" fontId="25" fillId="0" borderId="0" xfId="0" applyFont="1" applyBorder="1" applyAlignment="1">
      <alignment horizontal="left" vertical="center"/>
    </xf>
    <xf numFmtId="0" fontId="9" fillId="0" borderId="8" xfId="0" applyFont="1" applyBorder="1" applyAlignment="1">
      <alignment horizontal="center"/>
    </xf>
    <xf numFmtId="0" fontId="13" fillId="0" borderId="0" xfId="0" applyFont="1" applyFill="1" applyBorder="1" applyAlignment="1">
      <alignment vertical="center"/>
    </xf>
    <xf numFmtId="0" fontId="25" fillId="0" borderId="0" xfId="0" applyFont="1"/>
    <xf numFmtId="0" fontId="25" fillId="0" borderId="0" xfId="0" applyFont="1" applyFill="1" applyBorder="1" applyAlignment="1">
      <alignment vertical="center"/>
    </xf>
    <xf numFmtId="0" fontId="25" fillId="0" borderId="0" xfId="0" applyFont="1" applyAlignment="1">
      <alignment horizontal="right"/>
    </xf>
    <xf numFmtId="0" fontId="3" fillId="0" borderId="18" xfId="0" applyFont="1" applyBorder="1" applyAlignment="1">
      <alignment vertical="center"/>
    </xf>
    <xf numFmtId="0" fontId="3" fillId="0" borderId="18" xfId="0" applyFont="1" applyBorder="1" applyAlignment="1">
      <alignment horizontal="center" vertical="center"/>
    </xf>
    <xf numFmtId="0" fontId="3" fillId="0" borderId="27" xfId="0" applyFont="1" applyBorder="1" applyAlignment="1">
      <alignment vertical="center"/>
    </xf>
    <xf numFmtId="0" fontId="3" fillId="0" borderId="28" xfId="0" applyFont="1" applyBorder="1" applyAlignment="1">
      <alignment vertical="center"/>
    </xf>
    <xf numFmtId="0" fontId="3" fillId="0" borderId="29" xfId="0" applyFont="1" applyBorder="1" applyAlignment="1">
      <alignment vertical="center"/>
    </xf>
    <xf numFmtId="32" fontId="3" fillId="0" borderId="0" xfId="0" applyNumberFormat="1" applyFont="1" applyAlignment="1">
      <alignment vertical="center"/>
    </xf>
    <xf numFmtId="38" fontId="3" fillId="0" borderId="0" xfId="0" applyNumberFormat="1" applyFont="1" applyAlignment="1">
      <alignment vertical="center"/>
    </xf>
    <xf numFmtId="178" fontId="4" fillId="0" borderId="14" xfId="0" applyNumberFormat="1" applyFont="1" applyBorder="1" applyAlignment="1">
      <alignment vertical="center"/>
    </xf>
    <xf numFmtId="178" fontId="4" fillId="0" borderId="15" xfId="0" applyNumberFormat="1" applyFont="1" applyBorder="1" applyAlignment="1">
      <alignment vertical="center"/>
    </xf>
    <xf numFmtId="0" fontId="3" fillId="0" borderId="31" xfId="0" applyFont="1" applyBorder="1" applyAlignment="1">
      <alignment vertical="center"/>
    </xf>
    <xf numFmtId="0" fontId="3" fillId="0" borderId="18" xfId="0" applyNumberFormat="1" applyFont="1" applyBorder="1" applyAlignment="1">
      <alignment horizontal="right" vertical="center"/>
    </xf>
    <xf numFmtId="0" fontId="3" fillId="0" borderId="18" xfId="0" applyNumberFormat="1" applyFont="1" applyBorder="1" applyAlignment="1">
      <alignment horizontal="center" vertical="center"/>
    </xf>
    <xf numFmtId="0" fontId="3" fillId="0" borderId="15" xfId="0" applyNumberFormat="1" applyFont="1" applyBorder="1" applyAlignment="1">
      <alignment horizontal="right" vertical="center"/>
    </xf>
    <xf numFmtId="0" fontId="3" fillId="0" borderId="2" xfId="0" applyFont="1" applyBorder="1" applyAlignment="1">
      <alignment horizontal="center" vertical="center" wrapText="1"/>
    </xf>
    <xf numFmtId="0" fontId="3" fillId="0" borderId="19" xfId="0" applyFont="1" applyBorder="1" applyAlignment="1">
      <alignment horizontal="center" vertical="center" wrapText="1"/>
    </xf>
    <xf numFmtId="0" fontId="3" fillId="0" borderId="31" xfId="0" applyNumberFormat="1" applyFont="1" applyBorder="1" applyAlignment="1">
      <alignment horizontal="center" vertical="center"/>
    </xf>
    <xf numFmtId="56" fontId="3" fillId="0" borderId="18" xfId="0" applyNumberFormat="1" applyFont="1" applyBorder="1" applyAlignment="1">
      <alignment horizontal="center" vertical="center"/>
    </xf>
    <xf numFmtId="56" fontId="3" fillId="0" borderId="32" xfId="0" applyNumberFormat="1" applyFont="1" applyBorder="1" applyAlignment="1">
      <alignment horizontal="center" vertical="center"/>
    </xf>
    <xf numFmtId="0" fontId="3" fillId="0" borderId="33" xfId="0" applyFont="1" applyBorder="1" applyAlignment="1">
      <alignment vertical="center" wrapText="1"/>
    </xf>
    <xf numFmtId="0" fontId="3" fillId="0" borderId="19" xfId="0" applyFont="1" applyBorder="1" applyAlignment="1">
      <alignment vertical="center" wrapText="1"/>
    </xf>
    <xf numFmtId="0" fontId="3" fillId="0" borderId="34" xfId="0" applyFont="1" applyBorder="1" applyAlignment="1">
      <alignment vertical="center" wrapText="1"/>
    </xf>
    <xf numFmtId="56" fontId="3" fillId="0" borderId="0" xfId="0" applyNumberFormat="1" applyFont="1" applyBorder="1" applyAlignment="1">
      <alignment horizontal="center" vertical="center"/>
    </xf>
    <xf numFmtId="0" fontId="3" fillId="0" borderId="0" xfId="0" applyNumberFormat="1" applyFont="1" applyBorder="1" applyAlignment="1">
      <alignment horizontal="center" vertical="center"/>
    </xf>
    <xf numFmtId="177" fontId="26" fillId="0" borderId="0" xfId="0" applyNumberFormat="1" applyFont="1" applyBorder="1" applyAlignment="1">
      <alignment horizontal="center" vertical="center"/>
    </xf>
    <xf numFmtId="38" fontId="26" fillId="0" borderId="0" xfId="1" applyFont="1" applyBorder="1" applyAlignment="1">
      <alignment horizontal="right" vertical="center"/>
    </xf>
    <xf numFmtId="0" fontId="3" fillId="0" borderId="0" xfId="0" applyFont="1" applyBorder="1" applyAlignment="1">
      <alignment horizontal="left" vertical="center"/>
    </xf>
    <xf numFmtId="0" fontId="3" fillId="0" borderId="0" xfId="0" applyFont="1" applyBorder="1" applyAlignment="1">
      <alignment vertical="center" wrapText="1"/>
    </xf>
    <xf numFmtId="0" fontId="3" fillId="0" borderId="0" xfId="0" applyFont="1" applyAlignment="1">
      <alignment vertical="center" wrapText="1"/>
    </xf>
    <xf numFmtId="181" fontId="0" fillId="0" borderId="0" xfId="0" applyNumberFormat="1" applyAlignment="1">
      <alignment vertical="center"/>
    </xf>
    <xf numFmtId="0" fontId="27" fillId="0" borderId="36" xfId="0" applyFont="1" applyBorder="1" applyAlignment="1">
      <alignment horizontal="center" vertical="center"/>
    </xf>
    <xf numFmtId="38" fontId="3" fillId="0" borderId="0" xfId="1" applyFont="1" applyAlignment="1">
      <alignment vertical="center"/>
    </xf>
    <xf numFmtId="0" fontId="27" fillId="0" borderId="37" xfId="0" applyFont="1" applyBorder="1" applyAlignment="1">
      <alignment horizontal="center" vertical="center"/>
    </xf>
    <xf numFmtId="0" fontId="27" fillId="0" borderId="38" xfId="0" applyFont="1" applyBorder="1" applyAlignment="1">
      <alignment horizontal="center" vertical="center"/>
    </xf>
    <xf numFmtId="0" fontId="3" fillId="0" borderId="39" xfId="0" applyFont="1" applyBorder="1" applyAlignment="1">
      <alignment vertical="center"/>
    </xf>
    <xf numFmtId="49" fontId="25" fillId="0" borderId="36" xfId="0" applyNumberFormat="1" applyFont="1" applyFill="1" applyBorder="1" applyAlignment="1">
      <alignment horizontal="center" vertical="center"/>
    </xf>
    <xf numFmtId="181" fontId="25" fillId="0" borderId="37" xfId="0" applyNumberFormat="1" applyFont="1" applyFill="1" applyBorder="1" applyAlignment="1">
      <alignment horizontal="center" vertical="center"/>
    </xf>
    <xf numFmtId="176" fontId="3" fillId="4" borderId="38" xfId="0" applyNumberFormat="1" applyFont="1" applyFill="1" applyBorder="1" applyAlignment="1">
      <alignment horizontal="center" vertical="center"/>
    </xf>
    <xf numFmtId="179" fontId="25" fillId="4" borderId="36" xfId="0" applyNumberFormat="1" applyFont="1" applyFill="1" applyBorder="1" applyAlignment="1">
      <alignment horizontal="right" vertical="center"/>
    </xf>
    <xf numFmtId="182" fontId="3" fillId="0" borderId="35" xfId="0" applyNumberFormat="1" applyFont="1" applyBorder="1" applyAlignment="1">
      <alignment horizontal="center" vertical="center" shrinkToFit="1"/>
    </xf>
    <xf numFmtId="179" fontId="26" fillId="4" borderId="40" xfId="0" applyNumberFormat="1" applyFont="1" applyFill="1" applyBorder="1" applyAlignment="1">
      <alignment horizontal="right" vertical="center"/>
    </xf>
    <xf numFmtId="0" fontId="28" fillId="0" borderId="0" xfId="0" applyFont="1" applyAlignment="1">
      <alignment horizontal="center" vertical="center"/>
    </xf>
    <xf numFmtId="178" fontId="29" fillId="0" borderId="41" xfId="2" applyNumberFormat="1" applyFont="1" applyBorder="1" applyAlignment="1" applyProtection="1">
      <alignment vertical="center" shrinkToFit="1"/>
    </xf>
    <xf numFmtId="178" fontId="29" fillId="0" borderId="42" xfId="2" applyNumberFormat="1" applyFont="1" applyBorder="1" applyAlignment="1" applyProtection="1">
      <alignment vertical="center" shrinkToFit="1"/>
    </xf>
    <xf numFmtId="178" fontId="29" fillId="0" borderId="43" xfId="2" applyNumberFormat="1" applyFont="1" applyBorder="1" applyAlignment="1" applyProtection="1">
      <alignment horizontal="right" vertical="center" shrinkToFit="1"/>
    </xf>
    <xf numFmtId="179" fontId="29" fillId="0" borderId="42" xfId="2" applyNumberFormat="1" applyFont="1" applyFill="1" applyBorder="1" applyAlignment="1" applyProtection="1">
      <alignment horizontal="right" vertical="center" shrinkToFit="1"/>
    </xf>
    <xf numFmtId="178" fontId="29" fillId="0" borderId="44" xfId="2" applyNumberFormat="1" applyFont="1" applyBorder="1" applyAlignment="1" applyProtection="1">
      <alignment vertical="center" shrinkToFit="1"/>
    </xf>
    <xf numFmtId="178" fontId="29" fillId="0" borderId="45" xfId="2" applyNumberFormat="1" applyFont="1" applyBorder="1" applyAlignment="1" applyProtection="1">
      <alignment vertical="center" shrinkToFit="1"/>
    </xf>
    <xf numFmtId="178" fontId="29" fillId="0" borderId="46" xfId="2" applyNumberFormat="1" applyFont="1" applyBorder="1" applyAlignment="1" applyProtection="1">
      <alignment horizontal="right" vertical="center" shrinkToFit="1"/>
    </xf>
    <xf numFmtId="179" fontId="29" fillId="0" borderId="45" xfId="2" applyNumberFormat="1" applyFont="1" applyBorder="1" applyAlignment="1" applyProtection="1">
      <alignment horizontal="right" vertical="center" shrinkToFit="1"/>
    </xf>
    <xf numFmtId="179" fontId="29" fillId="0" borderId="45" xfId="2" applyNumberFormat="1" applyFont="1" applyFill="1" applyBorder="1" applyAlignment="1" applyProtection="1">
      <alignment horizontal="right" vertical="center" shrinkToFit="1"/>
    </xf>
    <xf numFmtId="178" fontId="29" fillId="0" borderId="0" xfId="2" applyNumberFormat="1" applyFont="1" applyAlignment="1" applyProtection="1">
      <alignment horizontal="right" vertical="center" shrinkToFit="1"/>
    </xf>
    <xf numFmtId="178" fontId="29" fillId="0" borderId="0" xfId="2" applyNumberFormat="1" applyFont="1" applyAlignment="1" applyProtection="1">
      <alignment vertical="center" shrinkToFit="1"/>
    </xf>
    <xf numFmtId="178" fontId="29" fillId="0" borderId="6" xfId="2" applyNumberFormat="1" applyFont="1" applyBorder="1" applyAlignment="1" applyProtection="1">
      <alignment vertical="center" shrinkToFit="1"/>
    </xf>
    <xf numFmtId="178" fontId="29" fillId="0" borderId="47" xfId="2" applyNumberFormat="1" applyFont="1" applyBorder="1" applyAlignment="1" applyProtection="1">
      <alignment horizontal="right" vertical="center" shrinkToFit="1"/>
    </xf>
    <xf numFmtId="178" fontId="29" fillId="0" borderId="48" xfId="2" applyNumberFormat="1" applyFont="1" applyBorder="1" applyAlignment="1" applyProtection="1">
      <alignment vertical="center" shrinkToFit="1"/>
    </xf>
    <xf numFmtId="178" fontId="29" fillId="0" borderId="49" xfId="2" applyNumberFormat="1" applyFont="1" applyBorder="1" applyAlignment="1" applyProtection="1">
      <alignment horizontal="right" vertical="center" shrinkToFit="1"/>
    </xf>
    <xf numFmtId="179" fontId="29" fillId="0" borderId="48" xfId="2" applyNumberFormat="1" applyFont="1" applyBorder="1" applyAlignment="1" applyProtection="1">
      <alignment horizontal="right" vertical="center" shrinkToFit="1"/>
    </xf>
    <xf numFmtId="178" fontId="29" fillId="0" borderId="48" xfId="2" applyNumberFormat="1" applyFont="1" applyFill="1" applyBorder="1" applyAlignment="1" applyProtection="1">
      <alignment horizontal="right" vertical="center" shrinkToFit="1"/>
    </xf>
    <xf numFmtId="178" fontId="30" fillId="0" borderId="50" xfId="2" applyNumberFormat="1" applyFont="1" applyFill="1" applyBorder="1" applyAlignment="1" applyProtection="1">
      <alignment horizontal="right" vertical="center" shrinkToFit="1"/>
    </xf>
    <xf numFmtId="178" fontId="32" fillId="0" borderId="8" xfId="2" applyNumberFormat="1" applyFont="1" applyBorder="1" applyAlignment="1" applyProtection="1">
      <alignment horizontal="center" vertical="center"/>
    </xf>
    <xf numFmtId="178" fontId="21" fillId="0" borderId="0" xfId="2" applyNumberFormat="1" applyFont="1" applyBorder="1" applyAlignment="1" applyProtection="1">
      <alignment vertical="center" shrinkToFit="1"/>
    </xf>
    <xf numFmtId="178" fontId="29" fillId="0" borderId="41" xfId="1" applyNumberFormat="1" applyFont="1" applyBorder="1" applyAlignment="1" applyProtection="1">
      <alignment horizontal="right" vertical="center" shrinkToFit="1"/>
    </xf>
    <xf numFmtId="178" fontId="29" fillId="0" borderId="42" xfId="1" applyNumberFormat="1" applyFont="1" applyBorder="1" applyAlignment="1" applyProtection="1">
      <alignment horizontal="right" vertical="center" shrinkToFit="1"/>
    </xf>
    <xf numFmtId="178" fontId="29" fillId="0" borderId="44" xfId="1" applyNumberFormat="1" applyFont="1" applyBorder="1" applyAlignment="1" applyProtection="1">
      <alignment horizontal="right" vertical="center" shrinkToFit="1"/>
    </xf>
    <xf numFmtId="178" fontId="30" fillId="0" borderId="45" xfId="1" applyNumberFormat="1" applyFont="1" applyBorder="1" applyAlignment="1" applyProtection="1">
      <alignment horizontal="right" vertical="center" shrinkToFit="1"/>
    </xf>
    <xf numFmtId="178" fontId="29" fillId="0" borderId="0" xfId="1" applyNumberFormat="1" applyFont="1" applyAlignment="1" applyProtection="1">
      <alignment horizontal="right" vertical="center" shrinkToFit="1"/>
    </xf>
    <xf numFmtId="183" fontId="25" fillId="0" borderId="15" xfId="1" applyNumberFormat="1" applyFont="1" applyBorder="1" applyAlignment="1">
      <alignment horizontal="right" vertical="center"/>
    </xf>
    <xf numFmtId="0" fontId="0" fillId="0" borderId="14" xfId="0" applyBorder="1" applyAlignment="1">
      <alignment vertical="center"/>
    </xf>
    <xf numFmtId="49" fontId="4" fillId="0" borderId="52" xfId="0" applyNumberFormat="1" applyFont="1" applyBorder="1" applyAlignment="1">
      <alignment vertical="center"/>
    </xf>
    <xf numFmtId="49" fontId="4" fillId="0" borderId="53" xfId="0" applyNumberFormat="1" applyFont="1" applyBorder="1" applyAlignment="1">
      <alignment vertical="center"/>
    </xf>
    <xf numFmtId="49" fontId="34" fillId="0" borderId="54" xfId="0" applyNumberFormat="1" applyFont="1" applyBorder="1" applyAlignment="1">
      <alignment vertical="center"/>
    </xf>
    <xf numFmtId="178" fontId="3" fillId="0" borderId="0" xfId="0" applyNumberFormat="1" applyFont="1" applyAlignment="1">
      <alignment vertical="center"/>
    </xf>
    <xf numFmtId="178" fontId="35" fillId="0" borderId="14" xfId="1" applyNumberFormat="1" applyFont="1" applyBorder="1" applyAlignment="1">
      <alignment vertical="center"/>
    </xf>
    <xf numFmtId="178" fontId="35" fillId="0" borderId="15" xfId="1" applyNumberFormat="1" applyFont="1" applyBorder="1" applyAlignment="1">
      <alignment vertical="center"/>
    </xf>
    <xf numFmtId="178" fontId="35" fillId="0" borderId="10" xfId="1" applyNumberFormat="1" applyFont="1" applyBorder="1" applyAlignment="1">
      <alignment vertical="center"/>
    </xf>
    <xf numFmtId="178" fontId="35" fillId="0" borderId="55" xfId="1" applyNumberFormat="1" applyFont="1" applyBorder="1" applyAlignment="1">
      <alignment vertical="center"/>
    </xf>
    <xf numFmtId="178" fontId="35" fillId="0" borderId="57" xfId="1" applyNumberFormat="1" applyFont="1" applyBorder="1" applyAlignment="1">
      <alignment vertical="center"/>
    </xf>
    <xf numFmtId="49" fontId="4" fillId="0" borderId="59" xfId="0" applyNumberFormat="1" applyFont="1" applyBorder="1" applyAlignment="1">
      <alignment vertical="center"/>
    </xf>
    <xf numFmtId="0" fontId="25" fillId="0" borderId="60" xfId="0" applyFont="1" applyBorder="1" applyAlignment="1">
      <alignment vertical="center" shrinkToFit="1"/>
    </xf>
    <xf numFmtId="0" fontId="25" fillId="0" borderId="3" xfId="0" applyFont="1" applyBorder="1" applyAlignment="1">
      <alignment horizontal="center" vertical="center"/>
    </xf>
    <xf numFmtId="176" fontId="3" fillId="4" borderId="32" xfId="0" applyNumberFormat="1" applyFont="1" applyFill="1" applyBorder="1" applyAlignment="1">
      <alignment horizontal="left" vertical="center" shrinkToFit="1"/>
    </xf>
    <xf numFmtId="176" fontId="3" fillId="4" borderId="61" xfId="0" applyNumberFormat="1" applyFont="1" applyFill="1" applyBorder="1" applyAlignment="1">
      <alignment horizontal="left" vertical="center" shrinkToFit="1"/>
    </xf>
    <xf numFmtId="176" fontId="3" fillId="4" borderId="62" xfId="0" applyNumberFormat="1" applyFont="1" applyFill="1" applyBorder="1" applyAlignment="1">
      <alignment horizontal="left" vertical="center" shrinkToFit="1"/>
    </xf>
    <xf numFmtId="0" fontId="3" fillId="4" borderId="13" xfId="0" applyFont="1" applyFill="1" applyBorder="1" applyAlignment="1">
      <alignment horizontal="left" vertical="center" shrinkToFit="1"/>
    </xf>
    <xf numFmtId="0" fontId="3" fillId="0" borderId="63" xfId="0" applyFont="1" applyBorder="1" applyAlignment="1">
      <alignment horizontal="left" vertical="center" shrinkToFit="1"/>
    </xf>
    <xf numFmtId="0" fontId="3" fillId="0" borderId="0" xfId="0" applyFont="1" applyAlignment="1">
      <alignment horizontal="right" vertical="center"/>
    </xf>
    <xf numFmtId="0" fontId="40" fillId="0" borderId="0" xfId="0" applyNumberFormat="1" applyFont="1" applyAlignment="1">
      <alignment vertical="center"/>
    </xf>
    <xf numFmtId="0" fontId="39" fillId="0" borderId="90" xfId="0" applyFont="1" applyBorder="1" applyAlignment="1">
      <alignment vertical="center" shrinkToFit="1"/>
    </xf>
    <xf numFmtId="0" fontId="38" fillId="0" borderId="19" xfId="0" applyFont="1" applyBorder="1" applyAlignment="1">
      <alignment horizontal="distributed" vertical="center" shrinkToFit="1"/>
    </xf>
    <xf numFmtId="0" fontId="39" fillId="0" borderId="60" xfId="0" applyFont="1" applyBorder="1" applyAlignment="1">
      <alignment vertical="center" shrinkToFit="1"/>
    </xf>
    <xf numFmtId="183" fontId="39" fillId="0" borderId="15" xfId="1" applyNumberFormat="1" applyFont="1" applyBorder="1" applyAlignment="1">
      <alignment horizontal="right" vertical="center"/>
    </xf>
    <xf numFmtId="178" fontId="42" fillId="0" borderId="14" xfId="0" applyNumberFormat="1" applyFont="1" applyBorder="1" applyAlignment="1">
      <alignment vertical="center"/>
    </xf>
    <xf numFmtId="178" fontId="42" fillId="0" borderId="15" xfId="0" applyNumberFormat="1" applyFont="1" applyBorder="1" applyAlignment="1">
      <alignment vertical="center"/>
    </xf>
    <xf numFmtId="0" fontId="38" fillId="0" borderId="18" xfId="0" applyFont="1" applyBorder="1" applyAlignment="1">
      <alignment vertical="center"/>
    </xf>
    <xf numFmtId="0" fontId="38" fillId="0" borderId="15" xfId="0" applyNumberFormat="1" applyFont="1" applyFill="1" applyBorder="1" applyAlignment="1">
      <alignment horizontal="right" vertical="center"/>
    </xf>
    <xf numFmtId="0" fontId="38" fillId="0" borderId="18" xfId="0" applyNumberFormat="1" applyFont="1" applyFill="1" applyBorder="1" applyAlignment="1">
      <alignment horizontal="right" vertical="center"/>
    </xf>
    <xf numFmtId="0" fontId="38" fillId="0" borderId="18" xfId="0" applyNumberFormat="1" applyFont="1" applyBorder="1" applyAlignment="1">
      <alignment horizontal="right" vertical="center"/>
    </xf>
    <xf numFmtId="0" fontId="38" fillId="0" borderId="18" xfId="0" applyNumberFormat="1" applyFont="1" applyBorder="1" applyAlignment="1">
      <alignment horizontal="center" vertical="center"/>
    </xf>
    <xf numFmtId="0" fontId="38" fillId="0" borderId="13" xfId="0" applyNumberFormat="1" applyFont="1" applyBorder="1" applyAlignment="1">
      <alignment horizontal="right" vertical="center"/>
    </xf>
    <xf numFmtId="178" fontId="38" fillId="0" borderId="43" xfId="2" applyNumberFormat="1" applyFont="1" applyBorder="1" applyAlignment="1" applyProtection="1">
      <alignment horizontal="right" vertical="center" shrinkToFit="1"/>
    </xf>
    <xf numFmtId="179" fontId="38" fillId="0" borderId="42" xfId="2" applyNumberFormat="1" applyFont="1" applyFill="1" applyBorder="1" applyAlignment="1" applyProtection="1">
      <alignment horizontal="right" vertical="center" shrinkToFit="1"/>
    </xf>
    <xf numFmtId="178" fontId="38" fillId="0" borderId="41" xfId="1" applyNumberFormat="1" applyFont="1" applyBorder="1" applyAlignment="1" applyProtection="1">
      <alignment horizontal="right" vertical="center" shrinkToFit="1"/>
    </xf>
    <xf numFmtId="178" fontId="38" fillId="0" borderId="42" xfId="1" applyNumberFormat="1" applyFont="1" applyBorder="1" applyAlignment="1" applyProtection="1">
      <alignment horizontal="right" vertical="center" shrinkToFit="1"/>
    </xf>
    <xf numFmtId="0" fontId="37" fillId="7" borderId="8" xfId="0" applyFont="1" applyFill="1" applyBorder="1" applyAlignment="1">
      <alignment vertical="center"/>
    </xf>
    <xf numFmtId="38" fontId="0" fillId="0" borderId="18" xfId="3" applyFont="1" applyBorder="1" applyAlignment="1">
      <alignment vertical="center"/>
    </xf>
    <xf numFmtId="0" fontId="38" fillId="0" borderId="31" xfId="0" applyNumberFormat="1" applyFont="1" applyBorder="1" applyAlignment="1">
      <alignment horizontal="center" vertical="center"/>
    </xf>
    <xf numFmtId="56" fontId="38" fillId="0" borderId="18" xfId="0" applyNumberFormat="1" applyFont="1" applyBorder="1" applyAlignment="1">
      <alignment horizontal="center" vertical="center"/>
    </xf>
    <xf numFmtId="56" fontId="38" fillId="0" borderId="32" xfId="0" applyNumberFormat="1" applyFont="1" applyBorder="1" applyAlignment="1">
      <alignment horizontal="center" vertical="center"/>
    </xf>
    <xf numFmtId="49" fontId="39" fillId="0" borderId="36" xfId="0" applyNumberFormat="1" applyFont="1" applyFill="1" applyBorder="1" applyAlignment="1">
      <alignment horizontal="center" vertical="center"/>
    </xf>
    <xf numFmtId="181" fontId="39" fillId="0" borderId="37" xfId="0" applyNumberFormat="1" applyFont="1" applyFill="1" applyBorder="1" applyAlignment="1">
      <alignment horizontal="center" vertical="center"/>
    </xf>
    <xf numFmtId="38" fontId="3" fillId="4" borderId="15" xfId="3" applyFont="1" applyFill="1" applyBorder="1" applyAlignment="1">
      <alignment horizontal="right" vertical="center"/>
    </xf>
    <xf numFmtId="0" fontId="40" fillId="0" borderId="33" xfId="0" applyFont="1" applyBorder="1" applyAlignment="1">
      <alignment vertical="center" wrapText="1"/>
    </xf>
    <xf numFmtId="0" fontId="40" fillId="0" borderId="19" xfId="0" applyFont="1" applyBorder="1" applyAlignment="1">
      <alignment vertical="center" wrapText="1"/>
    </xf>
    <xf numFmtId="0" fontId="38" fillId="0" borderId="33" xfId="0" applyFont="1" applyBorder="1" applyAlignment="1">
      <alignment vertical="center" wrapText="1"/>
    </xf>
    <xf numFmtId="38" fontId="26" fillId="0" borderId="35" xfId="3" applyFont="1" applyBorder="1" applyAlignment="1">
      <alignment horizontal="right" vertical="center"/>
    </xf>
    <xf numFmtId="178" fontId="44" fillId="0" borderId="57" xfId="1" applyNumberFormat="1" applyFont="1" applyBorder="1" applyAlignment="1">
      <alignment vertical="center"/>
    </xf>
    <xf numFmtId="178" fontId="44" fillId="0" borderId="14" xfId="1" applyNumberFormat="1" applyFont="1" applyBorder="1" applyAlignment="1">
      <alignment vertical="center"/>
    </xf>
    <xf numFmtId="178" fontId="44" fillId="0" borderId="15" xfId="1" applyNumberFormat="1" applyFont="1" applyBorder="1" applyAlignment="1">
      <alignment vertical="center"/>
    </xf>
    <xf numFmtId="178" fontId="45" fillId="0" borderId="56" xfId="1" applyNumberFormat="1" applyFont="1" applyBorder="1" applyAlignment="1">
      <alignment vertical="center"/>
    </xf>
    <xf numFmtId="179" fontId="38" fillId="0" borderId="6" xfId="2" applyNumberFormat="1" applyFont="1" applyBorder="1" applyAlignment="1" applyProtection="1">
      <alignment horizontal="right" vertical="center" shrinkToFit="1"/>
    </xf>
    <xf numFmtId="178" fontId="38" fillId="0" borderId="6" xfId="1" applyNumberFormat="1" applyFont="1" applyBorder="1" applyAlignment="1" applyProtection="1">
      <alignment horizontal="right" vertical="center" shrinkToFit="1"/>
    </xf>
    <xf numFmtId="178" fontId="38" fillId="0" borderId="51" xfId="1" applyNumberFormat="1" applyFont="1" applyBorder="1" applyAlignment="1" applyProtection="1">
      <alignment horizontal="right" vertical="center" shrinkToFit="1"/>
    </xf>
    <xf numFmtId="178" fontId="42" fillId="0" borderId="30" xfId="0" applyNumberFormat="1" applyFont="1" applyBorder="1" applyAlignment="1">
      <alignment vertical="center"/>
    </xf>
    <xf numFmtId="38" fontId="42" fillId="0" borderId="1" xfId="1" applyFont="1" applyBorder="1" applyAlignment="1">
      <alignment vertical="center" shrinkToFit="1"/>
    </xf>
    <xf numFmtId="38" fontId="42" fillId="0" borderId="20" xfId="1" applyFont="1" applyBorder="1" applyAlignment="1">
      <alignment vertical="center" shrinkToFit="1"/>
    </xf>
    <xf numFmtId="38" fontId="42" fillId="0" borderId="2" xfId="1" applyFont="1" applyBorder="1" applyAlignment="1">
      <alignment vertical="center" shrinkToFit="1"/>
    </xf>
    <xf numFmtId="38" fontId="42" fillId="0" borderId="21" xfId="1" applyFont="1" applyBorder="1" applyAlignment="1">
      <alignment vertical="center" shrinkToFit="1"/>
    </xf>
    <xf numFmtId="38" fontId="42" fillId="0" borderId="22" xfId="1" applyFont="1" applyBorder="1" applyAlignment="1">
      <alignment vertical="center" shrinkToFit="1"/>
    </xf>
    <xf numFmtId="38" fontId="42" fillId="0" borderId="23" xfId="1" applyFont="1" applyBorder="1" applyAlignment="1">
      <alignment vertical="center" shrinkToFit="1"/>
    </xf>
    <xf numFmtId="0" fontId="15" fillId="0" borderId="0" xfId="0" applyFont="1" applyAlignment="1">
      <alignment horizontal="center" vertical="center"/>
    </xf>
    <xf numFmtId="0" fontId="9" fillId="0" borderId="14" xfId="0" applyFont="1" applyBorder="1" applyAlignment="1">
      <alignment horizontal="center" vertical="center"/>
    </xf>
    <xf numFmtId="0" fontId="9" fillId="0" borderId="6" xfId="0" applyFont="1" applyBorder="1" applyAlignment="1">
      <alignment horizontal="center" vertical="center" wrapText="1"/>
    </xf>
    <xf numFmtId="0" fontId="9" fillId="0" borderId="4" xfId="0" applyFont="1" applyBorder="1" applyAlignment="1">
      <alignment horizontal="center" vertical="center" wrapText="1"/>
    </xf>
    <xf numFmtId="0" fontId="9" fillId="0" borderId="0" xfId="0" applyFont="1" applyAlignment="1">
      <alignment horizontal="center" vertical="center"/>
    </xf>
    <xf numFmtId="0" fontId="37" fillId="0" borderId="8" xfId="0" applyFont="1" applyBorder="1" applyAlignment="1">
      <alignment horizontal="left" vertical="center"/>
    </xf>
    <xf numFmtId="0" fontId="9" fillId="0" borderId="4" xfId="0" applyFont="1" applyBorder="1" applyAlignment="1">
      <alignment horizontal="center" vertical="center"/>
    </xf>
    <xf numFmtId="0" fontId="9" fillId="0" borderId="57" xfId="0" applyFont="1" applyBorder="1" applyAlignment="1">
      <alignment horizontal="center" vertical="center"/>
    </xf>
    <xf numFmtId="0" fontId="9" fillId="0" borderId="51" xfId="0" applyFont="1" applyBorder="1" applyAlignment="1">
      <alignment horizontal="center" vertical="center"/>
    </xf>
    <xf numFmtId="0" fontId="9" fillId="0" borderId="68" xfId="0" applyFont="1" applyBorder="1" applyAlignment="1">
      <alignment horizontal="center" vertical="center"/>
    </xf>
    <xf numFmtId="0" fontId="5" fillId="0" borderId="64" xfId="0" applyFont="1" applyBorder="1" applyAlignment="1">
      <alignment horizontal="center" vertical="center"/>
    </xf>
    <xf numFmtId="0" fontId="5" fillId="0" borderId="56" xfId="0" applyFont="1" applyBorder="1" applyAlignment="1">
      <alignment horizontal="center" vertical="center"/>
    </xf>
    <xf numFmtId="0" fontId="9" fillId="0" borderId="65" xfId="0" applyFont="1" applyBorder="1" applyAlignment="1">
      <alignment horizontal="center" vertical="center"/>
    </xf>
    <xf numFmtId="0" fontId="9" fillId="0" borderId="42" xfId="0" applyFont="1" applyBorder="1" applyAlignment="1">
      <alignment horizontal="center" vertical="center"/>
    </xf>
    <xf numFmtId="0" fontId="9" fillId="0" borderId="66" xfId="0" applyFont="1" applyBorder="1" applyAlignment="1">
      <alignment horizontal="center" vertical="center"/>
    </xf>
    <xf numFmtId="0" fontId="9" fillId="0" borderId="67" xfId="0" applyFont="1" applyBorder="1" applyAlignment="1">
      <alignment horizontal="center" vertical="center"/>
    </xf>
    <xf numFmtId="0" fontId="9" fillId="0" borderId="65" xfId="0" applyFont="1" applyBorder="1" applyAlignment="1">
      <alignment horizontal="center" vertical="center" wrapText="1"/>
    </xf>
    <xf numFmtId="0" fontId="9" fillId="0" borderId="14" xfId="0" applyFont="1" applyBorder="1" applyAlignment="1">
      <alignment horizontal="center" vertical="center" wrapText="1"/>
    </xf>
    <xf numFmtId="0" fontId="0" fillId="0" borderId="14" xfId="0" applyBorder="1" applyAlignment="1">
      <alignment horizontal="center" vertical="center"/>
    </xf>
    <xf numFmtId="0" fontId="9" fillId="0" borderId="20" xfId="0" applyFont="1" applyFill="1" applyBorder="1" applyAlignment="1">
      <alignment horizontal="center" vertical="center"/>
    </xf>
    <xf numFmtId="0" fontId="14" fillId="0" borderId="20" xfId="0" applyFont="1" applyFill="1" applyBorder="1"/>
    <xf numFmtId="0" fontId="14" fillId="0" borderId="22" xfId="0" applyFont="1" applyFill="1" applyBorder="1"/>
    <xf numFmtId="0" fontId="9" fillId="0" borderId="69" xfId="0" applyFont="1" applyBorder="1" applyAlignment="1">
      <alignment horizontal="center" vertical="center" wrapText="1"/>
    </xf>
    <xf numFmtId="0" fontId="9" fillId="0" borderId="70" xfId="0" applyFont="1" applyBorder="1" applyAlignment="1">
      <alignment horizontal="center" vertical="center"/>
    </xf>
    <xf numFmtId="38" fontId="42" fillId="0" borderId="100" xfId="1" applyFont="1" applyBorder="1" applyAlignment="1">
      <alignment vertical="center" shrinkToFit="1"/>
    </xf>
    <xf numFmtId="38" fontId="42" fillId="0" borderId="65" xfId="1" applyFont="1" applyBorder="1" applyAlignment="1">
      <alignment vertical="center" shrinkToFit="1"/>
    </xf>
    <xf numFmtId="180" fontId="42" fillId="0" borderId="101" xfId="0" applyNumberFormat="1" applyFont="1" applyBorder="1" applyAlignment="1">
      <alignment vertical="center" shrinkToFit="1"/>
    </xf>
    <xf numFmtId="180" fontId="42" fillId="0" borderId="7" xfId="0" applyNumberFormat="1" applyFont="1" applyBorder="1" applyAlignment="1">
      <alignment vertical="center" shrinkToFit="1"/>
    </xf>
    <xf numFmtId="38" fontId="42" fillId="3" borderId="14" xfId="1" applyFont="1" applyFill="1" applyBorder="1" applyAlignment="1">
      <alignment vertical="center" shrinkToFit="1"/>
    </xf>
    <xf numFmtId="38" fontId="42" fillId="0" borderId="16" xfId="1" applyFont="1" applyBorder="1" applyAlignment="1">
      <alignment vertical="center" shrinkToFit="1"/>
    </xf>
    <xf numFmtId="180" fontId="4" fillId="0" borderId="77" xfId="0" applyNumberFormat="1" applyFont="1" applyBorder="1" applyAlignment="1">
      <alignment vertical="center" shrinkToFit="1"/>
    </xf>
    <xf numFmtId="0" fontId="4" fillId="0" borderId="18" xfId="0" applyFont="1" applyBorder="1" applyAlignment="1">
      <alignment horizontal="right" vertical="center" shrinkToFit="1"/>
    </xf>
    <xf numFmtId="38" fontId="42" fillId="0" borderId="24" xfId="1" applyFont="1" applyBorder="1" applyAlignment="1">
      <alignment vertical="center" shrinkToFit="1"/>
    </xf>
    <xf numFmtId="38" fontId="42" fillId="0" borderId="8" xfId="1" applyFont="1" applyBorder="1" applyAlignment="1">
      <alignment vertical="center" shrinkToFit="1"/>
    </xf>
    <xf numFmtId="0" fontId="3" fillId="0" borderId="14" xfId="0" applyFont="1" applyBorder="1" applyAlignment="1">
      <alignment horizontal="center" vertical="center" shrinkToFit="1"/>
    </xf>
    <xf numFmtId="0" fontId="3" fillId="0" borderId="22" xfId="0" applyFont="1" applyBorder="1" applyAlignment="1">
      <alignment horizontal="center" vertical="center" shrinkToFit="1"/>
    </xf>
    <xf numFmtId="0" fontId="3" fillId="0" borderId="52" xfId="0" applyFont="1" applyBorder="1" applyAlignment="1">
      <alignment horizontal="center" vertical="center" shrinkToFit="1"/>
    </xf>
    <xf numFmtId="0" fontId="3" fillId="0" borderId="84" xfId="0" applyFont="1" applyBorder="1" applyAlignment="1">
      <alignment horizontal="center" vertical="center" shrinkToFit="1"/>
    </xf>
    <xf numFmtId="184" fontId="42" fillId="0" borderId="14" xfId="0" applyNumberFormat="1" applyFont="1" applyBorder="1" applyAlignment="1">
      <alignment horizontal="center" vertical="center" wrapText="1"/>
    </xf>
    <xf numFmtId="184" fontId="42" fillId="0" borderId="14" xfId="0" applyNumberFormat="1" applyFont="1" applyBorder="1" applyAlignment="1">
      <alignment horizontal="center" vertical="center"/>
    </xf>
    <xf numFmtId="38" fontId="4" fillId="0" borderId="16" xfId="1" applyFont="1" applyBorder="1" applyAlignment="1">
      <alignment vertical="center" shrinkToFit="1"/>
    </xf>
    <xf numFmtId="38" fontId="4" fillId="3" borderId="14" xfId="1" applyFont="1" applyFill="1" applyBorder="1" applyAlignment="1">
      <alignment vertical="center" shrinkToFit="1"/>
    </xf>
    <xf numFmtId="0" fontId="3" fillId="0" borderId="16" xfId="0" applyFont="1" applyBorder="1" applyAlignment="1">
      <alignment horizontal="center" vertical="center" shrinkToFit="1"/>
    </xf>
    <xf numFmtId="38" fontId="4" fillId="3" borderId="52" xfId="1" applyFont="1" applyFill="1" applyBorder="1" applyAlignment="1">
      <alignment vertical="center" shrinkToFit="1"/>
    </xf>
    <xf numFmtId="38" fontId="4" fillId="3" borderId="57" xfId="1" applyFont="1" applyFill="1" applyBorder="1" applyAlignment="1">
      <alignment vertical="center" shrinkToFit="1"/>
    </xf>
    <xf numFmtId="38" fontId="4" fillId="3" borderId="42" xfId="1" applyFont="1" applyFill="1" applyBorder="1" applyAlignment="1">
      <alignment vertical="center" shrinkToFit="1"/>
    </xf>
    <xf numFmtId="184" fontId="42" fillId="0" borderId="16" xfId="0" applyNumberFormat="1" applyFont="1" applyBorder="1" applyAlignment="1">
      <alignment horizontal="center" vertical="center" wrapText="1"/>
    </xf>
    <xf numFmtId="184" fontId="42" fillId="0" borderId="16" xfId="0" applyNumberFormat="1" applyFont="1" applyBorder="1" applyAlignment="1">
      <alignment horizontal="center" vertical="center"/>
    </xf>
    <xf numFmtId="184" fontId="42" fillId="0" borderId="20" xfId="0" applyNumberFormat="1" applyFont="1" applyBorder="1" applyAlignment="1">
      <alignment horizontal="center" vertical="center" wrapText="1"/>
    </xf>
    <xf numFmtId="184" fontId="42" fillId="0" borderId="42" xfId="0" applyNumberFormat="1" applyFont="1" applyBorder="1" applyAlignment="1">
      <alignment horizontal="center" vertical="center"/>
    </xf>
    <xf numFmtId="184" fontId="42" fillId="0" borderId="6" xfId="0" applyNumberFormat="1" applyFont="1" applyBorder="1" applyAlignment="1">
      <alignment horizontal="center" vertical="center"/>
    </xf>
    <xf numFmtId="184" fontId="42" fillId="0" borderId="10" xfId="0" applyNumberFormat="1" applyFont="1" applyBorder="1" applyAlignment="1">
      <alignment horizontal="center" vertical="center"/>
    </xf>
    <xf numFmtId="38" fontId="42" fillId="3" borderId="52" xfId="1" applyFont="1" applyFill="1" applyBorder="1" applyAlignment="1">
      <alignment vertical="center" shrinkToFit="1"/>
    </xf>
    <xf numFmtId="38" fontId="42" fillId="3" borderId="20" xfId="1" applyFont="1" applyFill="1" applyBorder="1" applyAlignment="1">
      <alignment vertical="center" shrinkToFit="1"/>
    </xf>
    <xf numFmtId="38" fontId="42" fillId="3" borderId="42" xfId="1" applyFont="1" applyFill="1" applyBorder="1" applyAlignment="1">
      <alignment vertical="center" shrinkToFit="1"/>
    </xf>
    <xf numFmtId="0" fontId="25" fillId="0" borderId="17" xfId="0" applyFont="1" applyBorder="1" applyAlignment="1">
      <alignment horizontal="center" vertical="center"/>
    </xf>
    <xf numFmtId="38" fontId="4" fillId="3" borderId="83" xfId="1" applyFont="1" applyFill="1" applyBorder="1" applyAlignment="1">
      <alignment vertical="center" shrinkToFit="1"/>
    </xf>
    <xf numFmtId="180" fontId="4" fillId="0" borderId="87" xfId="0" applyNumberFormat="1" applyFont="1" applyBorder="1" applyAlignment="1">
      <alignment vertical="center" shrinkToFit="1"/>
    </xf>
    <xf numFmtId="180" fontId="4" fillId="0" borderId="7" xfId="0" applyNumberFormat="1" applyFont="1" applyBorder="1" applyAlignment="1">
      <alignment vertical="center" shrinkToFit="1"/>
    </xf>
    <xf numFmtId="0" fontId="4" fillId="0" borderId="88" xfId="0" applyFont="1" applyBorder="1" applyAlignment="1">
      <alignment vertical="center" shrinkToFit="1"/>
    </xf>
    <xf numFmtId="0" fontId="4" fillId="0" borderId="89" xfId="0" applyFont="1" applyBorder="1" applyAlignment="1">
      <alignment vertical="center" shrinkToFit="1"/>
    </xf>
    <xf numFmtId="0" fontId="39" fillId="0" borderId="17" xfId="0" applyFont="1" applyBorder="1" applyAlignment="1">
      <alignment horizontal="center" vertical="center"/>
    </xf>
    <xf numFmtId="184" fontId="42" fillId="0" borderId="100" xfId="0" applyNumberFormat="1" applyFont="1" applyBorder="1" applyAlignment="1">
      <alignment horizontal="center" vertical="center" wrapText="1"/>
    </xf>
    <xf numFmtId="184" fontId="42" fillId="0" borderId="65" xfId="0" applyNumberFormat="1" applyFont="1" applyBorder="1" applyAlignment="1">
      <alignment horizontal="center" vertical="center"/>
    </xf>
    <xf numFmtId="0" fontId="38" fillId="0" borderId="52" xfId="0" applyFont="1" applyBorder="1" applyAlignment="1">
      <alignment horizontal="center" vertical="center" shrinkToFit="1"/>
    </xf>
    <xf numFmtId="0" fontId="3" fillId="0" borderId="85" xfId="0" applyFont="1" applyBorder="1" applyAlignment="1">
      <alignment horizontal="center" vertical="center"/>
    </xf>
    <xf numFmtId="0" fontId="3" fillId="0" borderId="86" xfId="0" applyFont="1" applyBorder="1" applyAlignment="1">
      <alignment horizontal="center" vertical="center"/>
    </xf>
    <xf numFmtId="0" fontId="39" fillId="0" borderId="85" xfId="0" applyFont="1" applyBorder="1" applyAlignment="1">
      <alignment horizontal="center" vertical="center"/>
    </xf>
    <xf numFmtId="0" fontId="38" fillId="0" borderId="102" xfId="0" applyFont="1" applyBorder="1" applyAlignment="1">
      <alignment horizontal="center" vertical="center" shrinkToFit="1"/>
    </xf>
    <xf numFmtId="38" fontId="42" fillId="3" borderId="102" xfId="1" applyFont="1" applyFill="1" applyBorder="1" applyAlignment="1">
      <alignment vertical="center" shrinkToFit="1"/>
    </xf>
    <xf numFmtId="184" fontId="42" fillId="0" borderId="57" xfId="0" applyNumberFormat="1" applyFont="1" applyBorder="1" applyAlignment="1">
      <alignment horizontal="center" vertical="center"/>
    </xf>
    <xf numFmtId="0" fontId="9" fillId="0" borderId="71" xfId="0" applyFont="1" applyBorder="1" applyAlignment="1">
      <alignment horizontal="left" vertical="center"/>
    </xf>
    <xf numFmtId="0" fontId="9" fillId="0" borderId="72" xfId="0" applyFont="1" applyBorder="1" applyAlignment="1">
      <alignment horizontal="left" vertical="center"/>
    </xf>
    <xf numFmtId="0" fontId="4" fillId="0" borderId="73" xfId="0" applyFont="1" applyBorder="1" applyAlignment="1">
      <alignment horizontal="left" vertical="center"/>
    </xf>
    <xf numFmtId="0" fontId="4" fillId="0" borderId="41" xfId="0" applyFont="1" applyBorder="1" applyAlignment="1">
      <alignment horizontal="left" vertical="center"/>
    </xf>
    <xf numFmtId="0" fontId="4" fillId="0" borderId="43" xfId="0" applyFont="1" applyBorder="1" applyAlignment="1">
      <alignment vertical="center"/>
    </xf>
    <xf numFmtId="0" fontId="9" fillId="0" borderId="58" xfId="0" applyFont="1" applyBorder="1" applyAlignment="1">
      <alignment vertical="center"/>
    </xf>
    <xf numFmtId="0" fontId="4" fillId="0" borderId="27" xfId="0" applyFont="1" applyBorder="1" applyAlignment="1">
      <alignment horizontal="right" vertical="center" shrinkToFit="1"/>
    </xf>
    <xf numFmtId="180" fontId="4" fillId="0" borderId="81" xfId="0" applyNumberFormat="1" applyFont="1" applyBorder="1" applyAlignment="1">
      <alignment vertical="center" shrinkToFit="1"/>
    </xf>
    <xf numFmtId="0" fontId="37" fillId="7" borderId="8" xfId="0" applyFont="1" applyFill="1" applyBorder="1" applyAlignment="1">
      <alignment vertical="center"/>
    </xf>
    <xf numFmtId="0" fontId="37" fillId="7" borderId="8" xfId="0" applyFont="1" applyFill="1" applyBorder="1" applyAlignment="1"/>
    <xf numFmtId="0" fontId="4" fillId="0" borderId="1" xfId="0" applyFont="1" applyBorder="1" applyAlignment="1">
      <alignment horizontal="center" vertical="center"/>
    </xf>
    <xf numFmtId="0" fontId="4" fillId="0" borderId="75" xfId="0" applyFont="1" applyBorder="1" applyAlignment="1">
      <alignment horizontal="center" vertical="center"/>
    </xf>
    <xf numFmtId="0" fontId="4" fillId="0" borderId="3" xfId="0" applyFont="1" applyBorder="1" applyAlignment="1">
      <alignment horizontal="center" vertical="center"/>
    </xf>
    <xf numFmtId="0" fontId="4" fillId="0" borderId="76" xfId="0" applyFont="1" applyBorder="1" applyAlignment="1">
      <alignment horizontal="center" vertical="center"/>
    </xf>
    <xf numFmtId="0" fontId="42" fillId="0" borderId="1" xfId="0" applyFont="1" applyBorder="1" applyAlignment="1">
      <alignment horizontal="left" vertical="center"/>
    </xf>
    <xf numFmtId="0" fontId="42" fillId="0" borderId="75" xfId="0" applyFont="1" applyBorder="1" applyAlignment="1">
      <alignment horizontal="left" vertical="center"/>
    </xf>
    <xf numFmtId="0" fontId="37" fillId="0" borderId="71" xfId="0" applyFont="1" applyBorder="1" applyAlignment="1">
      <alignment horizontal="left" vertical="center"/>
    </xf>
    <xf numFmtId="0" fontId="37" fillId="0" borderId="72" xfId="0" applyFont="1" applyBorder="1" applyAlignment="1">
      <alignment horizontal="left" vertical="center"/>
    </xf>
    <xf numFmtId="0" fontId="42" fillId="0" borderId="73" xfId="0" applyFont="1" applyBorder="1" applyAlignment="1">
      <alignment horizontal="left" vertical="center"/>
    </xf>
    <xf numFmtId="0" fontId="42" fillId="0" borderId="41" xfId="0" applyFont="1" applyBorder="1" applyAlignment="1">
      <alignment horizontal="left" vertical="center"/>
    </xf>
    <xf numFmtId="0" fontId="4" fillId="0" borderId="9" xfId="0" applyFont="1" applyBorder="1" applyAlignment="1">
      <alignment horizontal="center" vertical="center"/>
    </xf>
    <xf numFmtId="0" fontId="4" fillId="0" borderId="90" xfId="0" applyFont="1" applyBorder="1" applyAlignment="1">
      <alignment horizontal="center" vertical="center"/>
    </xf>
    <xf numFmtId="0" fontId="42" fillId="0" borderId="96" xfId="0" applyFont="1" applyBorder="1" applyAlignment="1">
      <alignment vertical="center"/>
    </xf>
    <xf numFmtId="0" fontId="37" fillId="0" borderId="58" xfId="0" applyFont="1" applyBorder="1" applyAlignment="1">
      <alignment vertical="center"/>
    </xf>
    <xf numFmtId="0" fontId="42" fillId="0" borderId="43" xfId="0" applyFont="1" applyBorder="1" applyAlignment="1">
      <alignment vertical="center"/>
    </xf>
    <xf numFmtId="180" fontId="42" fillId="0" borderId="87" xfId="0" applyNumberFormat="1" applyFont="1" applyBorder="1" applyAlignment="1">
      <alignment vertical="center" shrinkToFit="1"/>
    </xf>
    <xf numFmtId="0" fontId="42" fillId="0" borderId="27" xfId="0" applyFont="1" applyBorder="1" applyAlignment="1">
      <alignment vertical="center" shrinkToFit="1"/>
    </xf>
    <xf numFmtId="0" fontId="42" fillId="0" borderId="8" xfId="0" applyFont="1" applyBorder="1" applyAlignment="1">
      <alignment vertical="center" shrinkToFit="1"/>
    </xf>
    <xf numFmtId="0" fontId="41" fillId="5" borderId="0" xfId="0" applyFont="1" applyFill="1" applyAlignment="1">
      <alignment horizontal="left" vertical="center" wrapText="1"/>
    </xf>
    <xf numFmtId="0" fontId="9" fillId="0" borderId="74" xfId="0" applyFont="1" applyBorder="1" applyAlignment="1">
      <alignment vertical="center"/>
    </xf>
    <xf numFmtId="38" fontId="4" fillId="0" borderId="67" xfId="1" applyFont="1" applyBorder="1" applyAlignment="1">
      <alignment vertical="center" shrinkToFit="1"/>
    </xf>
    <xf numFmtId="38" fontId="4" fillId="0" borderId="65" xfId="1" applyFont="1" applyBorder="1" applyAlignment="1">
      <alignment vertical="center" shrinkToFit="1"/>
    </xf>
    <xf numFmtId="0" fontId="4" fillId="0" borderId="78" xfId="0" applyFont="1" applyBorder="1" applyAlignment="1">
      <alignment horizontal="center" vertical="center"/>
    </xf>
    <xf numFmtId="0" fontId="4" fillId="0" borderId="79" xfId="0" applyFont="1" applyBorder="1" applyAlignment="1">
      <alignment horizontal="center" vertical="center"/>
    </xf>
    <xf numFmtId="0" fontId="4" fillId="0" borderId="80" xfId="0" applyFont="1" applyBorder="1" applyAlignment="1">
      <alignment horizontal="center" vertical="center"/>
    </xf>
    <xf numFmtId="0" fontId="4" fillId="0" borderId="21" xfId="0" applyFont="1" applyBorder="1" applyAlignment="1">
      <alignment horizontal="center" vertical="center" wrapText="1"/>
    </xf>
    <xf numFmtId="0" fontId="4" fillId="0" borderId="103" xfId="0" applyFont="1" applyBorder="1" applyAlignment="1">
      <alignment horizontal="center" vertical="center" wrapText="1"/>
    </xf>
    <xf numFmtId="0" fontId="4" fillId="0" borderId="23" xfId="0" applyFont="1" applyBorder="1" applyAlignment="1">
      <alignment horizontal="center" vertical="center" wrapText="1"/>
    </xf>
    <xf numFmtId="0" fontId="3" fillId="0" borderId="82" xfId="0" applyFont="1" applyBorder="1" applyAlignment="1">
      <alignment horizontal="center" vertical="center" shrinkToFit="1"/>
    </xf>
    <xf numFmtId="0" fontId="25" fillId="0" borderId="15" xfId="0" applyFont="1" applyBorder="1" applyAlignment="1">
      <alignment vertical="center" shrinkToFit="1"/>
    </xf>
    <xf numFmtId="0" fontId="25" fillId="0" borderId="13" xfId="0" applyFont="1" applyBorder="1" applyAlignment="1">
      <alignment vertical="center" shrinkToFit="1"/>
    </xf>
    <xf numFmtId="0" fontId="25" fillId="0" borderId="42" xfId="0" applyFont="1" applyBorder="1" applyAlignment="1">
      <alignment horizontal="center" vertical="center" wrapText="1"/>
    </xf>
    <xf numFmtId="0" fontId="25" fillId="0" borderId="57" xfId="0" applyFont="1" applyBorder="1" applyAlignment="1">
      <alignment horizontal="center" vertical="center"/>
    </xf>
    <xf numFmtId="0" fontId="25" fillId="0" borderId="43" xfId="0" applyFont="1" applyBorder="1" applyAlignment="1">
      <alignment horizontal="center" vertical="center" wrapText="1"/>
    </xf>
    <xf numFmtId="0" fontId="25" fillId="0" borderId="41" xfId="0" applyFont="1" applyBorder="1" applyAlignment="1">
      <alignment horizontal="center" vertical="center"/>
    </xf>
    <xf numFmtId="0" fontId="25" fillId="0" borderId="58" xfId="0" applyFont="1" applyBorder="1" applyAlignment="1">
      <alignment horizontal="center" vertical="center"/>
    </xf>
    <xf numFmtId="0" fontId="25" fillId="0" borderId="72" xfId="0" applyFont="1" applyBorder="1" applyAlignment="1">
      <alignment horizontal="center" vertical="center"/>
    </xf>
    <xf numFmtId="0" fontId="3" fillId="0" borderId="15" xfId="0" applyFont="1" applyBorder="1" applyAlignment="1">
      <alignment horizontal="center" vertical="center"/>
    </xf>
    <xf numFmtId="0" fontId="3" fillId="0" borderId="13" xfId="0" applyFont="1" applyBorder="1" applyAlignment="1">
      <alignment horizontal="center" vertical="center"/>
    </xf>
    <xf numFmtId="0" fontId="11" fillId="0" borderId="0" xfId="0" applyFont="1" applyAlignment="1">
      <alignment horizontal="center" vertical="center"/>
    </xf>
    <xf numFmtId="0" fontId="39" fillId="0" borderId="15" xfId="0" applyFont="1" applyBorder="1" applyAlignment="1">
      <alignment vertical="center" shrinkToFit="1"/>
    </xf>
    <xf numFmtId="0" fontId="39" fillId="0" borderId="13" xfId="0" applyFont="1" applyBorder="1" applyAlignment="1">
      <alignment vertical="center" shrinkToFit="1"/>
    </xf>
    <xf numFmtId="0" fontId="13" fillId="0" borderId="42" xfId="0" applyFont="1" applyBorder="1" applyAlignment="1">
      <alignment horizontal="center" vertical="center"/>
    </xf>
    <xf numFmtId="0" fontId="13" fillId="0" borderId="57" xfId="0" applyFont="1" applyBorder="1" applyAlignment="1">
      <alignment horizontal="center" vertical="center"/>
    </xf>
    <xf numFmtId="0" fontId="25" fillId="0" borderId="43" xfId="0" applyFont="1" applyBorder="1" applyAlignment="1">
      <alignment horizontal="center" vertical="center"/>
    </xf>
    <xf numFmtId="0" fontId="25" fillId="0" borderId="27" xfId="0" applyFont="1" applyBorder="1" applyAlignment="1">
      <alignment horizontal="center" vertical="center"/>
    </xf>
    <xf numFmtId="0" fontId="25" fillId="0" borderId="8" xfId="0" applyFont="1" applyBorder="1" applyAlignment="1">
      <alignment horizontal="center" vertical="center"/>
    </xf>
    <xf numFmtId="0" fontId="29" fillId="0" borderId="43" xfId="2" applyNumberFormat="1" applyFont="1" applyBorder="1" applyAlignment="1" applyProtection="1">
      <alignment horizontal="center" vertical="center" shrinkToFit="1"/>
    </xf>
    <xf numFmtId="0" fontId="29" fillId="0" borderId="58" xfId="2" applyNumberFormat="1" applyFont="1" applyBorder="1" applyAlignment="1" applyProtection="1">
      <alignment horizontal="center" vertical="center" shrinkToFit="1"/>
    </xf>
    <xf numFmtId="178" fontId="29" fillId="0" borderId="27" xfId="2" applyNumberFormat="1" applyFont="1" applyBorder="1" applyAlignment="1" applyProtection="1">
      <alignment horizontal="center" vertical="center" shrinkToFit="1"/>
    </xf>
    <xf numFmtId="178" fontId="29" fillId="0" borderId="8" xfId="2" applyNumberFormat="1" applyFont="1" applyBorder="1" applyAlignment="1" applyProtection="1">
      <alignment horizontal="center" vertical="center" shrinkToFit="1"/>
    </xf>
    <xf numFmtId="178" fontId="29" fillId="0" borderId="41" xfId="2" applyNumberFormat="1" applyFont="1" applyBorder="1" applyAlignment="1" applyProtection="1">
      <alignment horizontal="center" vertical="center" shrinkToFit="1"/>
    </xf>
    <xf numFmtId="178" fontId="29" fillId="0" borderId="72" xfId="2" applyNumberFormat="1" applyFont="1" applyBorder="1" applyAlignment="1" applyProtection="1">
      <alignment horizontal="center" vertical="center" shrinkToFit="1"/>
    </xf>
    <xf numFmtId="178" fontId="29" fillId="0" borderId="1" xfId="2" applyNumberFormat="1" applyFont="1" applyBorder="1" applyAlignment="1" applyProtection="1">
      <alignment horizontal="center" vertical="center" shrinkToFit="1"/>
    </xf>
    <xf numFmtId="178" fontId="29" fillId="0" borderId="24" xfId="2" applyNumberFormat="1" applyFont="1" applyBorder="1" applyAlignment="1" applyProtection="1">
      <alignment horizontal="center" vertical="center" shrinkToFit="1"/>
    </xf>
    <xf numFmtId="178" fontId="29" fillId="0" borderId="3" xfId="2" applyNumberFormat="1" applyFont="1" applyBorder="1" applyAlignment="1" applyProtection="1">
      <alignment horizontal="center" vertical="center" shrinkToFit="1"/>
    </xf>
    <xf numFmtId="178" fontId="29" fillId="0" borderId="25" xfId="2" applyNumberFormat="1" applyFont="1" applyBorder="1" applyAlignment="1" applyProtection="1">
      <alignment horizontal="center" vertical="center" shrinkToFit="1"/>
    </xf>
    <xf numFmtId="178" fontId="33" fillId="0" borderId="0" xfId="2" applyNumberFormat="1" applyFont="1" applyAlignment="1">
      <alignment horizontal="center" vertical="center"/>
    </xf>
    <xf numFmtId="178" fontId="29" fillId="6" borderId="14" xfId="2" applyNumberFormat="1" applyFont="1" applyFill="1" applyBorder="1" applyAlignment="1" applyProtection="1">
      <alignment vertical="center" wrapText="1"/>
      <protection locked="0"/>
    </xf>
    <xf numFmtId="178" fontId="43" fillId="0" borderId="8" xfId="2" applyNumberFormat="1" applyFont="1" applyBorder="1" applyAlignment="1" applyProtection="1">
      <alignment horizontal="left" shrinkToFit="1"/>
    </xf>
    <xf numFmtId="178" fontId="38" fillId="6" borderId="14" xfId="2" applyNumberFormat="1" applyFont="1" applyFill="1" applyBorder="1" applyAlignment="1" applyProtection="1">
      <alignment vertical="center" wrapText="1"/>
      <protection locked="0"/>
    </xf>
    <xf numFmtId="178" fontId="18" fillId="0" borderId="14" xfId="2" applyNumberFormat="1" applyBorder="1" applyAlignment="1" applyProtection="1">
      <alignment horizontal="center" vertical="center"/>
    </xf>
    <xf numFmtId="178" fontId="18" fillId="0" borderId="14" xfId="2" applyNumberFormat="1" applyFont="1" applyBorder="1" applyAlignment="1" applyProtection="1">
      <alignment horizontal="center" vertical="center"/>
    </xf>
    <xf numFmtId="0" fontId="38" fillId="0" borderId="43" xfId="2" applyNumberFormat="1" applyFont="1" applyBorder="1" applyAlignment="1" applyProtection="1">
      <alignment horizontal="center" vertical="center" shrinkToFit="1"/>
    </xf>
    <xf numFmtId="0" fontId="38" fillId="0" borderId="58" xfId="2" applyNumberFormat="1" applyFont="1" applyBorder="1" applyAlignment="1" applyProtection="1">
      <alignment horizontal="center" vertical="center" shrinkToFit="1"/>
    </xf>
    <xf numFmtId="178" fontId="38" fillId="0" borderId="27" xfId="2" applyNumberFormat="1" applyFont="1" applyBorder="1" applyAlignment="1" applyProtection="1">
      <alignment horizontal="center" vertical="center" shrinkToFit="1"/>
    </xf>
    <xf numFmtId="178" fontId="38" fillId="0" borderId="8" xfId="2" applyNumberFormat="1" applyFont="1" applyBorder="1" applyAlignment="1" applyProtection="1">
      <alignment horizontal="center" vertical="center" shrinkToFit="1"/>
    </xf>
    <xf numFmtId="178" fontId="18" fillId="0" borderId="0" xfId="2" applyNumberFormat="1" applyAlignment="1" applyProtection="1">
      <alignment horizontal="left" vertical="center" shrinkToFit="1"/>
    </xf>
    <xf numFmtId="178" fontId="18" fillId="0" borderId="0" xfId="2" applyNumberFormat="1" applyFont="1" applyAlignment="1" applyProtection="1">
      <alignment horizontal="left" vertical="center" shrinkToFit="1"/>
    </xf>
    <xf numFmtId="178" fontId="18" fillId="6" borderId="0" xfId="2" applyNumberFormat="1" applyFill="1" applyAlignment="1" applyProtection="1">
      <alignment horizontal="left" vertical="center" shrinkToFit="1"/>
      <protection locked="0"/>
    </xf>
    <xf numFmtId="178" fontId="18" fillId="6" borderId="0" xfId="2" applyNumberFormat="1" applyFont="1" applyFill="1" applyAlignment="1" applyProtection="1">
      <alignment horizontal="left" vertical="center" shrinkToFit="1"/>
      <protection locked="0"/>
    </xf>
    <xf numFmtId="178" fontId="31" fillId="0" borderId="8" xfId="2" applyNumberFormat="1" applyFont="1" applyBorder="1" applyAlignment="1" applyProtection="1">
      <alignment horizontal="center"/>
    </xf>
    <xf numFmtId="178" fontId="18" fillId="2" borderId="15" xfId="2" applyNumberFormat="1" applyFont="1" applyFill="1" applyBorder="1" applyAlignment="1" applyProtection="1">
      <alignment horizontal="center" vertical="center" wrapText="1" shrinkToFit="1"/>
    </xf>
    <xf numFmtId="178" fontId="18" fillId="2" borderId="18" xfId="2" applyNumberFormat="1" applyFont="1" applyFill="1" applyBorder="1" applyAlignment="1" applyProtection="1">
      <alignment horizontal="center" vertical="center" wrapText="1" shrinkToFit="1"/>
    </xf>
    <xf numFmtId="178" fontId="18" fillId="2" borderId="13" xfId="2" applyNumberFormat="1" applyFont="1" applyFill="1" applyBorder="1" applyAlignment="1" applyProtection="1">
      <alignment horizontal="center" vertical="center" wrapText="1" shrinkToFit="1"/>
    </xf>
    <xf numFmtId="0" fontId="28" fillId="0" borderId="0" xfId="0" applyFont="1" applyAlignment="1">
      <alignment horizontal="center" vertical="center"/>
    </xf>
    <xf numFmtId="0" fontId="3" fillId="0" borderId="92" xfId="0" applyFont="1" applyBorder="1" applyAlignment="1">
      <alignment horizontal="center" vertical="center"/>
    </xf>
    <xf numFmtId="0" fontId="3" fillId="0" borderId="93" xfId="0" applyFont="1" applyBorder="1" applyAlignment="1">
      <alignment horizontal="center" vertical="center"/>
    </xf>
    <xf numFmtId="0" fontId="3" fillId="0" borderId="96" xfId="0" applyFont="1" applyBorder="1" applyAlignment="1">
      <alignment horizontal="center" vertical="center"/>
    </xf>
    <xf numFmtId="0" fontId="3" fillId="0" borderId="75" xfId="0" applyFont="1" applyBorder="1" applyAlignment="1">
      <alignment horizontal="center" vertical="center"/>
    </xf>
    <xf numFmtId="0" fontId="3" fillId="0" borderId="58" xfId="0" applyFont="1" applyBorder="1" applyAlignment="1">
      <alignment horizontal="center" vertical="center"/>
    </xf>
    <xf numFmtId="0" fontId="3" fillId="0" borderId="72" xfId="0" applyFont="1" applyBorder="1" applyAlignment="1">
      <alignment horizontal="center" vertical="center"/>
    </xf>
    <xf numFmtId="0" fontId="40" fillId="0" borderId="8" xfId="0" applyFont="1" applyBorder="1" applyAlignment="1">
      <alignment horizontal="center" vertical="center"/>
    </xf>
    <xf numFmtId="0" fontId="3" fillId="0" borderId="97" xfId="0" applyFont="1" applyBorder="1" applyAlignment="1">
      <alignment horizontal="center" vertical="center"/>
    </xf>
    <xf numFmtId="0" fontId="3" fillId="0" borderId="79" xfId="0" applyFont="1" applyBorder="1" applyAlignment="1">
      <alignment horizontal="center" vertical="center"/>
    </xf>
    <xf numFmtId="0" fontId="27" fillId="0" borderId="36" xfId="0" applyFont="1" applyBorder="1" applyAlignment="1">
      <alignment horizontal="center" vertical="center"/>
    </xf>
    <xf numFmtId="0" fontId="27" fillId="0" borderId="32" xfId="0" applyFont="1" applyBorder="1" applyAlignment="1">
      <alignment horizontal="center" vertical="center"/>
    </xf>
    <xf numFmtId="180" fontId="37" fillId="0" borderId="18" xfId="3" applyNumberFormat="1" applyFont="1" applyBorder="1" applyAlignment="1">
      <alignment horizontal="right" vertical="center"/>
    </xf>
    <xf numFmtId="0" fontId="3" fillId="0" borderId="1" xfId="0" applyFont="1" applyBorder="1" applyAlignment="1">
      <alignment horizontal="center" vertical="center"/>
    </xf>
    <xf numFmtId="0" fontId="3" fillId="0" borderId="24" xfId="0" applyFont="1" applyBorder="1" applyAlignment="1">
      <alignment horizontal="center" vertical="center"/>
    </xf>
    <xf numFmtId="0" fontId="3" fillId="0" borderId="71" xfId="0" applyFont="1" applyBorder="1" applyAlignment="1">
      <alignment horizontal="center" vertical="center"/>
    </xf>
    <xf numFmtId="0" fontId="3" fillId="0" borderId="8" xfId="0" applyFont="1" applyBorder="1" applyAlignment="1">
      <alignment horizontal="center" vertical="center"/>
    </xf>
    <xf numFmtId="0" fontId="3" fillId="0" borderId="94" xfId="0" applyFont="1" applyBorder="1" applyAlignment="1">
      <alignment horizontal="center" vertical="center" wrapText="1"/>
    </xf>
    <xf numFmtId="0" fontId="3" fillId="0" borderId="95" xfId="0" applyFont="1" applyBorder="1" applyAlignment="1">
      <alignment horizontal="center" vertical="center" wrapText="1"/>
    </xf>
    <xf numFmtId="0" fontId="0" fillId="0" borderId="8" xfId="0" applyFont="1" applyBorder="1" applyAlignment="1">
      <alignment horizontal="distributed" vertical="center"/>
    </xf>
    <xf numFmtId="0" fontId="6" fillId="0" borderId="18" xfId="0" applyFont="1" applyBorder="1" applyAlignment="1">
      <alignment horizontal="distributed" vertical="center"/>
    </xf>
    <xf numFmtId="0" fontId="40" fillId="0" borderId="8" xfId="0" applyFont="1" applyBorder="1" applyAlignment="1">
      <alignment horizontal="left" vertical="center"/>
    </xf>
    <xf numFmtId="56" fontId="3" fillId="0" borderId="30" xfId="0" applyNumberFormat="1" applyFont="1" applyBorder="1" applyAlignment="1">
      <alignment horizontal="center" vertical="center"/>
    </xf>
    <xf numFmtId="56" fontId="3" fillId="0" borderId="91" xfId="0" applyNumberFormat="1" applyFont="1" applyBorder="1" applyAlignment="1">
      <alignment horizontal="center" vertical="center"/>
    </xf>
    <xf numFmtId="56" fontId="3" fillId="0" borderId="63" xfId="0" applyNumberFormat="1" applyFont="1" applyBorder="1" applyAlignment="1">
      <alignment horizontal="center" vertical="center"/>
    </xf>
    <xf numFmtId="0" fontId="3" fillId="0" borderId="94" xfId="0" applyNumberFormat="1" applyFont="1" applyBorder="1" applyAlignment="1">
      <alignment horizontal="center" vertical="center"/>
    </xf>
    <xf numFmtId="0" fontId="3" fillId="0" borderId="98" xfId="0" applyNumberFormat="1" applyFont="1" applyBorder="1" applyAlignment="1">
      <alignment horizontal="center" vertical="center"/>
    </xf>
    <xf numFmtId="0" fontId="3" fillId="0" borderId="99" xfId="0" applyNumberFormat="1" applyFont="1" applyBorder="1" applyAlignment="1">
      <alignment horizontal="center" vertical="center"/>
    </xf>
  </cellXfs>
  <cellStyles count="4">
    <cellStyle name="桁区切り" xfId="1" builtinId="6"/>
    <cellStyle name="桁区切り 2" xfId="3"/>
    <cellStyle name="標準" xfId="0" builtinId="0"/>
    <cellStyle name="標準 2" xfId="2"/>
  </cellStyles>
  <dxfs count="0"/>
  <tableStyles count="0" defaultTableStyle="TableStyleMedium9" defaultPivotStyle="PivotStyleLight16"/>
  <colors>
    <mruColors>
      <color rgb="FF4F81BD"/>
      <color rgb="FFC0504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5</xdr:col>
      <xdr:colOff>1333500</xdr:colOff>
      <xdr:row>3</xdr:row>
      <xdr:rowOff>68036</xdr:rowOff>
    </xdr:from>
    <xdr:to>
      <xdr:col>7</xdr:col>
      <xdr:colOff>903173</xdr:colOff>
      <xdr:row>4</xdr:row>
      <xdr:rowOff>125866</xdr:rowOff>
    </xdr:to>
    <xdr:sp macro="" textlink="">
      <xdr:nvSpPr>
        <xdr:cNvPr id="3" name="線吹き出し 1 (枠付き) 2"/>
        <xdr:cNvSpPr/>
      </xdr:nvSpPr>
      <xdr:spPr bwMode="auto">
        <a:xfrm>
          <a:off x="5832929" y="938893"/>
          <a:ext cx="3143815" cy="366259"/>
        </a:xfrm>
        <a:prstGeom prst="borderCallout1">
          <a:avLst>
            <a:gd name="adj1" fmla="val 50558"/>
            <a:gd name="adj2" fmla="val 153"/>
            <a:gd name="adj3" fmla="val -26083"/>
            <a:gd name="adj4" fmla="val -60654"/>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upright="1"/>
        <a:lstStyle/>
        <a:p>
          <a:pPr algn="ctr"/>
          <a:r>
            <a:rPr kumimoji="1" lang="ja-JP" altLang="en-US" sz="1100"/>
            <a:t>期の開始から終了までの期間を記入して下さい。</a:t>
          </a:r>
        </a:p>
      </xdr:txBody>
    </xdr:sp>
    <xdr:clientData/>
  </xdr:twoCellAnchor>
  <xdr:twoCellAnchor>
    <xdr:from>
      <xdr:col>4</xdr:col>
      <xdr:colOff>54429</xdr:colOff>
      <xdr:row>7</xdr:row>
      <xdr:rowOff>40821</xdr:rowOff>
    </xdr:from>
    <xdr:to>
      <xdr:col>6</xdr:col>
      <xdr:colOff>1905000</xdr:colOff>
      <xdr:row>12</xdr:row>
      <xdr:rowOff>544285</xdr:rowOff>
    </xdr:to>
    <xdr:sp macro="" textlink="">
      <xdr:nvSpPr>
        <xdr:cNvPr id="2" name="正方形/長方形 1"/>
        <xdr:cNvSpPr/>
      </xdr:nvSpPr>
      <xdr:spPr bwMode="auto">
        <a:xfrm>
          <a:off x="3020786" y="2000250"/>
          <a:ext cx="5769428" cy="3360964"/>
        </a:xfrm>
        <a:prstGeom prst="rect">
          <a:avLst/>
        </a:prstGeom>
        <a:solidFill>
          <a:srgbClr val="C0504D">
            <a:alpha val="14902"/>
          </a:srgbClr>
        </a:solidFill>
        <a:ln>
          <a:headEnd type="none" w="med" len="med"/>
          <a:tailEnd type="none" w="med" len="med"/>
        </a:ln>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wrap="square" lIns="18288" tIns="0" rIns="0" bIns="0" rtlCol="0" anchor="t" upright="1"/>
        <a:lstStyle/>
        <a:p>
          <a:pPr algn="l"/>
          <a:endParaRPr kumimoji="1" lang="ja-JP" altLang="en-US" sz="1100"/>
        </a:p>
      </xdr:txBody>
    </xdr:sp>
    <xdr:clientData/>
  </xdr:twoCellAnchor>
  <xdr:twoCellAnchor>
    <xdr:from>
      <xdr:col>4</xdr:col>
      <xdr:colOff>57150</xdr:colOff>
      <xdr:row>14</xdr:row>
      <xdr:rowOff>43543</xdr:rowOff>
    </xdr:from>
    <xdr:to>
      <xdr:col>6</xdr:col>
      <xdr:colOff>1907721</xdr:colOff>
      <xdr:row>16</xdr:row>
      <xdr:rowOff>503464</xdr:rowOff>
    </xdr:to>
    <xdr:sp macro="" textlink="">
      <xdr:nvSpPr>
        <xdr:cNvPr id="4" name="正方形/長方形 3"/>
        <xdr:cNvSpPr/>
      </xdr:nvSpPr>
      <xdr:spPr bwMode="auto">
        <a:xfrm>
          <a:off x="3023507" y="6003472"/>
          <a:ext cx="5769428" cy="1602921"/>
        </a:xfrm>
        <a:prstGeom prst="rect">
          <a:avLst/>
        </a:prstGeom>
        <a:solidFill>
          <a:srgbClr val="C0504D">
            <a:alpha val="14902"/>
          </a:srgbClr>
        </a:solidFill>
        <a:ln>
          <a:headEnd type="none" w="med" len="med"/>
          <a:tailEnd type="none" w="med" len="med"/>
        </a:ln>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wrap="square" lIns="18288" tIns="0" rIns="0" bIns="0" rtlCol="0" anchor="t" upright="1"/>
        <a:lstStyle/>
        <a:p>
          <a:pPr algn="l"/>
          <a:endParaRPr kumimoji="1" lang="ja-JP" altLang="en-US" sz="1100"/>
        </a:p>
      </xdr:txBody>
    </xdr:sp>
    <xdr:clientData/>
  </xdr:twoCellAnchor>
  <xdr:twoCellAnchor>
    <xdr:from>
      <xdr:col>4</xdr:col>
      <xdr:colOff>59871</xdr:colOff>
      <xdr:row>13</xdr:row>
      <xdr:rowOff>32659</xdr:rowOff>
    </xdr:from>
    <xdr:to>
      <xdr:col>6</xdr:col>
      <xdr:colOff>1910442</xdr:colOff>
      <xdr:row>13</xdr:row>
      <xdr:rowOff>530679</xdr:rowOff>
    </xdr:to>
    <xdr:sp macro="" textlink="">
      <xdr:nvSpPr>
        <xdr:cNvPr id="5" name="正方形/長方形 4"/>
        <xdr:cNvSpPr/>
      </xdr:nvSpPr>
      <xdr:spPr bwMode="auto">
        <a:xfrm>
          <a:off x="3026228" y="5421088"/>
          <a:ext cx="5769428" cy="498020"/>
        </a:xfrm>
        <a:prstGeom prst="rect">
          <a:avLst/>
        </a:prstGeom>
        <a:solidFill>
          <a:srgbClr val="4F81BD">
            <a:alpha val="14902"/>
          </a:srgbClr>
        </a:solidFill>
        <a:ln>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lIns="18288" tIns="0" rIns="0" bIns="0" rtlCol="0" anchor="t" upright="1"/>
        <a:lstStyle/>
        <a:p>
          <a:pPr algn="l"/>
          <a:endParaRPr kumimoji="1" lang="ja-JP" altLang="en-US" sz="1100"/>
        </a:p>
      </xdr:txBody>
    </xdr:sp>
    <xdr:clientData/>
  </xdr:twoCellAnchor>
  <xdr:twoCellAnchor>
    <xdr:from>
      <xdr:col>3</xdr:col>
      <xdr:colOff>1687286</xdr:colOff>
      <xdr:row>10</xdr:row>
      <xdr:rowOff>190500</xdr:rowOff>
    </xdr:from>
    <xdr:to>
      <xdr:col>6</xdr:col>
      <xdr:colOff>435428</xdr:colOff>
      <xdr:row>15</xdr:row>
      <xdr:rowOff>265340</xdr:rowOff>
    </xdr:to>
    <xdr:grpSp>
      <xdr:nvGrpSpPr>
        <xdr:cNvPr id="6" name="グループ化 5"/>
        <xdr:cNvGrpSpPr/>
      </xdr:nvGrpSpPr>
      <xdr:grpSpPr>
        <a:xfrm>
          <a:off x="2676072" y="3918857"/>
          <a:ext cx="4045856" cy="2932340"/>
          <a:chOff x="5361214" y="3680732"/>
          <a:chExt cx="4544785" cy="2932340"/>
        </a:xfrm>
      </xdr:grpSpPr>
      <xdr:sp macro="" textlink="">
        <xdr:nvSpPr>
          <xdr:cNvPr id="7" name="線吹き出し 1 (枠付き) 6"/>
          <xdr:cNvSpPr/>
        </xdr:nvSpPr>
        <xdr:spPr bwMode="auto">
          <a:xfrm>
            <a:off x="5361214" y="3680732"/>
            <a:ext cx="4544785" cy="510268"/>
          </a:xfrm>
          <a:prstGeom prst="borderCallout1">
            <a:avLst>
              <a:gd name="adj1" fmla="val 1446"/>
              <a:gd name="adj2" fmla="val 50497"/>
              <a:gd name="adj3" fmla="val -148893"/>
              <a:gd name="adj4" fmla="val 52384"/>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upright="1"/>
          <a:lstStyle/>
          <a:p>
            <a:pPr algn="ctr"/>
            <a:r>
              <a:rPr kumimoji="1" lang="ja-JP" altLang="en-US" sz="1100"/>
              <a:t>今回報告の対象期間を記入して下さい。</a:t>
            </a:r>
            <a:endParaRPr kumimoji="1" lang="en-US" altLang="ja-JP" sz="1100"/>
          </a:p>
          <a:p>
            <a:pPr algn="ctr"/>
            <a:r>
              <a:rPr kumimoji="1" lang="en-US" altLang="ja-JP" sz="1100">
                <a:solidFill>
                  <a:schemeClr val="dk1"/>
                </a:solidFill>
                <a:effectLst/>
                <a:latin typeface="+mn-lt"/>
                <a:ea typeface="+mn-ea"/>
                <a:cs typeface="+mn-cs"/>
              </a:rPr>
              <a:t>※</a:t>
            </a:r>
            <a:r>
              <a:rPr kumimoji="1" lang="ja-JP" altLang="ja-JP" sz="1100">
                <a:solidFill>
                  <a:schemeClr val="dk1"/>
                </a:solidFill>
                <a:effectLst/>
                <a:latin typeface="+mn-lt"/>
                <a:ea typeface="+mn-ea"/>
                <a:cs typeface="+mn-cs"/>
              </a:rPr>
              <a:t>様式</a:t>
            </a:r>
            <a:r>
              <a:rPr kumimoji="1" lang="ja-JP" altLang="en-US" sz="1100">
                <a:solidFill>
                  <a:schemeClr val="dk1"/>
                </a:solidFill>
                <a:effectLst/>
                <a:latin typeface="+mn-lt"/>
                <a:ea typeface="+mn-ea"/>
                <a:cs typeface="+mn-cs"/>
              </a:rPr>
              <a:t>６</a:t>
            </a:r>
            <a:r>
              <a:rPr kumimoji="1" lang="ja-JP" altLang="ja-JP" sz="1100">
                <a:solidFill>
                  <a:schemeClr val="dk1"/>
                </a:solidFill>
                <a:effectLst/>
                <a:latin typeface="+mn-lt"/>
                <a:ea typeface="+mn-ea"/>
                <a:cs typeface="+mn-cs"/>
              </a:rPr>
              <a:t>号別紙</a:t>
            </a:r>
            <a:r>
              <a:rPr kumimoji="1" lang="ja-JP" altLang="en-US" sz="1100">
                <a:solidFill>
                  <a:schemeClr val="dk1"/>
                </a:solidFill>
                <a:effectLst/>
                <a:latin typeface="+mn-lt"/>
                <a:ea typeface="+mn-ea"/>
                <a:cs typeface="+mn-cs"/>
              </a:rPr>
              <a:t>２－１</a:t>
            </a:r>
            <a:r>
              <a:rPr kumimoji="1" lang="ja-JP" altLang="ja-JP" sz="1100">
                <a:solidFill>
                  <a:schemeClr val="dk1"/>
                </a:solidFill>
                <a:effectLst/>
                <a:latin typeface="+mn-lt"/>
                <a:ea typeface="+mn-ea"/>
                <a:cs typeface="+mn-cs"/>
              </a:rPr>
              <a:t>の</a:t>
            </a:r>
            <a:r>
              <a:rPr kumimoji="1" lang="ja-JP" altLang="en-US" sz="1100">
                <a:solidFill>
                  <a:schemeClr val="dk1"/>
                </a:solidFill>
                <a:effectLst/>
                <a:latin typeface="+mn-lt"/>
                <a:ea typeface="+mn-ea"/>
                <a:cs typeface="+mn-cs"/>
              </a:rPr>
              <a:t>赤</a:t>
            </a:r>
            <a:r>
              <a:rPr kumimoji="1" lang="ja-JP" altLang="ja-JP" sz="1100">
                <a:solidFill>
                  <a:schemeClr val="dk1"/>
                </a:solidFill>
                <a:effectLst/>
                <a:latin typeface="+mn-lt"/>
                <a:ea typeface="+mn-ea"/>
                <a:cs typeface="+mn-cs"/>
              </a:rPr>
              <a:t>枠の金額</a:t>
            </a:r>
            <a:r>
              <a:rPr kumimoji="1" lang="ja-JP" altLang="en-US" sz="1100">
                <a:solidFill>
                  <a:schemeClr val="dk1"/>
                </a:solidFill>
                <a:effectLst/>
                <a:latin typeface="+mn-lt"/>
                <a:ea typeface="+mn-ea"/>
                <a:cs typeface="+mn-cs"/>
              </a:rPr>
              <a:t>と一致します</a:t>
            </a:r>
            <a:endParaRPr kumimoji="1" lang="ja-JP" altLang="en-US" sz="1100"/>
          </a:p>
        </xdr:txBody>
      </xdr:sp>
      <xdr:cxnSp macro="">
        <xdr:nvCxnSpPr>
          <xdr:cNvPr id="8" name="直線コネクタ 7"/>
          <xdr:cNvCxnSpPr>
            <a:stCxn id="7" idx="1"/>
          </xdr:cNvCxnSpPr>
        </xdr:nvCxnSpPr>
        <xdr:spPr bwMode="auto">
          <a:xfrm>
            <a:off x="7633607" y="4191000"/>
            <a:ext cx="190500" cy="2422072"/>
          </a:xfrm>
          <a:prstGeom prst="line">
            <a:avLst/>
          </a:prstGeom>
          <a:solidFill>
            <a:srgbClr val="FFFFFF"/>
          </a:solidFill>
          <a:ln w="38100" cap="flat" cmpd="sng" algn="ctr">
            <a:solidFill>
              <a:srgbClr val="000000"/>
            </a:solidFill>
            <a:prstDash val="solid"/>
            <a:round/>
            <a:headEnd type="none" w="med" len="med"/>
            <a:tailEnd type="none" w="med" len="med"/>
          </a:ln>
          <a:effectLst/>
        </xdr:spPr>
      </xdr:cxnSp>
    </xdr:grpSp>
    <xdr:clientData/>
  </xdr:twoCellAnchor>
  <xdr:twoCellAnchor>
    <xdr:from>
      <xdr:col>5</xdr:col>
      <xdr:colOff>812346</xdr:colOff>
      <xdr:row>14</xdr:row>
      <xdr:rowOff>346983</xdr:rowOff>
    </xdr:from>
    <xdr:to>
      <xdr:col>7</xdr:col>
      <xdr:colOff>816428</xdr:colOff>
      <xdr:row>15</xdr:row>
      <xdr:rowOff>285751</xdr:rowOff>
    </xdr:to>
    <xdr:sp macro="" textlink="">
      <xdr:nvSpPr>
        <xdr:cNvPr id="9" name="線吹き出し 1 (枠付き) 8"/>
        <xdr:cNvSpPr/>
      </xdr:nvSpPr>
      <xdr:spPr bwMode="auto">
        <a:xfrm>
          <a:off x="5738132" y="6306912"/>
          <a:ext cx="3922939" cy="510268"/>
        </a:xfrm>
        <a:prstGeom prst="borderCallout1">
          <a:avLst>
            <a:gd name="adj1" fmla="val 1446"/>
            <a:gd name="adj2" fmla="val 50497"/>
            <a:gd name="adj3" fmla="val -111559"/>
            <a:gd name="adj4" fmla="val 28231"/>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upright="1"/>
        <a:lstStyle/>
        <a:p>
          <a:pPr algn="ctr"/>
          <a:r>
            <a:rPr kumimoji="1" lang="ja-JP" altLang="en-US" sz="1100"/>
            <a:t>今回報告の対象期間を記入して下さい。</a:t>
          </a:r>
          <a:endParaRPr kumimoji="1" lang="en-US" altLang="ja-JP" sz="1100"/>
        </a:p>
        <a:p>
          <a:pPr algn="ctr"/>
          <a:r>
            <a:rPr kumimoji="1" lang="en-US" altLang="ja-JP" sz="1100">
              <a:solidFill>
                <a:schemeClr val="dk1"/>
              </a:solidFill>
              <a:effectLst/>
              <a:latin typeface="+mn-lt"/>
              <a:ea typeface="+mn-ea"/>
              <a:cs typeface="+mn-cs"/>
            </a:rPr>
            <a:t>※</a:t>
          </a:r>
          <a:r>
            <a:rPr kumimoji="1" lang="ja-JP" altLang="en-US" sz="1100">
              <a:solidFill>
                <a:schemeClr val="dk1"/>
              </a:solidFill>
              <a:effectLst/>
              <a:latin typeface="+mn-lt"/>
              <a:ea typeface="+mn-ea"/>
              <a:cs typeface="+mn-cs"/>
            </a:rPr>
            <a:t>様式６号別紙３の青</a:t>
          </a:r>
          <a:r>
            <a:rPr kumimoji="1" lang="ja-JP" altLang="ja-JP" sz="1100">
              <a:solidFill>
                <a:schemeClr val="dk1"/>
              </a:solidFill>
              <a:effectLst/>
              <a:latin typeface="+mn-lt"/>
              <a:ea typeface="+mn-ea"/>
              <a:cs typeface="+mn-cs"/>
            </a:rPr>
            <a:t>枠の金額</a:t>
          </a:r>
          <a:r>
            <a:rPr kumimoji="1" lang="ja-JP" altLang="en-US" sz="1100">
              <a:solidFill>
                <a:schemeClr val="dk1"/>
              </a:solidFill>
              <a:effectLst/>
              <a:latin typeface="+mn-lt"/>
              <a:ea typeface="+mn-ea"/>
              <a:cs typeface="+mn-cs"/>
            </a:rPr>
            <a:t>と一致します</a:t>
          </a:r>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10</xdr:col>
      <xdr:colOff>376052</xdr:colOff>
      <xdr:row>3</xdr:row>
      <xdr:rowOff>191737</xdr:rowOff>
    </xdr:from>
    <xdr:to>
      <xdr:col>14</xdr:col>
      <xdr:colOff>1161143</xdr:colOff>
      <xdr:row>5</xdr:row>
      <xdr:rowOff>29790</xdr:rowOff>
    </xdr:to>
    <xdr:sp macro="" textlink="">
      <xdr:nvSpPr>
        <xdr:cNvPr id="3" name="線吹き出し 1 (枠付き) 2"/>
        <xdr:cNvSpPr/>
      </xdr:nvSpPr>
      <xdr:spPr bwMode="auto">
        <a:xfrm>
          <a:off x="9846623" y="1080737"/>
          <a:ext cx="3760520" cy="473053"/>
        </a:xfrm>
        <a:prstGeom prst="borderCallout1">
          <a:avLst>
            <a:gd name="adj1" fmla="val 56875"/>
            <a:gd name="adj2" fmla="val -163"/>
            <a:gd name="adj3" fmla="val -39188"/>
            <a:gd name="adj4" fmla="val -70393"/>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upright="1"/>
        <a:lstStyle/>
        <a:p>
          <a:pPr algn="ctr"/>
          <a:r>
            <a:rPr kumimoji="1" lang="ja-JP" altLang="en-US" sz="1100"/>
            <a:t>今回報告の対象期間を記入して下さい（遂行状況報告以降）</a:t>
          </a:r>
        </a:p>
      </xdr:txBody>
    </xdr:sp>
    <xdr:clientData/>
  </xdr:twoCellAnchor>
  <xdr:twoCellAnchor>
    <xdr:from>
      <xdr:col>14</xdr:col>
      <xdr:colOff>19050</xdr:colOff>
      <xdr:row>9</xdr:row>
      <xdr:rowOff>85725</xdr:rowOff>
    </xdr:from>
    <xdr:to>
      <xdr:col>14</xdr:col>
      <xdr:colOff>400050</xdr:colOff>
      <xdr:row>9</xdr:row>
      <xdr:rowOff>371475</xdr:rowOff>
    </xdr:to>
    <xdr:sp macro="" textlink="">
      <xdr:nvSpPr>
        <xdr:cNvPr id="1389" name="角丸四角形 3"/>
        <xdr:cNvSpPr>
          <a:spLocks noChangeArrowheads="1"/>
        </xdr:cNvSpPr>
      </xdr:nvSpPr>
      <xdr:spPr bwMode="auto">
        <a:xfrm>
          <a:off x="13725525" y="2933700"/>
          <a:ext cx="381000" cy="285750"/>
        </a:xfrm>
        <a:prstGeom prst="roundRect">
          <a:avLst>
            <a:gd name="adj" fmla="val 16667"/>
          </a:avLst>
        </a:prstGeom>
        <a:noFill/>
        <a:ln w="9525" algn="ctr">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14</xdr:col>
      <xdr:colOff>19050</xdr:colOff>
      <xdr:row>11</xdr:row>
      <xdr:rowOff>76200</xdr:rowOff>
    </xdr:from>
    <xdr:to>
      <xdr:col>14</xdr:col>
      <xdr:colOff>400050</xdr:colOff>
      <xdr:row>11</xdr:row>
      <xdr:rowOff>381000</xdr:rowOff>
    </xdr:to>
    <xdr:sp macro="" textlink="">
      <xdr:nvSpPr>
        <xdr:cNvPr id="1390" name="角丸四角形 4"/>
        <xdr:cNvSpPr>
          <a:spLocks noChangeArrowheads="1"/>
        </xdr:cNvSpPr>
      </xdr:nvSpPr>
      <xdr:spPr bwMode="auto">
        <a:xfrm>
          <a:off x="13725525" y="3724275"/>
          <a:ext cx="381000" cy="304800"/>
        </a:xfrm>
        <a:prstGeom prst="roundRect">
          <a:avLst>
            <a:gd name="adj" fmla="val 16667"/>
          </a:avLst>
        </a:prstGeom>
        <a:noFill/>
        <a:ln w="9525" algn="ctr">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5</xdr:col>
      <xdr:colOff>68036</xdr:colOff>
      <xdr:row>25</xdr:row>
      <xdr:rowOff>95249</xdr:rowOff>
    </xdr:from>
    <xdr:to>
      <xdr:col>7</xdr:col>
      <xdr:colOff>1074964</xdr:colOff>
      <xdr:row>25</xdr:row>
      <xdr:rowOff>639534</xdr:rowOff>
    </xdr:to>
    <xdr:sp macro="" textlink="">
      <xdr:nvSpPr>
        <xdr:cNvPr id="5" name="正方形/長方形 4"/>
        <xdr:cNvSpPr/>
      </xdr:nvSpPr>
      <xdr:spPr bwMode="auto">
        <a:xfrm>
          <a:off x="5415643" y="9552213"/>
          <a:ext cx="3238500" cy="544285"/>
        </a:xfrm>
        <a:prstGeom prst="rect">
          <a:avLst/>
        </a:prstGeom>
        <a:solidFill>
          <a:srgbClr val="C0504D">
            <a:alpha val="14902"/>
          </a:srgbClr>
        </a:solidFill>
        <a:ln>
          <a:headEnd type="none" w="med" len="med"/>
          <a:tailEnd type="none" w="med" len="med"/>
        </a:ln>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wrap="square" lIns="18288" tIns="0" rIns="0" bIns="0" rtlCol="0" anchor="t" upright="1"/>
        <a:lstStyle/>
        <a:p>
          <a:pPr algn="l"/>
          <a:endParaRPr kumimoji="1" lang="ja-JP" altLang="en-US" sz="1100"/>
        </a:p>
      </xdr:txBody>
    </xdr:sp>
    <xdr:clientData/>
  </xdr:twoCellAnchor>
  <xdr:twoCellAnchor>
    <xdr:from>
      <xdr:col>9</xdr:col>
      <xdr:colOff>244928</xdr:colOff>
      <xdr:row>25</xdr:row>
      <xdr:rowOff>81643</xdr:rowOff>
    </xdr:from>
    <xdr:to>
      <xdr:col>13</xdr:col>
      <xdr:colOff>163285</xdr:colOff>
      <xdr:row>25</xdr:row>
      <xdr:rowOff>591911</xdr:rowOff>
    </xdr:to>
    <xdr:sp macro="" textlink="">
      <xdr:nvSpPr>
        <xdr:cNvPr id="6" name="線吹き出し 1 (枠付き) 5"/>
        <xdr:cNvSpPr/>
      </xdr:nvSpPr>
      <xdr:spPr bwMode="auto">
        <a:xfrm>
          <a:off x="8971642" y="9751786"/>
          <a:ext cx="2893786" cy="510268"/>
        </a:xfrm>
        <a:prstGeom prst="borderCallout1">
          <a:avLst>
            <a:gd name="adj1" fmla="val 54779"/>
            <a:gd name="adj2" fmla="val -145"/>
            <a:gd name="adj3" fmla="val 51108"/>
            <a:gd name="adj4" fmla="val -34023"/>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upright="1"/>
        <a:lstStyle/>
        <a:p>
          <a:pPr algn="ctr"/>
          <a:r>
            <a:rPr kumimoji="1" lang="ja-JP" altLang="en-US" sz="1100">
              <a:solidFill>
                <a:schemeClr val="dk1"/>
              </a:solidFill>
              <a:effectLst/>
              <a:latin typeface="+mn-lt"/>
              <a:ea typeface="+mn-ea"/>
              <a:cs typeface="+mn-cs"/>
            </a:rPr>
            <a:t>様式６号別紙１－１の赤</a:t>
          </a:r>
          <a:r>
            <a:rPr kumimoji="1" lang="ja-JP" altLang="ja-JP" sz="1100">
              <a:solidFill>
                <a:schemeClr val="dk1"/>
              </a:solidFill>
              <a:effectLst/>
              <a:latin typeface="+mn-lt"/>
              <a:ea typeface="+mn-ea"/>
              <a:cs typeface="+mn-cs"/>
            </a:rPr>
            <a:t>枠の金額</a:t>
          </a:r>
          <a:r>
            <a:rPr kumimoji="1" lang="ja-JP" altLang="en-US" sz="1100">
              <a:solidFill>
                <a:schemeClr val="dk1"/>
              </a:solidFill>
              <a:effectLst/>
              <a:latin typeface="+mn-lt"/>
              <a:ea typeface="+mn-ea"/>
              <a:cs typeface="+mn-cs"/>
            </a:rPr>
            <a:t>と一致します</a:t>
          </a:r>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13</xdr:col>
      <xdr:colOff>35721</xdr:colOff>
      <xdr:row>3</xdr:row>
      <xdr:rowOff>2382</xdr:rowOff>
    </xdr:from>
    <xdr:to>
      <xdr:col>21</xdr:col>
      <xdr:colOff>495301</xdr:colOff>
      <xdr:row>4</xdr:row>
      <xdr:rowOff>165894</xdr:rowOff>
    </xdr:to>
    <xdr:sp macro="" textlink="">
      <xdr:nvSpPr>
        <xdr:cNvPr id="2" name="線吹き出し 1 (枠付き) 1"/>
        <xdr:cNvSpPr/>
      </xdr:nvSpPr>
      <xdr:spPr bwMode="auto">
        <a:xfrm>
          <a:off x="7055646" y="802482"/>
          <a:ext cx="3278980" cy="477837"/>
        </a:xfrm>
        <a:prstGeom prst="borderCallout1">
          <a:avLst>
            <a:gd name="adj1" fmla="val 52637"/>
            <a:gd name="adj2" fmla="val -199"/>
            <a:gd name="adj3" fmla="val -813"/>
            <a:gd name="adj4" fmla="val -63712"/>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upright="1"/>
        <a:lstStyle/>
        <a:p>
          <a:pPr algn="ctr"/>
          <a:r>
            <a:rPr kumimoji="1" lang="ja-JP" altLang="en-US" sz="1100"/>
            <a:t>期の開始から終了までの期間を記入して下さい。</a:t>
          </a:r>
        </a:p>
      </xdr:txBody>
    </xdr:sp>
    <xdr:clientData/>
  </xdr:twoCellAnchor>
  <xdr:twoCellAnchor>
    <xdr:from>
      <xdr:col>5</xdr:col>
      <xdr:colOff>79375</xdr:colOff>
      <xdr:row>15</xdr:row>
      <xdr:rowOff>63500</xdr:rowOff>
    </xdr:from>
    <xdr:to>
      <xdr:col>5</xdr:col>
      <xdr:colOff>1254125</xdr:colOff>
      <xdr:row>15</xdr:row>
      <xdr:rowOff>444500</xdr:rowOff>
    </xdr:to>
    <xdr:sp macro="" textlink="">
      <xdr:nvSpPr>
        <xdr:cNvPr id="3" name="正方形/長方形 2"/>
        <xdr:cNvSpPr/>
      </xdr:nvSpPr>
      <xdr:spPr bwMode="auto">
        <a:xfrm>
          <a:off x="3905250" y="5810250"/>
          <a:ext cx="1174750" cy="381000"/>
        </a:xfrm>
        <a:prstGeom prst="rect">
          <a:avLst/>
        </a:prstGeom>
        <a:solidFill>
          <a:srgbClr val="4F81BD">
            <a:alpha val="14902"/>
          </a:srgbClr>
        </a:solidFill>
        <a:ln>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lIns="18288" tIns="0" rIns="0" bIns="0" rtlCol="0" anchor="t" upright="1"/>
        <a:lstStyle/>
        <a:p>
          <a:pPr algn="l"/>
          <a:endParaRPr kumimoji="1" lang="ja-JP" altLang="en-US" sz="1100"/>
        </a:p>
      </xdr:txBody>
    </xdr:sp>
    <xdr:clientData/>
  </xdr:twoCellAnchor>
  <xdr:twoCellAnchor>
    <xdr:from>
      <xdr:col>8</xdr:col>
      <xdr:colOff>206375</xdr:colOff>
      <xdr:row>15</xdr:row>
      <xdr:rowOff>63500</xdr:rowOff>
    </xdr:from>
    <xdr:to>
      <xdr:col>20</xdr:col>
      <xdr:colOff>43090</xdr:colOff>
      <xdr:row>15</xdr:row>
      <xdr:rowOff>444500</xdr:rowOff>
    </xdr:to>
    <xdr:sp macro="" textlink="">
      <xdr:nvSpPr>
        <xdr:cNvPr id="4" name="線吹き出し 1 (枠付き) 3"/>
        <xdr:cNvSpPr/>
      </xdr:nvSpPr>
      <xdr:spPr bwMode="auto">
        <a:xfrm>
          <a:off x="6048375" y="5810250"/>
          <a:ext cx="2884715" cy="381000"/>
        </a:xfrm>
        <a:prstGeom prst="borderCallout1">
          <a:avLst>
            <a:gd name="adj1" fmla="val 54779"/>
            <a:gd name="adj2" fmla="val -145"/>
            <a:gd name="adj3" fmla="val 51108"/>
            <a:gd name="adj4" fmla="val -34023"/>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upright="1"/>
        <a:lstStyle/>
        <a:p>
          <a:pPr algn="ctr"/>
          <a:r>
            <a:rPr kumimoji="1" lang="ja-JP" altLang="en-US" sz="1100">
              <a:solidFill>
                <a:schemeClr val="dk1"/>
              </a:solidFill>
              <a:effectLst/>
              <a:latin typeface="+mn-lt"/>
              <a:ea typeface="+mn-ea"/>
              <a:cs typeface="+mn-cs"/>
            </a:rPr>
            <a:t>様式６号別紙１－１の青</a:t>
          </a:r>
          <a:r>
            <a:rPr kumimoji="1" lang="ja-JP" altLang="ja-JP" sz="1100">
              <a:solidFill>
                <a:schemeClr val="dk1"/>
              </a:solidFill>
              <a:effectLst/>
              <a:latin typeface="+mn-lt"/>
              <a:ea typeface="+mn-ea"/>
              <a:cs typeface="+mn-cs"/>
            </a:rPr>
            <a:t>枠の金額</a:t>
          </a:r>
          <a:r>
            <a:rPr kumimoji="1" lang="ja-JP" altLang="en-US" sz="1100">
              <a:solidFill>
                <a:schemeClr val="dk1"/>
              </a:solidFill>
              <a:effectLst/>
              <a:latin typeface="+mn-lt"/>
              <a:ea typeface="+mn-ea"/>
              <a:cs typeface="+mn-cs"/>
            </a:rPr>
            <a:t>と一致します</a:t>
          </a:r>
          <a:endParaRPr kumimoji="1" lang="ja-JP" altLang="en-US" sz="1100"/>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12</xdr:col>
      <xdr:colOff>0</xdr:colOff>
      <xdr:row>34</xdr:row>
      <xdr:rowOff>0</xdr:rowOff>
    </xdr:from>
    <xdr:to>
      <xdr:col>12</xdr:col>
      <xdr:colOff>0</xdr:colOff>
      <xdr:row>34</xdr:row>
      <xdr:rowOff>0</xdr:rowOff>
    </xdr:to>
    <xdr:sp macro="" textlink="">
      <xdr:nvSpPr>
        <xdr:cNvPr id="22047" name="Line 1"/>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22048" name="Line 3"/>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22049" name="Line 4"/>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22050" name="Line 5"/>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22051" name="Line 8"/>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22052" name="Line 9"/>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22053" name="Line 10"/>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22054" name="Line 11"/>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22055" name="Line 12"/>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22056" name="Line 13"/>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22057" name="Line 14"/>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22058" name="Line 15"/>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22059" name="Line 16"/>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22060" name="Line 17"/>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22061" name="Line 18"/>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22062" name="Line 19"/>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22063" name="Line 20"/>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22064" name="Line 21"/>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22065" name="Line 22"/>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22066" name="Line 23"/>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22067" name="Line 24"/>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22068" name="Line 25"/>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22069" name="Line 26"/>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22070" name="Line 27"/>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22071" name="Line 28"/>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22072" name="Line 29"/>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22073" name="Line 30"/>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22074" name="Line 31"/>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5605462</xdr:colOff>
      <xdr:row>3</xdr:row>
      <xdr:rowOff>285750</xdr:rowOff>
    </xdr:from>
    <xdr:to>
      <xdr:col>12</xdr:col>
      <xdr:colOff>738187</xdr:colOff>
      <xdr:row>6</xdr:row>
      <xdr:rowOff>333375</xdr:rowOff>
    </xdr:to>
    <xdr:sp macro="" textlink="">
      <xdr:nvSpPr>
        <xdr:cNvPr id="3107" name="Text Box 35"/>
        <xdr:cNvSpPr txBox="1">
          <a:spLocks noChangeArrowheads="1"/>
        </xdr:cNvSpPr>
      </xdr:nvSpPr>
      <xdr:spPr bwMode="auto">
        <a:xfrm>
          <a:off x="11796712" y="1404938"/>
          <a:ext cx="1276350" cy="1190625"/>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8</xdr:col>
      <xdr:colOff>85725</xdr:colOff>
      <xdr:row>4</xdr:row>
      <xdr:rowOff>9525</xdr:rowOff>
    </xdr:from>
    <xdr:to>
      <xdr:col>11</xdr:col>
      <xdr:colOff>4695825</xdr:colOff>
      <xdr:row>6</xdr:row>
      <xdr:rowOff>419100</xdr:rowOff>
    </xdr:to>
    <xdr:sp macro="" textlink="">
      <xdr:nvSpPr>
        <xdr:cNvPr id="3132" name="Text Box 60"/>
        <xdr:cNvSpPr txBox="1">
          <a:spLocks noChangeArrowheads="1"/>
        </xdr:cNvSpPr>
      </xdr:nvSpPr>
      <xdr:spPr bwMode="auto">
        <a:xfrm>
          <a:off x="4629150" y="771525"/>
          <a:ext cx="6048375" cy="1171575"/>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100" b="0" i="0" strike="noStrike">
              <a:solidFill>
                <a:srgbClr val="000000"/>
              </a:solidFill>
              <a:latin typeface="ＭＳ Ｐゴシック"/>
              <a:ea typeface="ＭＳ Ｐゴシック"/>
            </a:rPr>
            <a:t>〈</a:t>
          </a:r>
          <a:r>
            <a:rPr lang="ja-JP" altLang="en-US" sz="1100" b="0" i="0" strike="noStrike">
              <a:solidFill>
                <a:srgbClr val="000000"/>
              </a:solidFill>
              <a:latin typeface="ＭＳ Ｐゴシック"/>
              <a:ea typeface="ＭＳ Ｐゴシック"/>
            </a:rPr>
            <a:t>記載上の注意</a:t>
          </a:r>
          <a:r>
            <a:rPr lang="en-US" altLang="ja-JP" sz="1100" b="0" i="0" strike="noStrike">
              <a:solidFill>
                <a:srgbClr val="000000"/>
              </a:solidFill>
              <a:latin typeface="ＭＳ Ｐゴシック"/>
              <a:ea typeface="ＭＳ Ｐゴシック"/>
            </a:rPr>
            <a:t>〉</a:t>
          </a:r>
        </a:p>
        <a:p>
          <a:pPr algn="l" rtl="0">
            <a:defRPr sz="1000"/>
          </a:pPr>
          <a:r>
            <a:rPr lang="ja-JP" altLang="en-US" sz="1100" b="0" i="0" strike="noStrike">
              <a:solidFill>
                <a:srgbClr val="000000"/>
              </a:solidFill>
              <a:latin typeface="ＭＳ Ｐゴシック"/>
              <a:ea typeface="ＭＳ Ｐゴシック"/>
            </a:rPr>
            <a:t>１　作業準備、打合せ</a:t>
          </a:r>
          <a:r>
            <a:rPr kumimoji="0" lang="ja-JP" altLang="en-US" sz="1100" b="0" i="0" u="none" strike="noStrike" kern="0" cap="none" spc="0" normalizeH="0" baseline="0" noProof="0">
              <a:ln>
                <a:noFill/>
              </a:ln>
              <a:solidFill>
                <a:srgbClr val="000000"/>
              </a:solidFill>
              <a:effectLst/>
              <a:uLnTx/>
              <a:uFillTx/>
              <a:latin typeface="ＭＳ Ｐゴシック"/>
              <a:ea typeface="+mn-ea"/>
            </a:rPr>
            <a:t>（公社と統括管理者の打合せ以外）</a:t>
          </a:r>
          <a:r>
            <a:rPr lang="ja-JP" altLang="en-US" sz="1100" b="0" i="0" strike="noStrike">
              <a:solidFill>
                <a:srgbClr val="000000"/>
              </a:solidFill>
              <a:latin typeface="ＭＳ Ｐゴシック"/>
              <a:ea typeface="ＭＳ Ｐゴシック"/>
            </a:rPr>
            <a:t>、実施場所までの往復等の間接業務に従事した時間及び就業時間外は助成対象となりませんので記入しないでください。</a:t>
          </a:r>
        </a:p>
        <a:p>
          <a:pPr algn="l" rtl="0">
            <a:lnSpc>
              <a:spcPts val="1300"/>
            </a:lnSpc>
            <a:defRPr sz="1000"/>
          </a:pPr>
          <a:r>
            <a:rPr lang="ja-JP" altLang="en-US" sz="1100" b="0" i="0" strike="noStrike">
              <a:solidFill>
                <a:srgbClr val="000000"/>
              </a:solidFill>
              <a:latin typeface="ＭＳ Ｐゴシック"/>
              <a:ea typeface="ＭＳ Ｐゴシック"/>
            </a:rPr>
            <a:t>２　時間数は、食事・休憩・休息等を除き、</a:t>
          </a:r>
          <a:r>
            <a:rPr lang="en-US" altLang="ja-JP" sz="1100" b="1" i="0" strike="noStrike">
              <a:solidFill>
                <a:srgbClr val="000000"/>
              </a:solidFill>
              <a:latin typeface="ＭＳ Ｐゴシック"/>
              <a:ea typeface="ＭＳ Ｐゴシック"/>
            </a:rPr>
            <a:t>30</a:t>
          </a:r>
          <a:r>
            <a:rPr lang="ja-JP" altLang="en-US" sz="1100" b="1" i="0" strike="noStrike">
              <a:solidFill>
                <a:srgbClr val="000000"/>
              </a:solidFill>
              <a:latin typeface="ＭＳ Ｐゴシック"/>
              <a:ea typeface="ＭＳ Ｐゴシック"/>
            </a:rPr>
            <a:t>分単位</a:t>
          </a:r>
          <a:r>
            <a:rPr lang="ja-JP" altLang="en-US" sz="1100" b="0" i="0" strike="noStrike">
              <a:solidFill>
                <a:srgbClr val="000000"/>
              </a:solidFill>
              <a:latin typeface="ＭＳ Ｐゴシック"/>
              <a:ea typeface="ＭＳ Ｐゴシック"/>
            </a:rPr>
            <a:t>で記入してください。</a:t>
          </a:r>
        </a:p>
        <a:p>
          <a:pPr algn="l" rtl="0">
            <a:lnSpc>
              <a:spcPts val="1100"/>
            </a:lnSpc>
            <a:defRPr sz="1000"/>
          </a:pPr>
          <a:r>
            <a:rPr lang="ja-JP" altLang="en-US" sz="11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p>
      </xdr:txBody>
    </xdr:sp>
    <xdr:clientData/>
  </xdr:twoCellAnchor>
  <xdr:twoCellAnchor>
    <xdr:from>
      <xdr:col>11</xdr:col>
      <xdr:colOff>5605462</xdr:colOff>
      <xdr:row>3</xdr:row>
      <xdr:rowOff>285750</xdr:rowOff>
    </xdr:from>
    <xdr:to>
      <xdr:col>12</xdr:col>
      <xdr:colOff>738187</xdr:colOff>
      <xdr:row>6</xdr:row>
      <xdr:rowOff>333375</xdr:rowOff>
    </xdr:to>
    <xdr:sp macro="" textlink="">
      <xdr:nvSpPr>
        <xdr:cNvPr id="111" name="Text Box 35"/>
        <xdr:cNvSpPr txBox="1">
          <a:spLocks noChangeArrowheads="1"/>
        </xdr:cNvSpPr>
      </xdr:nvSpPr>
      <xdr:spPr bwMode="auto">
        <a:xfrm>
          <a:off x="11749087" y="1162050"/>
          <a:ext cx="1276350" cy="1190625"/>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8</xdr:col>
      <xdr:colOff>85725</xdr:colOff>
      <xdr:row>4</xdr:row>
      <xdr:rowOff>9525</xdr:rowOff>
    </xdr:from>
    <xdr:to>
      <xdr:col>11</xdr:col>
      <xdr:colOff>4695825</xdr:colOff>
      <xdr:row>6</xdr:row>
      <xdr:rowOff>419100</xdr:rowOff>
    </xdr:to>
    <xdr:sp macro="" textlink="">
      <xdr:nvSpPr>
        <xdr:cNvPr id="112" name="Text Box 60"/>
        <xdr:cNvSpPr txBox="1">
          <a:spLocks noChangeArrowheads="1"/>
        </xdr:cNvSpPr>
      </xdr:nvSpPr>
      <xdr:spPr bwMode="auto">
        <a:xfrm>
          <a:off x="4772025" y="1266825"/>
          <a:ext cx="6067425" cy="1171575"/>
        </a:xfrm>
        <a:prstGeom prst="rect">
          <a:avLst/>
        </a:prstGeom>
        <a:solidFill>
          <a:srgbClr val="FFFFFF"/>
        </a:solidFill>
        <a:ln w="9525">
          <a:noFill/>
          <a:miter lim="800000"/>
          <a:headEnd/>
          <a:tailEnd/>
        </a:ln>
      </xdr:spPr>
      <xdr:txBody>
        <a:bodyPr vertOverflow="clip" wrap="square" lIns="27432" tIns="18288" rIns="0" bIns="0" anchor="t" upright="1"/>
        <a:lstStyle/>
        <a:p>
          <a:pPr algn="ctr" rtl="0">
            <a:defRPr sz="1000"/>
          </a:pPr>
          <a:r>
            <a:rPr lang="en-US" altLang="ja-JP" sz="1100" b="0" i="0" strike="noStrike">
              <a:solidFill>
                <a:srgbClr val="000000"/>
              </a:solidFill>
              <a:latin typeface="ＭＳ Ｐゴシック"/>
              <a:ea typeface="ＭＳ Ｐゴシック"/>
            </a:rPr>
            <a:t>〈</a:t>
          </a:r>
          <a:r>
            <a:rPr lang="ja-JP" altLang="en-US" sz="1100" b="0" i="0" strike="noStrike">
              <a:solidFill>
                <a:srgbClr val="000000"/>
              </a:solidFill>
              <a:latin typeface="ＭＳ Ｐゴシック"/>
              <a:ea typeface="ＭＳ Ｐゴシック"/>
            </a:rPr>
            <a:t>記載上の注意</a:t>
          </a:r>
          <a:r>
            <a:rPr lang="en-US" altLang="ja-JP" sz="1100" b="0" i="0" strike="noStrike">
              <a:solidFill>
                <a:srgbClr val="000000"/>
              </a:solidFill>
              <a:latin typeface="ＭＳ Ｐゴシック"/>
              <a:ea typeface="ＭＳ Ｐゴシック"/>
            </a:rPr>
            <a:t>〉</a:t>
          </a:r>
        </a:p>
        <a:p>
          <a:pPr algn="l" rtl="0">
            <a:defRPr sz="1000"/>
          </a:pPr>
          <a:r>
            <a:rPr lang="ja-JP" altLang="en-US" sz="1100" b="0" i="0" strike="noStrike">
              <a:solidFill>
                <a:srgbClr val="000000"/>
              </a:solidFill>
              <a:latin typeface="ＭＳ Ｐゴシック"/>
              <a:ea typeface="ＭＳ Ｐゴシック"/>
            </a:rPr>
            <a:t>１　作業準備、打合せ</a:t>
          </a:r>
          <a:r>
            <a:rPr kumimoji="0" lang="ja-JP" altLang="en-US" sz="1100" b="0" i="0" u="none" strike="noStrike" kern="0" cap="none" spc="0" normalizeH="0" baseline="0" noProof="0">
              <a:ln>
                <a:noFill/>
              </a:ln>
              <a:solidFill>
                <a:srgbClr val="000000"/>
              </a:solidFill>
              <a:effectLst/>
              <a:uLnTx/>
              <a:uFillTx/>
              <a:latin typeface="ＭＳ Ｐゴシック"/>
              <a:ea typeface="+mn-ea"/>
            </a:rPr>
            <a:t>（公社と統括管理者の打合せ以外）</a:t>
          </a:r>
          <a:r>
            <a:rPr lang="ja-JP" altLang="en-US" sz="1100" b="0" i="0" strike="noStrike">
              <a:solidFill>
                <a:srgbClr val="000000"/>
              </a:solidFill>
              <a:latin typeface="ＭＳ Ｐゴシック"/>
              <a:ea typeface="ＭＳ Ｐゴシック"/>
            </a:rPr>
            <a:t>、実施場所までの往復等の間接業務に従事した時間及び就業時間外は助成対象となりませんので記入しないでください。</a:t>
          </a:r>
        </a:p>
        <a:p>
          <a:pPr algn="l" rtl="0">
            <a:lnSpc>
              <a:spcPts val="1300"/>
            </a:lnSpc>
            <a:defRPr sz="1000"/>
          </a:pPr>
          <a:r>
            <a:rPr lang="ja-JP" altLang="en-US" sz="1100" b="0" i="0" strike="noStrike">
              <a:solidFill>
                <a:srgbClr val="000000"/>
              </a:solidFill>
              <a:latin typeface="ＭＳ Ｐゴシック"/>
              <a:ea typeface="ＭＳ Ｐゴシック"/>
            </a:rPr>
            <a:t>２　時間数は、食事・休憩・休息等を除き、</a:t>
          </a:r>
          <a:r>
            <a:rPr lang="en-US" altLang="ja-JP" sz="1100" b="1" i="0" strike="noStrike">
              <a:solidFill>
                <a:srgbClr val="000000"/>
              </a:solidFill>
              <a:latin typeface="ＭＳ Ｐゴシック"/>
              <a:ea typeface="ＭＳ Ｐゴシック"/>
            </a:rPr>
            <a:t>30</a:t>
          </a:r>
          <a:r>
            <a:rPr lang="ja-JP" altLang="en-US" sz="1100" b="1" i="0" strike="noStrike">
              <a:solidFill>
                <a:srgbClr val="000000"/>
              </a:solidFill>
              <a:latin typeface="ＭＳ Ｐゴシック"/>
              <a:ea typeface="ＭＳ Ｐゴシック"/>
            </a:rPr>
            <a:t>分単位</a:t>
          </a:r>
          <a:r>
            <a:rPr lang="ja-JP" altLang="en-US" sz="1100" b="0" i="0" strike="noStrike">
              <a:solidFill>
                <a:srgbClr val="000000"/>
              </a:solidFill>
              <a:latin typeface="ＭＳ Ｐゴシック"/>
              <a:ea typeface="ＭＳ Ｐゴシック"/>
            </a:rPr>
            <a:t>で記入してください。</a:t>
          </a:r>
        </a:p>
        <a:p>
          <a:pPr algn="l" rtl="0">
            <a:lnSpc>
              <a:spcPts val="1100"/>
            </a:lnSpc>
            <a:defRPr sz="1000"/>
          </a:pPr>
          <a:r>
            <a:rPr lang="ja-JP" altLang="en-US" sz="11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p>
      </xdr:txBody>
    </xdr:sp>
    <xdr:clientData/>
  </xdr:twoCellAnchor>
  <xdr:twoCellAnchor>
    <xdr:from>
      <xdr:col>3</xdr:col>
      <xdr:colOff>95251</xdr:colOff>
      <xdr:row>9</xdr:row>
      <xdr:rowOff>230188</xdr:rowOff>
    </xdr:from>
    <xdr:to>
      <xdr:col>6</xdr:col>
      <xdr:colOff>4666</xdr:colOff>
      <xdr:row>10</xdr:row>
      <xdr:rowOff>270808</xdr:rowOff>
    </xdr:to>
    <xdr:sp macro="" textlink="">
      <xdr:nvSpPr>
        <xdr:cNvPr id="113" name="右中かっこ 112"/>
        <xdr:cNvSpPr/>
      </xdr:nvSpPr>
      <xdr:spPr bwMode="auto">
        <a:xfrm rot="5400000">
          <a:off x="1958461" y="2443678"/>
          <a:ext cx="345420" cy="1881090"/>
        </a:xfrm>
        <a:prstGeom prst="rightBrace">
          <a:avLst/>
        </a:prstGeom>
        <a:ln w="19050">
          <a:headEnd type="none" w="med" len="med"/>
          <a:tailEnd type="none" w="med" len="med"/>
        </a:ln>
      </xdr:spPr>
      <xdr:style>
        <a:lnRef idx="1">
          <a:schemeClr val="dk1"/>
        </a:lnRef>
        <a:fillRef idx="0">
          <a:schemeClr val="dk1"/>
        </a:fillRef>
        <a:effectRef idx="0">
          <a:schemeClr val="dk1"/>
        </a:effectRef>
        <a:fontRef idx="minor">
          <a:schemeClr val="tx1"/>
        </a:fontRef>
      </xdr:style>
      <xdr:txBody>
        <a:bodyPr vertOverflow="clip" horzOverflow="clip" wrap="square" lIns="18288" tIns="0" rIns="0" bIns="0" rtlCol="0" anchor="t" upright="1"/>
        <a:lstStyle/>
        <a:p>
          <a:pPr algn="l"/>
          <a:endParaRPr kumimoji="1" lang="ja-JP" altLang="en-US" sz="1100"/>
        </a:p>
      </xdr:txBody>
    </xdr:sp>
    <xdr:clientData/>
  </xdr:twoCellAnchor>
  <xdr:twoCellAnchor>
    <xdr:from>
      <xdr:col>5</xdr:col>
      <xdr:colOff>124630</xdr:colOff>
      <xdr:row>11</xdr:row>
      <xdr:rowOff>103554</xdr:rowOff>
    </xdr:from>
    <xdr:to>
      <xdr:col>10</xdr:col>
      <xdr:colOff>204107</xdr:colOff>
      <xdr:row>13</xdr:row>
      <xdr:rowOff>244929</xdr:rowOff>
    </xdr:to>
    <xdr:sp macro="" textlink="">
      <xdr:nvSpPr>
        <xdr:cNvPr id="114" name="線吹き出し 1 (枠付き) 113"/>
        <xdr:cNvSpPr/>
      </xdr:nvSpPr>
      <xdr:spPr bwMode="auto">
        <a:xfrm>
          <a:off x="2573916" y="3940768"/>
          <a:ext cx="3590120" cy="1284375"/>
        </a:xfrm>
        <a:prstGeom prst="borderCallout1">
          <a:avLst>
            <a:gd name="adj1" fmla="val 740"/>
            <a:gd name="adj2" fmla="val 384"/>
            <a:gd name="adj3" fmla="val -14610"/>
            <a:gd name="adj4" fmla="val -9998"/>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upright="1"/>
        <a:lstStyle/>
        <a:p>
          <a:pPr marL="171450" marR="0" lvl="0" indent="-171450" algn="l"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kumimoji="1" lang="ja-JP" altLang="ja-JP" sz="1100">
              <a:solidFill>
                <a:sysClr val="windowText" lastClr="000000"/>
              </a:solidFill>
              <a:effectLst/>
              <a:latin typeface="+mn-lt"/>
              <a:ea typeface="+mn-ea"/>
              <a:cs typeface="+mn-cs"/>
            </a:rPr>
            <a:t>記入例のように</a:t>
          </a:r>
          <a:r>
            <a:rPr kumimoji="1" lang="en-US" altLang="ja-JP" sz="1100">
              <a:solidFill>
                <a:sysClr val="windowText" lastClr="000000"/>
              </a:solidFill>
              <a:effectLst/>
              <a:latin typeface="+mn-lt"/>
              <a:ea typeface="+mn-ea"/>
              <a:cs typeface="+mn-cs"/>
            </a:rPr>
            <a:t>[</a:t>
          </a:r>
          <a:r>
            <a:rPr kumimoji="1" lang="ja-JP" altLang="ja-JP" sz="1100">
              <a:solidFill>
                <a:sysClr val="windowText" lastClr="000000"/>
              </a:solidFill>
              <a:effectLst/>
              <a:latin typeface="+mn-lt"/>
              <a:ea typeface="+mn-ea"/>
              <a:cs typeface="+mn-cs"/>
            </a:rPr>
            <a:t>数字</a:t>
          </a:r>
          <a:r>
            <a:rPr kumimoji="1" lang="en-US" altLang="ja-JP" sz="1100">
              <a:solidFill>
                <a:sysClr val="windowText" lastClr="000000"/>
              </a:solidFill>
              <a:effectLst/>
              <a:latin typeface="+mn-lt"/>
              <a:ea typeface="+mn-ea"/>
              <a:cs typeface="+mn-cs"/>
            </a:rPr>
            <a:t>]</a:t>
          </a:r>
          <a:r>
            <a:rPr kumimoji="1" lang="en-US" altLang="ja-JP" sz="1100" baseline="0">
              <a:solidFill>
                <a:sysClr val="windowText" lastClr="000000"/>
              </a:solidFill>
              <a:effectLst/>
              <a:latin typeface="+mn-lt"/>
              <a:ea typeface="+mn-ea"/>
              <a:cs typeface="+mn-cs"/>
            </a:rPr>
            <a:t> [</a:t>
          </a:r>
          <a:r>
            <a:rPr kumimoji="1" lang="ja-JP" altLang="ja-JP" sz="1100">
              <a:solidFill>
                <a:sysClr val="windowText" lastClr="000000"/>
              </a:solidFill>
              <a:effectLst/>
              <a:latin typeface="+mn-lt"/>
              <a:ea typeface="+mn-ea"/>
              <a:cs typeface="+mn-cs"/>
            </a:rPr>
            <a:t> </a:t>
          </a:r>
          <a:r>
            <a:rPr kumimoji="1" lang="en-US" altLang="ja-JP" sz="1100">
              <a:solidFill>
                <a:sysClr val="windowText" lastClr="000000"/>
              </a:solidFill>
              <a:effectLst/>
              <a:latin typeface="+mn-lt"/>
              <a:ea typeface="+mn-ea"/>
              <a:cs typeface="+mn-cs"/>
            </a:rPr>
            <a:t>:</a:t>
          </a:r>
          <a:r>
            <a:rPr kumimoji="1" lang="ja-JP" altLang="ja-JP" sz="1100">
              <a:solidFill>
                <a:sysClr val="windowText" lastClr="000000"/>
              </a:solidFill>
              <a:effectLst/>
              <a:latin typeface="+mn-lt"/>
              <a:ea typeface="+mn-ea"/>
              <a:cs typeface="+mn-cs"/>
            </a:rPr>
            <a:t>（ｺﾛﾝ</a:t>
          </a:r>
          <a:r>
            <a:rPr kumimoji="1" lang="en-US" altLang="ja-JP" sz="1100">
              <a:solidFill>
                <a:sysClr val="windowText" lastClr="000000"/>
              </a:solidFill>
              <a:effectLst/>
              <a:latin typeface="+mn-lt"/>
              <a:ea typeface="+mn-ea"/>
              <a:cs typeface="+mn-cs"/>
            </a:rPr>
            <a:t>)] [ </a:t>
          </a:r>
          <a:r>
            <a:rPr kumimoji="1" lang="ja-JP" altLang="ja-JP" sz="1100">
              <a:solidFill>
                <a:sysClr val="windowText" lastClr="000000"/>
              </a:solidFill>
              <a:effectLst/>
              <a:latin typeface="+mn-lt"/>
              <a:ea typeface="+mn-ea"/>
              <a:cs typeface="+mn-cs"/>
            </a:rPr>
            <a:t>数字</a:t>
          </a:r>
          <a:r>
            <a:rPr kumimoji="1" lang="en-US" altLang="ja-JP" sz="1100">
              <a:solidFill>
                <a:sysClr val="windowText" lastClr="000000"/>
              </a:solidFill>
              <a:effectLst/>
              <a:latin typeface="+mn-lt"/>
              <a:ea typeface="+mn-ea"/>
              <a:cs typeface="+mn-cs"/>
            </a:rPr>
            <a:t>]</a:t>
          </a:r>
          <a:r>
            <a:rPr kumimoji="1" lang="ja-JP" altLang="ja-JP" sz="1100">
              <a:solidFill>
                <a:sysClr val="windowText" lastClr="000000"/>
              </a:solidFill>
              <a:effectLst/>
              <a:latin typeface="+mn-lt"/>
              <a:ea typeface="+mn-ea"/>
              <a:cs typeface="+mn-cs"/>
            </a:rPr>
            <a:t>と入力してください。</a:t>
          </a:r>
          <a:endParaRPr lang="ja-JP" altLang="ja-JP">
            <a:solidFill>
              <a:sysClr val="windowText" lastClr="000000"/>
            </a:solidFill>
            <a:effectLst/>
          </a:endParaRPr>
        </a:p>
        <a:p>
          <a:pPr marL="171450" indent="-171450" algn="l">
            <a:buFont typeface="Arial" panose="020B0604020202020204" pitchFamily="34" charset="0"/>
            <a:buChar char="•"/>
          </a:pPr>
          <a:r>
            <a:rPr kumimoji="1" lang="ja-JP" altLang="en-US" sz="1100">
              <a:solidFill>
                <a:sysClr val="windowText" lastClr="000000"/>
              </a:solidFill>
            </a:rPr>
            <a:t>時間外労働・休日労働は対象外になります。就業規則で定められた開始・終了時間内で入力して下さい。</a:t>
          </a:r>
          <a:endParaRPr kumimoji="1" lang="en-US" altLang="ja-JP" sz="1100">
            <a:solidFill>
              <a:sysClr val="windowText" lastClr="000000"/>
            </a:solidFill>
          </a:endParaRPr>
        </a:p>
        <a:p>
          <a:pPr marL="171450" indent="-171450" algn="l">
            <a:buFont typeface="Arial" panose="020B0604020202020204" pitchFamily="34" charset="0"/>
            <a:buChar char="•"/>
          </a:pPr>
          <a:r>
            <a:rPr kumimoji="1" lang="ja-JP" altLang="en-US" sz="1100">
              <a:solidFill>
                <a:sysClr val="windowText" lastClr="000000"/>
              </a:solidFill>
            </a:rPr>
            <a:t>休憩時間の入力漏れにご注意ください。</a:t>
          </a:r>
        </a:p>
      </xdr:txBody>
    </xdr:sp>
    <xdr:clientData/>
  </xdr:twoCellAnchor>
  <xdr:twoCellAnchor>
    <xdr:from>
      <xdr:col>11</xdr:col>
      <xdr:colOff>1869281</xdr:colOff>
      <xdr:row>12</xdr:row>
      <xdr:rowOff>345282</xdr:rowOff>
    </xdr:from>
    <xdr:to>
      <xdr:col>11</xdr:col>
      <xdr:colOff>4738687</xdr:colOff>
      <xdr:row>13</xdr:row>
      <xdr:rowOff>238125</xdr:rowOff>
    </xdr:to>
    <xdr:sp macro="" textlink="">
      <xdr:nvSpPr>
        <xdr:cNvPr id="115" name="テキスト ボックス 114"/>
        <xdr:cNvSpPr txBox="1"/>
      </xdr:nvSpPr>
      <xdr:spPr>
        <a:xfrm>
          <a:off x="8012906" y="4774407"/>
          <a:ext cx="2869406" cy="464343"/>
        </a:xfrm>
        <a:prstGeom prst="rect">
          <a:avLst/>
        </a:prstGeom>
        <a:solidFill>
          <a:schemeClr val="lt1"/>
        </a:solidFill>
        <a:ln w="3810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solidFill>
                <a:sysClr val="windowText" lastClr="000000"/>
              </a:solidFill>
            </a:rPr>
            <a:t>製品開発の場合の例</a:t>
          </a:r>
        </a:p>
      </xdr:txBody>
    </xdr:sp>
    <xdr:clientData/>
  </xdr:twoCellAnchor>
  <xdr:twoCellAnchor>
    <xdr:from>
      <xdr:col>11</xdr:col>
      <xdr:colOff>1323975</xdr:colOff>
      <xdr:row>10</xdr:row>
      <xdr:rowOff>180975</xdr:rowOff>
    </xdr:from>
    <xdr:to>
      <xdr:col>11</xdr:col>
      <xdr:colOff>1704975</xdr:colOff>
      <xdr:row>15</xdr:row>
      <xdr:rowOff>361950</xdr:rowOff>
    </xdr:to>
    <xdr:sp macro="" textlink="">
      <xdr:nvSpPr>
        <xdr:cNvPr id="116" name="右中かっこ 3"/>
        <xdr:cNvSpPr>
          <a:spLocks/>
        </xdr:cNvSpPr>
      </xdr:nvSpPr>
      <xdr:spPr bwMode="auto">
        <a:xfrm>
          <a:off x="7467600" y="3467100"/>
          <a:ext cx="381000" cy="3038475"/>
        </a:xfrm>
        <a:prstGeom prst="rightBrace">
          <a:avLst>
            <a:gd name="adj1" fmla="val 8225"/>
            <a:gd name="adj2" fmla="val 50000"/>
          </a:avLst>
        </a:prstGeom>
        <a:solidFill>
          <a:srgbClr val="FFFFFF"/>
        </a:solidFill>
        <a:ln w="19050" algn="ctr">
          <a:solidFill>
            <a:srgbClr val="000000"/>
          </a:solidFill>
          <a:round/>
          <a:headEnd/>
          <a:tailEnd/>
        </a:ln>
      </xdr:spPr>
    </xdr:sp>
    <xdr:clientData/>
  </xdr:twoCellAnchor>
  <xdr:twoCellAnchor>
    <xdr:from>
      <xdr:col>11</xdr:col>
      <xdr:colOff>1306286</xdr:colOff>
      <xdr:row>16</xdr:row>
      <xdr:rowOff>149679</xdr:rowOff>
    </xdr:from>
    <xdr:to>
      <xdr:col>11</xdr:col>
      <xdr:colOff>1858736</xdr:colOff>
      <xdr:row>21</xdr:row>
      <xdr:rowOff>416379</xdr:rowOff>
    </xdr:to>
    <xdr:sp macro="" textlink="">
      <xdr:nvSpPr>
        <xdr:cNvPr id="117" name="右中かっこ 37"/>
        <xdr:cNvSpPr>
          <a:spLocks/>
        </xdr:cNvSpPr>
      </xdr:nvSpPr>
      <xdr:spPr bwMode="auto">
        <a:xfrm>
          <a:off x="7449911" y="6864804"/>
          <a:ext cx="552450" cy="3124200"/>
        </a:xfrm>
        <a:prstGeom prst="rightBrace">
          <a:avLst>
            <a:gd name="adj1" fmla="val 8195"/>
            <a:gd name="adj2" fmla="val 50000"/>
          </a:avLst>
        </a:prstGeom>
        <a:solidFill>
          <a:srgbClr val="FFFFFF"/>
        </a:solidFill>
        <a:ln w="19050" algn="ctr">
          <a:solidFill>
            <a:srgbClr val="000000"/>
          </a:solidFill>
          <a:round/>
          <a:headEnd/>
          <a:tailEnd/>
        </a:ln>
      </xdr:spPr>
    </xdr:sp>
    <xdr:clientData/>
  </xdr:twoCellAnchor>
  <xdr:twoCellAnchor>
    <xdr:from>
      <xdr:col>11</xdr:col>
      <xdr:colOff>1932214</xdr:colOff>
      <xdr:row>18</xdr:row>
      <xdr:rowOff>312964</xdr:rowOff>
    </xdr:from>
    <xdr:to>
      <xdr:col>11</xdr:col>
      <xdr:colOff>4640036</xdr:colOff>
      <xdr:row>19</xdr:row>
      <xdr:rowOff>217715</xdr:rowOff>
    </xdr:to>
    <xdr:sp macro="" textlink="">
      <xdr:nvSpPr>
        <xdr:cNvPr id="118" name="テキスト ボックス 117"/>
        <xdr:cNvSpPr txBox="1"/>
      </xdr:nvSpPr>
      <xdr:spPr>
        <a:xfrm>
          <a:off x="8075839" y="8171089"/>
          <a:ext cx="2707822" cy="476251"/>
        </a:xfrm>
        <a:prstGeom prst="rect">
          <a:avLst/>
        </a:prstGeom>
        <a:solidFill>
          <a:schemeClr val="lt1"/>
        </a:solidFill>
        <a:ln w="3810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solidFill>
                <a:sysClr val="windowText" lastClr="000000"/>
              </a:solidFill>
            </a:rPr>
            <a:t>ソフトウェア開発の場合の例</a:t>
          </a:r>
        </a:p>
      </xdr:txBody>
    </xdr:sp>
    <xdr:clientData/>
  </xdr:twoCellAnchor>
  <xdr:twoCellAnchor>
    <xdr:from>
      <xdr:col>11</xdr:col>
      <xdr:colOff>2898322</xdr:colOff>
      <xdr:row>2</xdr:row>
      <xdr:rowOff>79059</xdr:rowOff>
    </xdr:from>
    <xdr:to>
      <xdr:col>11</xdr:col>
      <xdr:colOff>5119006</xdr:colOff>
      <xdr:row>4</xdr:row>
      <xdr:rowOff>27215</xdr:rowOff>
    </xdr:to>
    <xdr:sp macro="" textlink="">
      <xdr:nvSpPr>
        <xdr:cNvPr id="119" name="線吹き出し 1 (枠付き) 118"/>
        <xdr:cNvSpPr/>
      </xdr:nvSpPr>
      <xdr:spPr bwMode="auto">
        <a:xfrm rot="10800000">
          <a:off x="9075965" y="704988"/>
          <a:ext cx="2220684" cy="574084"/>
        </a:xfrm>
        <a:prstGeom prst="borderCallout1">
          <a:avLst>
            <a:gd name="adj1" fmla="val 2158"/>
            <a:gd name="adj2" fmla="val -980"/>
            <a:gd name="adj3" fmla="val -95358"/>
            <a:gd name="adj4" fmla="val -48741"/>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upright="1"/>
        <a:lstStyle/>
        <a:p>
          <a:pPr marL="0" marR="0" lvl="0" indent="0" algn="ctr" defTabSz="914400" eaLnBrk="1" fontAlgn="auto" latinLnBrk="0" hangingPunct="1">
            <a:lnSpc>
              <a:spcPct val="100000"/>
            </a:lnSpc>
            <a:spcBef>
              <a:spcPts val="0"/>
            </a:spcBef>
            <a:spcAft>
              <a:spcPts val="0"/>
            </a:spcAft>
            <a:buClrTx/>
            <a:buSzTx/>
            <a:buFont typeface="Arial" panose="020B0604020202020204" pitchFamily="34" charset="0"/>
            <a:buNone/>
            <a:tabLst/>
            <a:defRPr/>
          </a:pPr>
          <a:r>
            <a:rPr kumimoji="1" lang="ja-JP" altLang="en-US" sz="1100">
              <a:solidFill>
                <a:sysClr val="windowText" lastClr="000000"/>
              </a:solidFill>
            </a:rPr>
            <a:t>押印のある原本を提出ください</a:t>
          </a:r>
        </a:p>
      </xdr:txBody>
    </xdr:sp>
    <xdr:clientData/>
  </xdr:twoCellAnchor>
  <xdr:twoCellAnchor>
    <xdr:from>
      <xdr:col>11</xdr:col>
      <xdr:colOff>1496785</xdr:colOff>
      <xdr:row>22</xdr:row>
      <xdr:rowOff>68037</xdr:rowOff>
    </xdr:from>
    <xdr:to>
      <xdr:col>11</xdr:col>
      <xdr:colOff>5878286</xdr:colOff>
      <xdr:row>23</xdr:row>
      <xdr:rowOff>13609</xdr:rowOff>
    </xdr:to>
    <xdr:sp macro="" textlink="">
      <xdr:nvSpPr>
        <xdr:cNvPr id="120" name="テキスト ボックス 119"/>
        <xdr:cNvSpPr txBox="1"/>
      </xdr:nvSpPr>
      <xdr:spPr>
        <a:xfrm>
          <a:off x="7674428" y="10191751"/>
          <a:ext cx="4381501" cy="517072"/>
        </a:xfrm>
        <a:prstGeom prst="rect">
          <a:avLst/>
        </a:prstGeom>
        <a:solidFill>
          <a:schemeClr val="lt1"/>
        </a:solidFill>
        <a:ln w="3810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lnSpc>
              <a:spcPts val="2500"/>
            </a:lnSpc>
          </a:pPr>
          <a:r>
            <a:rPr kumimoji="1" lang="en-US" altLang="ja-JP" sz="1100">
              <a:solidFill>
                <a:srgbClr val="FF0000"/>
              </a:solidFill>
            </a:rPr>
            <a:t>※</a:t>
          </a:r>
          <a:r>
            <a:rPr kumimoji="1" lang="ja-JP" altLang="en-US" sz="1100">
              <a:solidFill>
                <a:srgbClr val="FF0000"/>
              </a:solidFill>
            </a:rPr>
            <a:t>　資料収集・会議・打合せ等の内容は対象外業務になります。</a:t>
          </a:r>
        </a:p>
      </xdr:txBody>
    </xdr:sp>
    <xdr:clientData/>
  </xdr:twoCellAnchor>
  <xdr:twoCellAnchor>
    <xdr:from>
      <xdr:col>6</xdr:col>
      <xdr:colOff>358672</xdr:colOff>
      <xdr:row>2</xdr:row>
      <xdr:rowOff>38239</xdr:rowOff>
    </xdr:from>
    <xdr:to>
      <xdr:col>11</xdr:col>
      <xdr:colOff>2762250</xdr:colOff>
      <xdr:row>3</xdr:row>
      <xdr:rowOff>353786</xdr:rowOff>
    </xdr:to>
    <xdr:sp macro="" textlink="">
      <xdr:nvSpPr>
        <xdr:cNvPr id="121" name="線吹き出し 1 (枠付き) 120"/>
        <xdr:cNvSpPr/>
      </xdr:nvSpPr>
      <xdr:spPr bwMode="auto">
        <a:xfrm>
          <a:off x="3461101" y="664168"/>
          <a:ext cx="5478792" cy="560475"/>
        </a:xfrm>
        <a:prstGeom prst="borderCallout1">
          <a:avLst>
            <a:gd name="adj1" fmla="val 86728"/>
            <a:gd name="adj2" fmla="val -789"/>
            <a:gd name="adj3" fmla="val 184469"/>
            <a:gd name="adj4" fmla="val -18486"/>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upright="1"/>
        <a:lstStyle/>
        <a:p>
          <a:pPr marL="0" marR="0" lvl="0" indent="0" algn="l" defTabSz="914400" eaLnBrk="1" fontAlgn="auto" latinLnBrk="0" hangingPunct="1">
            <a:lnSpc>
              <a:spcPct val="100000"/>
            </a:lnSpc>
            <a:spcBef>
              <a:spcPts val="0"/>
            </a:spcBef>
            <a:spcAft>
              <a:spcPts val="0"/>
            </a:spcAft>
            <a:buClrTx/>
            <a:buSzTx/>
            <a:buFont typeface="Arial" panose="020B0604020202020204" pitchFamily="34" charset="0"/>
            <a:buNone/>
            <a:tabLst/>
            <a:defRPr/>
          </a:pPr>
          <a:r>
            <a:rPr kumimoji="1" lang="ja-JP" altLang="ja-JP" sz="1100">
              <a:solidFill>
                <a:sysClr val="windowText" lastClr="000000"/>
              </a:solidFill>
              <a:effectLst/>
              <a:latin typeface="+mn-lt"/>
              <a:ea typeface="+mn-ea"/>
              <a:cs typeface="+mn-cs"/>
            </a:rPr>
            <a:t>時間単価は直接人件費を助成対象経費として計上した期間の中で、「基本給</a:t>
          </a:r>
          <a:r>
            <a:rPr kumimoji="1" lang="en-US" altLang="ja-JP" sz="1100">
              <a:solidFill>
                <a:sysClr val="windowText" lastClr="000000"/>
              </a:solidFill>
              <a:effectLst/>
              <a:latin typeface="+mn-lt"/>
              <a:ea typeface="+mn-ea"/>
              <a:cs typeface="+mn-cs"/>
            </a:rPr>
            <a:t>+</a:t>
          </a:r>
          <a:r>
            <a:rPr kumimoji="1" lang="ja-JP" altLang="ja-JP" sz="1100">
              <a:solidFill>
                <a:sysClr val="windowText" lastClr="000000"/>
              </a:solidFill>
              <a:effectLst/>
              <a:latin typeface="+mn-lt"/>
              <a:ea typeface="+mn-ea"/>
              <a:cs typeface="+mn-cs"/>
            </a:rPr>
            <a:t>諸手当（賞与を除く）」のもっとも低い額に対応する人件費単価（時給）を使用してください。</a:t>
          </a:r>
          <a:endParaRPr lang="ja-JP" altLang="ja-JP">
            <a:solidFill>
              <a:sysClr val="windowText" lastClr="000000"/>
            </a:solidFill>
            <a:effectLst/>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K21"/>
  <sheetViews>
    <sheetView tabSelected="1" view="pageBreakPreview" zoomScale="70" zoomScaleNormal="70" zoomScaleSheetLayoutView="70" workbookViewId="0">
      <selection activeCell="I12" sqref="I12"/>
    </sheetView>
  </sheetViews>
  <sheetFormatPr defaultColWidth="9" defaultRowHeight="13" x14ac:dyDescent="0.2"/>
  <cols>
    <col min="1" max="1" width="9" style="3"/>
    <col min="2" max="3" width="2.6328125" style="3" customWidth="1"/>
    <col min="4" max="4" width="24.6328125" style="3" customWidth="1"/>
    <col min="5" max="7" width="25.6328125" style="3" customWidth="1"/>
    <col min="8" max="8" width="15.6328125" style="3" customWidth="1"/>
    <col min="9" max="16384" width="9" style="3"/>
  </cols>
  <sheetData>
    <row r="1" spans="1:11" ht="20.149999999999999" customHeight="1" x14ac:dyDescent="0.2">
      <c r="A1" s="29" t="s">
        <v>80</v>
      </c>
      <c r="B1" s="37"/>
      <c r="D1" s="37"/>
      <c r="E1" s="37"/>
      <c r="F1" s="37"/>
      <c r="G1" s="37"/>
      <c r="H1" s="37"/>
    </row>
    <row r="2" spans="1:11" s="13" customFormat="1" ht="24" customHeight="1" x14ac:dyDescent="0.2">
      <c r="A2" s="235" t="s">
        <v>90</v>
      </c>
      <c r="B2" s="235"/>
      <c r="C2" s="235"/>
      <c r="D2" s="235"/>
      <c r="E2" s="235"/>
      <c r="F2" s="235"/>
      <c r="G2" s="235"/>
      <c r="H2" s="235"/>
    </row>
    <row r="3" spans="1:11" s="13" customFormat="1" ht="24" customHeight="1" x14ac:dyDescent="0.2">
      <c r="A3" s="239" t="s">
        <v>167</v>
      </c>
      <c r="B3" s="239"/>
      <c r="C3" s="239"/>
      <c r="D3" s="239"/>
      <c r="E3" s="239"/>
      <c r="F3" s="239"/>
      <c r="G3" s="239"/>
      <c r="H3" s="239"/>
      <c r="J3" s="81"/>
    </row>
    <row r="4" spans="1:11" s="13" customFormat="1" ht="24" customHeight="1" x14ac:dyDescent="0.2">
      <c r="A4" s="84" t="s">
        <v>91</v>
      </c>
      <c r="B4" s="83" t="s">
        <v>38</v>
      </c>
      <c r="C4" s="240" t="s">
        <v>92</v>
      </c>
      <c r="D4" s="240"/>
      <c r="E4" s="82"/>
      <c r="F4" s="82"/>
      <c r="G4" s="82"/>
      <c r="H4" s="82"/>
      <c r="J4" s="81"/>
    </row>
    <row r="5" spans="1:11" ht="20.149999999999999" customHeight="1" thickBot="1" x14ac:dyDescent="0.25">
      <c r="B5" s="38"/>
      <c r="C5" s="38"/>
      <c r="D5" s="38"/>
      <c r="E5" s="38"/>
      <c r="F5" s="38"/>
      <c r="G5" s="38"/>
      <c r="H5" s="39" t="s">
        <v>18</v>
      </c>
    </row>
    <row r="6" spans="1:11" ht="22.5" customHeight="1" x14ac:dyDescent="0.2">
      <c r="A6" s="257" t="s">
        <v>85</v>
      </c>
      <c r="B6" s="254" t="s">
        <v>89</v>
      </c>
      <c r="C6" s="255"/>
      <c r="D6" s="255"/>
      <c r="E6" s="237" t="s">
        <v>72</v>
      </c>
      <c r="F6" s="237" t="s">
        <v>20</v>
      </c>
      <c r="G6" s="237" t="s">
        <v>36</v>
      </c>
      <c r="H6" s="243" t="s">
        <v>17</v>
      </c>
    </row>
    <row r="7" spans="1:11" ht="22.5" customHeight="1" thickBot="1" x14ac:dyDescent="0.25">
      <c r="A7" s="258"/>
      <c r="B7" s="256"/>
      <c r="C7" s="256"/>
      <c r="D7" s="256"/>
      <c r="E7" s="238"/>
      <c r="F7" s="241"/>
      <c r="G7" s="241"/>
      <c r="H7" s="244"/>
    </row>
    <row r="8" spans="1:11" ht="45" customHeight="1" x14ac:dyDescent="0.2">
      <c r="A8" s="249" t="s">
        <v>86</v>
      </c>
      <c r="B8" s="242" t="s">
        <v>34</v>
      </c>
      <c r="C8" s="242"/>
      <c r="D8" s="242"/>
      <c r="E8" s="182">
        <f>F8+G8</f>
        <v>0</v>
      </c>
      <c r="F8" s="182">
        <v>0</v>
      </c>
      <c r="G8" s="182">
        <v>0</v>
      </c>
      <c r="H8" s="183"/>
      <c r="K8" s="177"/>
    </row>
    <row r="9" spans="1:11" ht="45" customHeight="1" x14ac:dyDescent="0.2">
      <c r="A9" s="249"/>
      <c r="B9" s="236" t="s">
        <v>76</v>
      </c>
      <c r="C9" s="236"/>
      <c r="D9" s="236"/>
      <c r="E9" s="221">
        <f t="shared" ref="E9:E17" si="0">F9+G9</f>
        <v>5522000</v>
      </c>
      <c r="F9" s="222">
        <v>5020000</v>
      </c>
      <c r="G9" s="222">
        <v>502000</v>
      </c>
      <c r="H9" s="174"/>
    </row>
    <row r="10" spans="1:11" ht="45" customHeight="1" x14ac:dyDescent="0.2">
      <c r="A10" s="249"/>
      <c r="B10" s="236" t="s">
        <v>53</v>
      </c>
      <c r="C10" s="236"/>
      <c r="D10" s="236"/>
      <c r="E10" s="182">
        <f t="shared" si="0"/>
        <v>0</v>
      </c>
      <c r="F10" s="178">
        <v>0</v>
      </c>
      <c r="G10" s="178">
        <v>0</v>
      </c>
      <c r="H10" s="174"/>
    </row>
    <row r="11" spans="1:11" ht="45" customHeight="1" x14ac:dyDescent="0.2">
      <c r="A11" s="249"/>
      <c r="B11" s="236" t="s">
        <v>54</v>
      </c>
      <c r="C11" s="253"/>
      <c r="D11" s="253"/>
      <c r="E11" s="182">
        <f t="shared" si="0"/>
        <v>0</v>
      </c>
      <c r="F11" s="178">
        <v>0</v>
      </c>
      <c r="G11" s="178">
        <v>0</v>
      </c>
      <c r="H11" s="174"/>
    </row>
    <row r="12" spans="1:11" ht="45" customHeight="1" x14ac:dyDescent="0.2">
      <c r="A12" s="249"/>
      <c r="B12" s="252" t="s">
        <v>75</v>
      </c>
      <c r="C12" s="253"/>
      <c r="D12" s="253"/>
      <c r="E12" s="182">
        <f t="shared" si="0"/>
        <v>0</v>
      </c>
      <c r="F12" s="178">
        <v>0</v>
      </c>
      <c r="G12" s="178">
        <v>0</v>
      </c>
      <c r="H12" s="174"/>
    </row>
    <row r="13" spans="1:11" ht="45" customHeight="1" x14ac:dyDescent="0.2">
      <c r="A13" s="250"/>
      <c r="B13" s="252" t="s">
        <v>74</v>
      </c>
      <c r="C13" s="253"/>
      <c r="D13" s="253"/>
      <c r="E13" s="182">
        <f t="shared" si="0"/>
        <v>0</v>
      </c>
      <c r="F13" s="178">
        <v>0</v>
      </c>
      <c r="G13" s="178">
        <v>0</v>
      </c>
      <c r="H13" s="174"/>
    </row>
    <row r="14" spans="1:11" ht="45" customHeight="1" x14ac:dyDescent="0.2">
      <c r="A14" s="75" t="s">
        <v>87</v>
      </c>
      <c r="B14" s="236" t="s">
        <v>35</v>
      </c>
      <c r="C14" s="236"/>
      <c r="D14" s="236"/>
      <c r="E14" s="221">
        <v>149520</v>
      </c>
      <c r="F14" s="222">
        <v>149520</v>
      </c>
      <c r="G14" s="223">
        <v>0</v>
      </c>
      <c r="H14" s="174"/>
    </row>
    <row r="15" spans="1:11" ht="45" customHeight="1" x14ac:dyDescent="0.2">
      <c r="A15" s="251" t="s">
        <v>88</v>
      </c>
      <c r="B15" s="236" t="s">
        <v>55</v>
      </c>
      <c r="C15" s="236"/>
      <c r="D15" s="236"/>
      <c r="E15" s="182">
        <f>F15+G15</f>
        <v>0</v>
      </c>
      <c r="F15" s="178">
        <v>0</v>
      </c>
      <c r="G15" s="179">
        <v>0</v>
      </c>
      <c r="H15" s="174"/>
    </row>
    <row r="16" spans="1:11" ht="45" customHeight="1" x14ac:dyDescent="0.2">
      <c r="A16" s="250"/>
      <c r="B16" s="236" t="s">
        <v>46</v>
      </c>
      <c r="C16" s="236"/>
      <c r="D16" s="236"/>
      <c r="E16" s="182">
        <f>F16+G16</f>
        <v>0</v>
      </c>
      <c r="F16" s="178">
        <v>0</v>
      </c>
      <c r="G16" s="179">
        <v>0</v>
      </c>
      <c r="H16" s="174"/>
    </row>
    <row r="17" spans="1:8" ht="45" customHeight="1" thickBot="1" x14ac:dyDescent="0.25">
      <c r="A17" s="247" t="s">
        <v>49</v>
      </c>
      <c r="B17" s="248"/>
      <c r="C17" s="248"/>
      <c r="D17" s="248"/>
      <c r="E17" s="182">
        <f t="shared" si="0"/>
        <v>0</v>
      </c>
      <c r="F17" s="180">
        <v>0</v>
      </c>
      <c r="G17" s="181">
        <v>0</v>
      </c>
      <c r="H17" s="175"/>
    </row>
    <row r="18" spans="1:8" ht="45" customHeight="1" thickBot="1" x14ac:dyDescent="0.25">
      <c r="A18" s="245" t="s">
        <v>10</v>
      </c>
      <c r="B18" s="246"/>
      <c r="C18" s="246"/>
      <c r="D18" s="246"/>
      <c r="E18" s="224">
        <f>SUM(E8:E17)</f>
        <v>5671520</v>
      </c>
      <c r="F18" s="224">
        <f>SUM(F8:F17)</f>
        <v>5169520</v>
      </c>
      <c r="G18" s="224">
        <f>SUM(G8:G17)</f>
        <v>502000</v>
      </c>
      <c r="H18" s="176"/>
    </row>
    <row r="19" spans="1:8" s="45" customFormat="1" ht="24.75" customHeight="1" x14ac:dyDescent="0.2">
      <c r="A19" s="45" t="s">
        <v>45</v>
      </c>
    </row>
    <row r="20" spans="1:8" ht="22.5" customHeight="1" x14ac:dyDescent="0.2">
      <c r="C20" s="4"/>
      <c r="D20" s="2"/>
    </row>
    <row r="21" spans="1:8" ht="21" customHeight="1" x14ac:dyDescent="0.2">
      <c r="C21" s="2"/>
      <c r="D21" s="2"/>
    </row>
  </sheetData>
  <mergeCells count="22">
    <mergeCell ref="B14:D14"/>
    <mergeCell ref="B15:D15"/>
    <mergeCell ref="H6:H7"/>
    <mergeCell ref="F6:F7"/>
    <mergeCell ref="A18:D18"/>
    <mergeCell ref="A17:D17"/>
    <mergeCell ref="A8:A13"/>
    <mergeCell ref="A15:A16"/>
    <mergeCell ref="B13:D13"/>
    <mergeCell ref="B6:D7"/>
    <mergeCell ref="B16:D16"/>
    <mergeCell ref="B11:D11"/>
    <mergeCell ref="B12:D12"/>
    <mergeCell ref="A6:A7"/>
    <mergeCell ref="A2:H2"/>
    <mergeCell ref="B9:D9"/>
    <mergeCell ref="B10:D10"/>
    <mergeCell ref="E6:E7"/>
    <mergeCell ref="A3:H3"/>
    <mergeCell ref="C4:D4"/>
    <mergeCell ref="G6:G7"/>
    <mergeCell ref="B8:D8"/>
  </mergeCells>
  <phoneticPr fontId="2"/>
  <printOptions horizontalCentered="1"/>
  <pageMargins left="0.39370078740157483" right="0.39370078740157483" top="0.59055118110236227" bottom="0.59055118110236227" header="0.51181102362204722" footer="0.51181102362204722"/>
  <pageSetup paperSize="9" scale="83" orientation="landscape"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S33"/>
  <sheetViews>
    <sheetView view="pageBreakPreview" zoomScale="70" zoomScaleNormal="70" zoomScaleSheetLayoutView="70" workbookViewId="0">
      <selection activeCell="E17" sqref="E17:E18"/>
    </sheetView>
  </sheetViews>
  <sheetFormatPr defaultColWidth="9" defaultRowHeight="13" x14ac:dyDescent="0.2"/>
  <cols>
    <col min="1" max="2" width="14.6328125" style="1" customWidth="1"/>
    <col min="3" max="3" width="20.6328125" style="1" customWidth="1"/>
    <col min="4" max="4" width="6.6328125" style="1" customWidth="1"/>
    <col min="5" max="5" width="13.6328125" style="1" customWidth="1"/>
    <col min="6" max="8" width="14.6328125" style="1" customWidth="1"/>
    <col min="9" max="14" width="10.6328125" style="1" customWidth="1"/>
    <col min="15" max="15" width="28.6328125" style="1" customWidth="1"/>
    <col min="16" max="16" width="8.6328125" style="1" customWidth="1"/>
    <col min="17" max="17" width="2.453125" style="1" customWidth="1"/>
    <col min="18" max="16384" width="9" style="1"/>
  </cols>
  <sheetData>
    <row r="1" spans="1:19" ht="25" customHeight="1" x14ac:dyDescent="0.25">
      <c r="A1" s="40" t="s">
        <v>81</v>
      </c>
      <c r="B1" s="40"/>
      <c r="C1" s="41"/>
      <c r="D1" s="41"/>
      <c r="E1" s="41"/>
      <c r="F1" s="41"/>
      <c r="G1" s="41"/>
      <c r="H1" s="41"/>
      <c r="I1" s="41"/>
      <c r="J1" s="41"/>
      <c r="K1" s="41"/>
      <c r="L1" s="41"/>
      <c r="M1" s="41"/>
      <c r="N1" s="41"/>
      <c r="O1" s="41"/>
      <c r="P1" s="41"/>
      <c r="Q1" s="41"/>
    </row>
    <row r="2" spans="1:19" ht="25" customHeight="1" x14ac:dyDescent="0.2">
      <c r="A2" s="235" t="s">
        <v>78</v>
      </c>
      <c r="B2" s="235"/>
      <c r="C2" s="235"/>
      <c r="D2" s="235"/>
      <c r="E2" s="235"/>
      <c r="F2" s="235"/>
      <c r="G2" s="235"/>
      <c r="H2" s="235"/>
      <c r="I2" s="235"/>
      <c r="J2" s="235"/>
      <c r="K2" s="235"/>
      <c r="L2" s="235"/>
      <c r="M2" s="235"/>
      <c r="N2" s="235"/>
      <c r="O2" s="235"/>
      <c r="P2" s="235"/>
      <c r="Q2" s="76"/>
    </row>
    <row r="3" spans="1:19" ht="20.149999999999999" customHeight="1" x14ac:dyDescent="0.2">
      <c r="A3" s="76"/>
      <c r="B3" s="76"/>
      <c r="C3" s="76"/>
      <c r="D3" s="76"/>
      <c r="F3" s="87"/>
      <c r="G3" s="29" t="s">
        <v>167</v>
      </c>
      <c r="H3" s="87"/>
      <c r="I3" s="87"/>
      <c r="J3" s="87"/>
      <c r="K3" s="87"/>
      <c r="L3" s="87"/>
      <c r="M3" s="87"/>
      <c r="N3" s="76"/>
      <c r="O3" s="76"/>
      <c r="P3" s="76"/>
      <c r="Q3" s="76"/>
      <c r="R3" s="13"/>
      <c r="S3" s="81"/>
    </row>
    <row r="4" spans="1:19" ht="25" customHeight="1" x14ac:dyDescent="0.25">
      <c r="A4" s="86" t="s">
        <v>93</v>
      </c>
      <c r="B4" s="314" t="s">
        <v>94</v>
      </c>
      <c r="C4" s="314"/>
      <c r="D4" s="29"/>
      <c r="E4" s="29"/>
      <c r="F4" s="42"/>
      <c r="G4" s="43"/>
      <c r="H4" s="43"/>
      <c r="I4" s="43"/>
      <c r="J4" s="43"/>
      <c r="K4" s="43"/>
      <c r="L4" s="43"/>
      <c r="M4" s="41"/>
      <c r="N4" s="41"/>
      <c r="O4" s="78"/>
      <c r="P4" s="78"/>
      <c r="Q4" s="78"/>
    </row>
    <row r="5" spans="1:19" ht="25" customHeight="1" x14ac:dyDescent="0.25">
      <c r="A5" s="85" t="s">
        <v>163</v>
      </c>
      <c r="B5" s="315" t="s">
        <v>119</v>
      </c>
      <c r="C5" s="315"/>
      <c r="D5" s="78"/>
      <c r="E5" s="79"/>
      <c r="F5" s="79"/>
      <c r="G5" s="41"/>
      <c r="H5" s="41"/>
      <c r="I5" s="41"/>
      <c r="J5" s="41"/>
      <c r="K5" s="41"/>
      <c r="L5" s="41"/>
      <c r="M5" s="41"/>
      <c r="N5" s="41"/>
      <c r="O5" s="89" t="s">
        <v>95</v>
      </c>
      <c r="P5" s="101">
        <v>1</v>
      </c>
      <c r="Q5" s="97"/>
      <c r="R5" s="78"/>
    </row>
    <row r="6" spans="1:19" ht="14.5" thickBot="1" x14ac:dyDescent="0.25">
      <c r="H6" s="105" t="s">
        <v>19</v>
      </c>
    </row>
    <row r="7" spans="1:19" ht="33" x14ac:dyDescent="0.25">
      <c r="A7" s="316" t="s">
        <v>37</v>
      </c>
      <c r="B7" s="317"/>
      <c r="C7" s="326" t="s">
        <v>23</v>
      </c>
      <c r="D7" s="326"/>
      <c r="E7" s="327"/>
      <c r="F7" s="5" t="s">
        <v>13</v>
      </c>
      <c r="G7" s="11" t="s">
        <v>52</v>
      </c>
      <c r="H7" s="6" t="s">
        <v>51</v>
      </c>
      <c r="I7" s="21" t="s">
        <v>3</v>
      </c>
      <c r="J7" s="14" t="s">
        <v>4</v>
      </c>
      <c r="K7" s="14" t="s">
        <v>21</v>
      </c>
      <c r="L7" s="14" t="s">
        <v>5</v>
      </c>
      <c r="M7" s="14" t="s">
        <v>6</v>
      </c>
      <c r="N7" s="22" t="s">
        <v>7</v>
      </c>
      <c r="O7" s="18" t="s">
        <v>12</v>
      </c>
      <c r="P7" s="300" t="s">
        <v>8</v>
      </c>
      <c r="Q7" s="98"/>
    </row>
    <row r="8" spans="1:19" ht="24.75" customHeight="1" thickBot="1" x14ac:dyDescent="0.25">
      <c r="A8" s="318"/>
      <c r="B8" s="319"/>
      <c r="C8" s="15" t="s">
        <v>22</v>
      </c>
      <c r="D8" s="16" t="s">
        <v>0</v>
      </c>
      <c r="E8" s="17" t="s">
        <v>1</v>
      </c>
      <c r="F8" s="7" t="s">
        <v>14</v>
      </c>
      <c r="G8" s="8" t="s">
        <v>15</v>
      </c>
      <c r="H8" s="9" t="s">
        <v>16</v>
      </c>
      <c r="I8" s="24" t="s">
        <v>2</v>
      </c>
      <c r="J8" s="23" t="s">
        <v>2</v>
      </c>
      <c r="K8" s="23" t="s">
        <v>2</v>
      </c>
      <c r="L8" s="23" t="s">
        <v>2</v>
      </c>
      <c r="M8" s="23" t="s">
        <v>2</v>
      </c>
      <c r="N8" s="25" t="s">
        <v>2</v>
      </c>
      <c r="O8" s="15" t="s">
        <v>32</v>
      </c>
      <c r="P8" s="301"/>
      <c r="Q8" s="98"/>
    </row>
    <row r="9" spans="1:19" ht="32.15" customHeight="1" x14ac:dyDescent="0.2">
      <c r="A9" s="320" t="s">
        <v>96</v>
      </c>
      <c r="B9" s="321"/>
      <c r="C9" s="328" t="s">
        <v>118</v>
      </c>
      <c r="D9" s="261">
        <v>1</v>
      </c>
      <c r="E9" s="267">
        <v>4500000</v>
      </c>
      <c r="F9" s="259">
        <f>G9+H9</f>
        <v>4950000</v>
      </c>
      <c r="G9" s="288">
        <f>D9*E9</f>
        <v>4500000</v>
      </c>
      <c r="H9" s="304">
        <v>450000</v>
      </c>
      <c r="I9" s="297">
        <v>45019</v>
      </c>
      <c r="J9" s="283">
        <v>45030</v>
      </c>
      <c r="K9" s="285">
        <v>45082</v>
      </c>
      <c r="L9" s="283">
        <v>45092</v>
      </c>
      <c r="M9" s="283">
        <v>45097</v>
      </c>
      <c r="N9" s="303"/>
      <c r="O9" s="193" t="s">
        <v>98</v>
      </c>
      <c r="P9" s="302" t="s">
        <v>100</v>
      </c>
      <c r="Q9" s="99"/>
    </row>
    <row r="10" spans="1:19" ht="32.15" customHeight="1" x14ac:dyDescent="0.2">
      <c r="A10" s="322" t="s">
        <v>97</v>
      </c>
      <c r="B10" s="323"/>
      <c r="C10" s="329"/>
      <c r="D10" s="262"/>
      <c r="E10" s="268"/>
      <c r="F10" s="260"/>
      <c r="G10" s="289"/>
      <c r="H10" s="287"/>
      <c r="I10" s="298"/>
      <c r="J10" s="284"/>
      <c r="K10" s="286"/>
      <c r="L10" s="284"/>
      <c r="M10" s="284"/>
      <c r="N10" s="299"/>
      <c r="O10" s="194" t="s">
        <v>33</v>
      </c>
      <c r="P10" s="296"/>
      <c r="Q10" s="99"/>
    </row>
    <row r="11" spans="1:19" ht="32.15" customHeight="1" x14ac:dyDescent="0.2">
      <c r="A11" s="324" t="s">
        <v>120</v>
      </c>
      <c r="B11" s="325"/>
      <c r="C11" s="330" t="s">
        <v>122</v>
      </c>
      <c r="D11" s="331">
        <v>1</v>
      </c>
      <c r="E11" s="332">
        <v>520000</v>
      </c>
      <c r="F11" s="264">
        <f>G11+H11</f>
        <v>572000</v>
      </c>
      <c r="G11" s="263">
        <f>D11*E11</f>
        <v>520000</v>
      </c>
      <c r="H11" s="287">
        <v>52000</v>
      </c>
      <c r="I11" s="281">
        <v>45047</v>
      </c>
      <c r="J11" s="273">
        <v>45061</v>
      </c>
      <c r="K11" s="284">
        <v>45078</v>
      </c>
      <c r="L11" s="273">
        <v>45092</v>
      </c>
      <c r="M11" s="273">
        <v>45110</v>
      </c>
      <c r="N11" s="299"/>
      <c r="O11" s="195" t="s">
        <v>127</v>
      </c>
      <c r="P11" s="296" t="s">
        <v>123</v>
      </c>
      <c r="Q11" s="99"/>
    </row>
    <row r="12" spans="1:19" ht="32.15" customHeight="1" x14ac:dyDescent="0.2">
      <c r="A12" s="322" t="s">
        <v>121</v>
      </c>
      <c r="B12" s="323"/>
      <c r="C12" s="329"/>
      <c r="D12" s="262"/>
      <c r="E12" s="333"/>
      <c r="F12" s="264"/>
      <c r="G12" s="263"/>
      <c r="H12" s="287"/>
      <c r="I12" s="282"/>
      <c r="J12" s="274"/>
      <c r="K12" s="305"/>
      <c r="L12" s="274"/>
      <c r="M12" s="274"/>
      <c r="N12" s="299"/>
      <c r="O12" s="194" t="s">
        <v>33</v>
      </c>
      <c r="P12" s="296"/>
      <c r="Q12" s="99"/>
    </row>
    <row r="13" spans="1:19" ht="32.15" customHeight="1" x14ac:dyDescent="0.2">
      <c r="A13" s="308"/>
      <c r="B13" s="309"/>
      <c r="C13" s="310"/>
      <c r="D13" s="292"/>
      <c r="E13" s="294"/>
      <c r="F13" s="275">
        <f>G13+H13</f>
        <v>0</v>
      </c>
      <c r="G13" s="276">
        <f>D13*E13</f>
        <v>0</v>
      </c>
      <c r="H13" s="278"/>
      <c r="I13" s="277"/>
      <c r="J13" s="269"/>
      <c r="K13" s="269"/>
      <c r="L13" s="269"/>
      <c r="M13" s="269"/>
      <c r="N13" s="271"/>
      <c r="O13" s="184"/>
      <c r="P13" s="290"/>
      <c r="Q13" s="99"/>
    </row>
    <row r="14" spans="1:19" ht="32.15" customHeight="1" x14ac:dyDescent="0.2">
      <c r="A14" s="306"/>
      <c r="B14" s="307"/>
      <c r="C14" s="311"/>
      <c r="D14" s="293"/>
      <c r="E14" s="295"/>
      <c r="F14" s="275"/>
      <c r="G14" s="276"/>
      <c r="H14" s="278"/>
      <c r="I14" s="277"/>
      <c r="J14" s="269"/>
      <c r="K14" s="269"/>
      <c r="L14" s="269"/>
      <c r="M14" s="269"/>
      <c r="N14" s="271"/>
      <c r="O14" s="90" t="s">
        <v>33</v>
      </c>
      <c r="P14" s="290"/>
      <c r="Q14" s="99"/>
    </row>
    <row r="15" spans="1:19" ht="32.15" customHeight="1" x14ac:dyDescent="0.2">
      <c r="A15" s="308"/>
      <c r="B15" s="309"/>
      <c r="C15" s="310"/>
      <c r="D15" s="265"/>
      <c r="E15" s="266"/>
      <c r="F15" s="275">
        <f>G15+H15</f>
        <v>0</v>
      </c>
      <c r="G15" s="276">
        <f>D15*E15</f>
        <v>0</v>
      </c>
      <c r="H15" s="278"/>
      <c r="I15" s="277"/>
      <c r="J15" s="269"/>
      <c r="K15" s="269"/>
      <c r="L15" s="269"/>
      <c r="M15" s="269"/>
      <c r="N15" s="271"/>
      <c r="O15" s="184"/>
      <c r="P15" s="290"/>
      <c r="Q15" s="99"/>
    </row>
    <row r="16" spans="1:19" ht="32.15" customHeight="1" x14ac:dyDescent="0.2">
      <c r="A16" s="306"/>
      <c r="B16" s="307"/>
      <c r="C16" s="311"/>
      <c r="D16" s="265"/>
      <c r="E16" s="266"/>
      <c r="F16" s="275"/>
      <c r="G16" s="276"/>
      <c r="H16" s="278"/>
      <c r="I16" s="277"/>
      <c r="J16" s="269"/>
      <c r="K16" s="269"/>
      <c r="L16" s="269"/>
      <c r="M16" s="269"/>
      <c r="N16" s="271"/>
      <c r="O16" s="90" t="s">
        <v>33</v>
      </c>
      <c r="P16" s="290"/>
      <c r="Q16" s="99"/>
    </row>
    <row r="17" spans="1:19" ht="32.15" customHeight="1" x14ac:dyDescent="0.2">
      <c r="A17" s="308"/>
      <c r="B17" s="309"/>
      <c r="C17" s="310"/>
      <c r="D17" s="265"/>
      <c r="E17" s="266"/>
      <c r="F17" s="275">
        <f>G17+H17</f>
        <v>0</v>
      </c>
      <c r="G17" s="276">
        <f>D17*E17</f>
        <v>0</v>
      </c>
      <c r="H17" s="278"/>
      <c r="I17" s="277"/>
      <c r="J17" s="269"/>
      <c r="K17" s="269"/>
      <c r="L17" s="269"/>
      <c r="M17" s="269"/>
      <c r="N17" s="271"/>
      <c r="O17" s="184"/>
      <c r="P17" s="290"/>
      <c r="Q17" s="99"/>
    </row>
    <row r="18" spans="1:19" ht="32.15" customHeight="1" x14ac:dyDescent="0.2">
      <c r="A18" s="306"/>
      <c r="B18" s="307"/>
      <c r="C18" s="311"/>
      <c r="D18" s="265"/>
      <c r="E18" s="266"/>
      <c r="F18" s="275"/>
      <c r="G18" s="276"/>
      <c r="H18" s="278"/>
      <c r="I18" s="277"/>
      <c r="J18" s="269"/>
      <c r="K18" s="269"/>
      <c r="L18" s="269"/>
      <c r="M18" s="269"/>
      <c r="N18" s="271"/>
      <c r="O18" s="90" t="s">
        <v>33</v>
      </c>
      <c r="P18" s="290"/>
      <c r="Q18" s="99"/>
    </row>
    <row r="19" spans="1:19" ht="32.15" customHeight="1" x14ac:dyDescent="0.2">
      <c r="A19" s="308"/>
      <c r="B19" s="309"/>
      <c r="C19" s="310"/>
      <c r="D19" s="265"/>
      <c r="E19" s="266"/>
      <c r="F19" s="275">
        <f>G19+H19</f>
        <v>0</v>
      </c>
      <c r="G19" s="276">
        <f>D19*E19</f>
        <v>0</v>
      </c>
      <c r="H19" s="278"/>
      <c r="I19" s="277"/>
      <c r="J19" s="269"/>
      <c r="K19" s="269"/>
      <c r="L19" s="269"/>
      <c r="M19" s="269"/>
      <c r="N19" s="271"/>
      <c r="O19" s="184"/>
      <c r="P19" s="290"/>
      <c r="Q19" s="99"/>
    </row>
    <row r="20" spans="1:19" ht="32.15" customHeight="1" x14ac:dyDescent="0.2">
      <c r="A20" s="306"/>
      <c r="B20" s="307"/>
      <c r="C20" s="311"/>
      <c r="D20" s="265"/>
      <c r="E20" s="266"/>
      <c r="F20" s="275"/>
      <c r="G20" s="276"/>
      <c r="H20" s="278"/>
      <c r="I20" s="277"/>
      <c r="J20" s="269"/>
      <c r="K20" s="269"/>
      <c r="L20" s="269"/>
      <c r="M20" s="269"/>
      <c r="N20" s="271"/>
      <c r="O20" s="90" t="s">
        <v>33</v>
      </c>
      <c r="P20" s="290"/>
      <c r="Q20" s="99"/>
    </row>
    <row r="21" spans="1:19" ht="32.15" customHeight="1" x14ac:dyDescent="0.2">
      <c r="A21" s="308"/>
      <c r="B21" s="309"/>
      <c r="C21" s="310"/>
      <c r="D21" s="265"/>
      <c r="E21" s="266"/>
      <c r="F21" s="275">
        <f>G21+H21</f>
        <v>0</v>
      </c>
      <c r="G21" s="276">
        <f>D21*E21</f>
        <v>0</v>
      </c>
      <c r="H21" s="278"/>
      <c r="I21" s="277"/>
      <c r="J21" s="269"/>
      <c r="K21" s="269"/>
      <c r="L21" s="269"/>
      <c r="M21" s="269"/>
      <c r="N21" s="271"/>
      <c r="O21" s="184"/>
      <c r="P21" s="290"/>
      <c r="Q21" s="99"/>
    </row>
    <row r="22" spans="1:19" ht="32.15" customHeight="1" x14ac:dyDescent="0.2">
      <c r="A22" s="306"/>
      <c r="B22" s="307"/>
      <c r="C22" s="311"/>
      <c r="D22" s="265"/>
      <c r="E22" s="266"/>
      <c r="F22" s="275"/>
      <c r="G22" s="276"/>
      <c r="H22" s="278"/>
      <c r="I22" s="277"/>
      <c r="J22" s="269"/>
      <c r="K22" s="269"/>
      <c r="L22" s="269"/>
      <c r="M22" s="269"/>
      <c r="N22" s="271"/>
      <c r="O22" s="90" t="s">
        <v>33</v>
      </c>
      <c r="P22" s="290"/>
      <c r="Q22" s="99"/>
    </row>
    <row r="23" spans="1:19" ht="32.15" customHeight="1" x14ac:dyDescent="0.2">
      <c r="A23" s="308"/>
      <c r="B23" s="309"/>
      <c r="C23" s="310"/>
      <c r="D23" s="265"/>
      <c r="E23" s="266"/>
      <c r="F23" s="336">
        <f>G23+H23</f>
        <v>0</v>
      </c>
      <c r="G23" s="279">
        <f>D23*E23</f>
        <v>0</v>
      </c>
      <c r="H23" s="278"/>
      <c r="I23" s="277"/>
      <c r="J23" s="269"/>
      <c r="K23" s="269"/>
      <c r="L23" s="269"/>
      <c r="M23" s="269"/>
      <c r="N23" s="271"/>
      <c r="O23" s="184"/>
      <c r="P23" s="290"/>
      <c r="Q23" s="99"/>
    </row>
    <row r="24" spans="1:19" ht="32.15" customHeight="1" thickBot="1" x14ac:dyDescent="0.25">
      <c r="A24" s="306"/>
      <c r="B24" s="307"/>
      <c r="C24" s="335"/>
      <c r="D24" s="313"/>
      <c r="E24" s="312"/>
      <c r="F24" s="337"/>
      <c r="G24" s="280"/>
      <c r="H24" s="291"/>
      <c r="I24" s="344"/>
      <c r="J24" s="270"/>
      <c r="K24" s="270"/>
      <c r="L24" s="270"/>
      <c r="M24" s="270"/>
      <c r="N24" s="272"/>
      <c r="O24" s="90" t="s">
        <v>33</v>
      </c>
      <c r="P24" s="290"/>
      <c r="Q24" s="99"/>
    </row>
    <row r="25" spans="1:19" ht="55.5" customHeight="1" x14ac:dyDescent="0.2">
      <c r="A25" s="338" t="s">
        <v>11</v>
      </c>
      <c r="B25" s="339"/>
      <c r="C25" s="339"/>
      <c r="D25" s="339"/>
      <c r="E25" s="340"/>
      <c r="F25" s="229">
        <f>SUM(F9:F24)</f>
        <v>5522000</v>
      </c>
      <c r="G25" s="230">
        <f>SUM(G9:G24)</f>
        <v>5020000</v>
      </c>
      <c r="H25" s="231">
        <f>SUM(H9:H24)</f>
        <v>502000</v>
      </c>
      <c r="I25" s="5" t="s">
        <v>99</v>
      </c>
      <c r="J25" s="91"/>
      <c r="K25" s="91"/>
      <c r="L25" s="91"/>
      <c r="M25" s="91"/>
      <c r="N25" s="91"/>
      <c r="O25" s="92"/>
      <c r="P25" s="93"/>
      <c r="Q25" s="100"/>
    </row>
    <row r="26" spans="1:19" ht="56.15" customHeight="1" thickBot="1" x14ac:dyDescent="0.25">
      <c r="A26" s="341" t="s">
        <v>40</v>
      </c>
      <c r="B26" s="342"/>
      <c r="C26" s="342"/>
      <c r="D26" s="342"/>
      <c r="E26" s="343"/>
      <c r="F26" s="232">
        <v>5522000</v>
      </c>
      <c r="G26" s="233">
        <v>5020000</v>
      </c>
      <c r="H26" s="234">
        <v>502000</v>
      </c>
      <c r="I26" s="185"/>
      <c r="J26" s="94"/>
      <c r="K26" s="94"/>
      <c r="L26" s="94"/>
      <c r="M26" s="94"/>
      <c r="N26" s="94"/>
      <c r="O26" s="94"/>
      <c r="P26" s="95"/>
      <c r="Q26" s="100"/>
    </row>
    <row r="27" spans="1:19" ht="12" customHeight="1" x14ac:dyDescent="0.25">
      <c r="H27" s="10"/>
      <c r="M27" s="10"/>
    </row>
    <row r="28" spans="1:19" ht="18" customHeight="1" x14ac:dyDescent="0.2">
      <c r="A28" s="39"/>
      <c r="B28" s="39" t="s">
        <v>9</v>
      </c>
      <c r="C28" s="36" t="s">
        <v>50</v>
      </c>
      <c r="D28" s="36"/>
      <c r="E28" s="36"/>
      <c r="F28" s="36"/>
      <c r="G28" s="36"/>
      <c r="H28" s="36"/>
      <c r="I28" s="36"/>
      <c r="J28" s="36"/>
      <c r="K28" s="36" t="s">
        <v>77</v>
      </c>
      <c r="L28" s="29"/>
      <c r="M28" s="2"/>
      <c r="N28" s="2"/>
      <c r="O28" s="2"/>
      <c r="P28" s="2"/>
      <c r="Q28" s="2"/>
    </row>
    <row r="29" spans="1:19" ht="18" customHeight="1" x14ac:dyDescent="0.2">
      <c r="A29" s="88"/>
      <c r="B29" s="88"/>
      <c r="C29" s="102" t="s">
        <v>31</v>
      </c>
      <c r="D29" s="102"/>
      <c r="E29" s="102"/>
      <c r="F29" s="102"/>
      <c r="G29" s="102"/>
      <c r="H29" s="102"/>
      <c r="I29" s="102"/>
      <c r="J29" s="102"/>
      <c r="K29" s="102"/>
      <c r="L29" s="30"/>
      <c r="M29" s="12"/>
      <c r="N29" s="12"/>
      <c r="O29" s="12"/>
      <c r="P29" s="12"/>
      <c r="Q29" s="12"/>
    </row>
    <row r="30" spans="1:19" ht="18" customHeight="1" x14ac:dyDescent="0.2">
      <c r="A30" s="88"/>
      <c r="B30" s="88"/>
      <c r="C30" s="88" t="s">
        <v>128</v>
      </c>
      <c r="D30" s="102"/>
      <c r="E30" s="102"/>
      <c r="F30" s="102"/>
      <c r="G30" s="102"/>
      <c r="H30" s="102"/>
      <c r="I30" s="102"/>
      <c r="J30" s="102"/>
      <c r="K30" s="102"/>
      <c r="L30" s="30"/>
      <c r="M30" s="12"/>
      <c r="N30" s="12"/>
      <c r="O30" s="12"/>
      <c r="P30" s="12"/>
      <c r="Q30" s="12"/>
    </row>
    <row r="31" spans="1:19" ht="18" customHeight="1" x14ac:dyDescent="0.2">
      <c r="A31" s="103"/>
      <c r="B31" s="103"/>
      <c r="C31" s="88" t="s">
        <v>47</v>
      </c>
      <c r="D31" s="104"/>
      <c r="E31" s="104"/>
      <c r="F31" s="104"/>
      <c r="G31" s="104"/>
      <c r="H31" s="104"/>
      <c r="I31" s="104"/>
      <c r="J31" s="104"/>
      <c r="K31" s="104"/>
      <c r="L31" s="12"/>
      <c r="M31" s="12"/>
      <c r="N31" s="12"/>
      <c r="O31" s="12"/>
      <c r="P31" s="12"/>
      <c r="Q31" s="12"/>
    </row>
    <row r="32" spans="1:19" ht="14.25" customHeight="1" x14ac:dyDescent="0.25">
      <c r="A32" s="19"/>
      <c r="B32" s="19"/>
      <c r="C32" s="19"/>
      <c r="D32" s="12"/>
      <c r="E32" s="12"/>
      <c r="F32" s="12"/>
      <c r="G32" s="12"/>
      <c r="H32" s="12"/>
      <c r="I32" s="12"/>
      <c r="J32" s="12"/>
      <c r="K32" s="12"/>
      <c r="L32" s="12"/>
      <c r="M32" s="12"/>
      <c r="N32" s="12"/>
      <c r="O32" s="12"/>
      <c r="P32" s="12"/>
      <c r="Q32" s="12"/>
      <c r="R32" s="20"/>
      <c r="S32" s="20"/>
    </row>
    <row r="33" spans="3:10" ht="77.25" customHeight="1" x14ac:dyDescent="0.2">
      <c r="C33" s="334" t="s">
        <v>124</v>
      </c>
      <c r="D33" s="334"/>
      <c r="E33" s="334"/>
      <c r="F33" s="334"/>
      <c r="G33" s="334"/>
      <c r="H33" s="334"/>
      <c r="I33" s="334"/>
      <c r="J33" s="334"/>
    </row>
  </sheetData>
  <mergeCells count="129">
    <mergeCell ref="C33:J33"/>
    <mergeCell ref="P19:P20"/>
    <mergeCell ref="A20:B20"/>
    <mergeCell ref="G19:G20"/>
    <mergeCell ref="H19:H20"/>
    <mergeCell ref="I19:I20"/>
    <mergeCell ref="J19:J20"/>
    <mergeCell ref="K19:K20"/>
    <mergeCell ref="L19:L20"/>
    <mergeCell ref="E19:E20"/>
    <mergeCell ref="F19:F20"/>
    <mergeCell ref="A22:B22"/>
    <mergeCell ref="A23:B23"/>
    <mergeCell ref="A24:B24"/>
    <mergeCell ref="A19:B19"/>
    <mergeCell ref="C19:C20"/>
    <mergeCell ref="C21:C22"/>
    <mergeCell ref="C23:C24"/>
    <mergeCell ref="F23:F24"/>
    <mergeCell ref="D19:D20"/>
    <mergeCell ref="A25:E25"/>
    <mergeCell ref="A26:E26"/>
    <mergeCell ref="I23:I24"/>
    <mergeCell ref="P23:P24"/>
    <mergeCell ref="B4:C4"/>
    <mergeCell ref="B5:C5"/>
    <mergeCell ref="A7:B8"/>
    <mergeCell ref="A9:B9"/>
    <mergeCell ref="A10:B10"/>
    <mergeCell ref="A11:B11"/>
    <mergeCell ref="C7:E7"/>
    <mergeCell ref="C9:C10"/>
    <mergeCell ref="C11:C12"/>
    <mergeCell ref="D11:D12"/>
    <mergeCell ref="A12:B12"/>
    <mergeCell ref="E11:E12"/>
    <mergeCell ref="K23:K24"/>
    <mergeCell ref="N21:N22"/>
    <mergeCell ref="K21:K22"/>
    <mergeCell ref="K17:K18"/>
    <mergeCell ref="L23:L24"/>
    <mergeCell ref="M23:M24"/>
    <mergeCell ref="M19:M20"/>
    <mergeCell ref="N19:N20"/>
    <mergeCell ref="A14:B14"/>
    <mergeCell ref="A15:B15"/>
    <mergeCell ref="A16:B16"/>
    <mergeCell ref="A17:B17"/>
    <mergeCell ref="A18:B18"/>
    <mergeCell ref="A21:B21"/>
    <mergeCell ref="C15:C16"/>
    <mergeCell ref="C17:C18"/>
    <mergeCell ref="C13:C14"/>
    <mergeCell ref="E15:E16"/>
    <mergeCell ref="D15:D16"/>
    <mergeCell ref="A13:B13"/>
    <mergeCell ref="E21:E22"/>
    <mergeCell ref="E23:E24"/>
    <mergeCell ref="D23:D24"/>
    <mergeCell ref="H17:H18"/>
    <mergeCell ref="F21:F22"/>
    <mergeCell ref="H21:H22"/>
    <mergeCell ref="I21:I22"/>
    <mergeCell ref="H23:H24"/>
    <mergeCell ref="D21:D22"/>
    <mergeCell ref="D13:D14"/>
    <mergeCell ref="E13:E14"/>
    <mergeCell ref="A2:P2"/>
    <mergeCell ref="P11:P12"/>
    <mergeCell ref="P13:P14"/>
    <mergeCell ref="M11:M12"/>
    <mergeCell ref="P17:P18"/>
    <mergeCell ref="L13:L14"/>
    <mergeCell ref="L11:L12"/>
    <mergeCell ref="I15:I16"/>
    <mergeCell ref="I9:I10"/>
    <mergeCell ref="N11:N12"/>
    <mergeCell ref="P7:P8"/>
    <mergeCell ref="P9:P10"/>
    <mergeCell ref="M9:M10"/>
    <mergeCell ref="N9:N10"/>
    <mergeCell ref="H9:H10"/>
    <mergeCell ref="K11:K12"/>
    <mergeCell ref="H13:H14"/>
    <mergeCell ref="L9:L10"/>
    <mergeCell ref="K9:K10"/>
    <mergeCell ref="J9:J10"/>
    <mergeCell ref="H11:H12"/>
    <mergeCell ref="G9:G10"/>
    <mergeCell ref="I13:I14"/>
    <mergeCell ref="G15:G16"/>
    <mergeCell ref="P21:P22"/>
    <mergeCell ref="M15:M16"/>
    <mergeCell ref="M13:M14"/>
    <mergeCell ref="L21:L22"/>
    <mergeCell ref="P15:P16"/>
    <mergeCell ref="K13:K14"/>
    <mergeCell ref="N13:N14"/>
    <mergeCell ref="N15:N16"/>
    <mergeCell ref="L15:L16"/>
    <mergeCell ref="K15:K16"/>
    <mergeCell ref="M17:M18"/>
    <mergeCell ref="L17:L18"/>
    <mergeCell ref="N17:N18"/>
    <mergeCell ref="M21:M22"/>
    <mergeCell ref="F9:F10"/>
    <mergeCell ref="D9:D10"/>
    <mergeCell ref="G11:G12"/>
    <mergeCell ref="F11:F12"/>
    <mergeCell ref="D17:D18"/>
    <mergeCell ref="E17:E18"/>
    <mergeCell ref="E9:E10"/>
    <mergeCell ref="J23:J24"/>
    <mergeCell ref="N23:N24"/>
    <mergeCell ref="J13:J14"/>
    <mergeCell ref="J17:J18"/>
    <mergeCell ref="J15:J16"/>
    <mergeCell ref="J11:J12"/>
    <mergeCell ref="F17:F18"/>
    <mergeCell ref="G17:G18"/>
    <mergeCell ref="F13:F14"/>
    <mergeCell ref="G21:G22"/>
    <mergeCell ref="J21:J22"/>
    <mergeCell ref="I17:I18"/>
    <mergeCell ref="G13:G14"/>
    <mergeCell ref="H15:H16"/>
    <mergeCell ref="F15:F16"/>
    <mergeCell ref="G23:G24"/>
    <mergeCell ref="I11:I12"/>
  </mergeCells>
  <phoneticPr fontId="2"/>
  <printOptions horizontalCentered="1"/>
  <pageMargins left="0.39370078740157483" right="0.39370078740157483" top="0.59055118110236227" bottom="0.39370078740157483" header="0.31496062992125984" footer="0.31496062992125984"/>
  <pageSetup paperSize="9" scale="57" orientation="landscape" r:id="rId1"/>
  <headerFooter alignWithMargins="0">
    <oddFooter xml:space="preserve">&amp;C
</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AB35"/>
  <sheetViews>
    <sheetView view="pageBreakPreview" zoomScaleNormal="70" zoomScaleSheetLayoutView="100" workbookViewId="0">
      <selection activeCell="O9" sqref="O9"/>
    </sheetView>
  </sheetViews>
  <sheetFormatPr defaultRowHeight="13" x14ac:dyDescent="0.2"/>
  <cols>
    <col min="1" max="2" width="11.6328125" customWidth="1"/>
    <col min="3" max="3" width="8.6328125" customWidth="1"/>
    <col min="4" max="4" width="5.6328125" customWidth="1"/>
    <col min="5" max="5" width="12.6328125" customWidth="1"/>
    <col min="6" max="6" width="16.6328125" customWidth="1"/>
    <col min="7" max="7" width="4.08984375" customWidth="1"/>
    <col min="8" max="8" width="5.6328125" customWidth="1"/>
    <col min="9" max="14" width="3.08984375" customWidth="1"/>
    <col min="15" max="15" width="5.6328125" customWidth="1"/>
    <col min="16" max="20" width="3.08984375" customWidth="1"/>
    <col min="21" max="21" width="12.6328125" customWidth="1"/>
  </cols>
  <sheetData>
    <row r="1" spans="1:28" ht="20.149999999999999" customHeight="1" x14ac:dyDescent="0.2">
      <c r="A1" s="26" t="s">
        <v>82</v>
      </c>
      <c r="B1" s="26"/>
      <c r="C1" s="26"/>
      <c r="D1" s="26"/>
      <c r="E1" s="26"/>
      <c r="F1" s="26"/>
      <c r="G1" s="26"/>
      <c r="H1" s="26"/>
      <c r="I1" s="26"/>
      <c r="J1" s="26"/>
      <c r="K1" s="26"/>
      <c r="L1" s="26"/>
      <c r="M1" s="26"/>
      <c r="N1" s="26"/>
      <c r="O1" s="26"/>
      <c r="P1" s="26"/>
      <c r="Q1" s="26"/>
      <c r="R1" s="26"/>
      <c r="S1" s="26"/>
      <c r="T1" s="26"/>
      <c r="U1" s="26"/>
      <c r="V1" s="26"/>
      <c r="W1" s="26"/>
      <c r="X1" s="26"/>
      <c r="Y1" s="26"/>
      <c r="Z1" s="26"/>
      <c r="AA1" s="26"/>
      <c r="AB1" s="26"/>
    </row>
    <row r="2" spans="1:28" ht="22" customHeight="1" x14ac:dyDescent="0.2">
      <c r="A2" s="355" t="s">
        <v>79</v>
      </c>
      <c r="B2" s="355"/>
      <c r="C2" s="355"/>
      <c r="D2" s="355"/>
      <c r="E2" s="355"/>
      <c r="F2" s="355"/>
      <c r="G2" s="355"/>
      <c r="H2" s="355"/>
      <c r="I2" s="355"/>
      <c r="J2" s="355"/>
      <c r="K2" s="355"/>
      <c r="L2" s="355"/>
      <c r="M2" s="355"/>
      <c r="N2" s="355"/>
      <c r="O2" s="355"/>
      <c r="P2" s="355"/>
      <c r="Q2" s="355"/>
      <c r="R2" s="355"/>
      <c r="S2" s="355"/>
      <c r="T2" s="355"/>
      <c r="U2" s="355"/>
      <c r="V2" s="26"/>
      <c r="W2" s="26"/>
      <c r="X2" s="26"/>
      <c r="Y2" s="26"/>
      <c r="Z2" s="26"/>
      <c r="AA2" s="26"/>
      <c r="AB2" s="26"/>
    </row>
    <row r="3" spans="1:28" ht="22" customHeight="1" x14ac:dyDescent="0.2">
      <c r="A3" s="80"/>
      <c r="B3" s="80"/>
      <c r="C3" s="80"/>
      <c r="D3" s="80"/>
      <c r="E3" s="239" t="s">
        <v>167</v>
      </c>
      <c r="F3" s="239"/>
      <c r="G3" s="239"/>
      <c r="H3" s="239"/>
      <c r="I3" s="239"/>
      <c r="J3" s="239"/>
      <c r="K3" s="239"/>
      <c r="L3" s="239"/>
      <c r="M3" s="239"/>
      <c r="N3" s="80"/>
      <c r="O3" s="80"/>
      <c r="P3" s="80"/>
      <c r="Q3" s="80"/>
      <c r="R3" s="80"/>
      <c r="S3" s="80"/>
      <c r="T3" s="80"/>
      <c r="U3" s="80"/>
      <c r="V3" s="26"/>
      <c r="W3" s="26"/>
      <c r="X3" s="26"/>
      <c r="Y3" s="26"/>
      <c r="Z3" s="26"/>
      <c r="AA3" s="26"/>
      <c r="AB3" s="26"/>
    </row>
    <row r="4" spans="1:28" ht="25" customHeight="1" x14ac:dyDescent="0.2">
      <c r="A4" s="86" t="s">
        <v>101</v>
      </c>
      <c r="B4" s="314" t="s">
        <v>94</v>
      </c>
      <c r="C4" s="314"/>
      <c r="D4" s="209"/>
      <c r="E4" s="34"/>
      <c r="F4" s="34"/>
      <c r="G4" s="32"/>
      <c r="H4" s="32"/>
      <c r="I4" s="32"/>
      <c r="J4" s="32"/>
      <c r="K4" s="32"/>
      <c r="L4" s="32"/>
      <c r="M4" s="32"/>
      <c r="N4" s="32"/>
      <c r="O4" s="32"/>
      <c r="P4" s="32"/>
      <c r="Q4" s="32"/>
      <c r="R4" s="32"/>
      <c r="S4" s="32"/>
      <c r="T4" s="32"/>
      <c r="U4" s="26"/>
      <c r="V4" s="26"/>
      <c r="W4" s="26"/>
      <c r="X4" s="26"/>
      <c r="Y4" s="26"/>
      <c r="Z4" s="26"/>
      <c r="AA4" s="26"/>
      <c r="AB4" s="26"/>
    </row>
    <row r="5" spans="1:28" ht="17.25" customHeight="1" x14ac:dyDescent="0.2">
      <c r="A5" s="26"/>
      <c r="B5" s="26"/>
      <c r="C5" s="26"/>
      <c r="D5" s="26"/>
      <c r="E5" s="26"/>
      <c r="F5" s="26"/>
      <c r="G5" s="26"/>
      <c r="H5" s="26"/>
      <c r="I5" s="26"/>
      <c r="J5" s="26"/>
      <c r="K5" s="26"/>
      <c r="L5" s="26"/>
      <c r="M5" s="26"/>
      <c r="N5" s="26"/>
      <c r="O5" s="26"/>
      <c r="P5" s="26"/>
      <c r="Q5" s="26"/>
      <c r="R5" s="26"/>
      <c r="S5" s="26"/>
      <c r="T5" s="26"/>
      <c r="U5" s="26"/>
      <c r="V5" s="26"/>
      <c r="W5" s="26"/>
      <c r="X5" s="26"/>
      <c r="Y5" s="26"/>
      <c r="Z5" s="26"/>
      <c r="AA5" s="26"/>
      <c r="AB5" s="26"/>
    </row>
    <row r="6" spans="1:28" ht="30" customHeight="1" x14ac:dyDescent="0.2">
      <c r="A6" s="360" t="s">
        <v>39</v>
      </c>
      <c r="B6" s="350"/>
      <c r="C6" s="349" t="s">
        <v>106</v>
      </c>
      <c r="D6" s="361"/>
      <c r="E6" s="347" t="s">
        <v>107</v>
      </c>
      <c r="F6" s="349" t="s">
        <v>108</v>
      </c>
      <c r="G6" s="350"/>
      <c r="H6" s="360" t="s">
        <v>41</v>
      </c>
      <c r="I6" s="361"/>
      <c r="J6" s="361"/>
      <c r="K6" s="361"/>
      <c r="L6" s="361"/>
      <c r="M6" s="361"/>
      <c r="N6" s="361"/>
      <c r="O6" s="361"/>
      <c r="P6" s="361"/>
      <c r="Q6" s="361"/>
      <c r="R6" s="361"/>
      <c r="S6" s="361"/>
      <c r="T6" s="350"/>
      <c r="U6" s="358" t="s">
        <v>17</v>
      </c>
      <c r="V6" s="26"/>
      <c r="W6" s="26"/>
      <c r="X6" s="26"/>
      <c r="Y6" s="26"/>
      <c r="Z6" s="26"/>
      <c r="AA6" s="26"/>
      <c r="AB6" s="26"/>
    </row>
    <row r="7" spans="1:28" ht="20.149999999999999" customHeight="1" x14ac:dyDescent="0.2">
      <c r="A7" s="351"/>
      <c r="B7" s="352"/>
      <c r="C7" s="351"/>
      <c r="D7" s="362"/>
      <c r="E7" s="348"/>
      <c r="F7" s="351"/>
      <c r="G7" s="352"/>
      <c r="H7" s="351"/>
      <c r="I7" s="362"/>
      <c r="J7" s="362"/>
      <c r="K7" s="362"/>
      <c r="L7" s="362"/>
      <c r="M7" s="362"/>
      <c r="N7" s="362"/>
      <c r="O7" s="362"/>
      <c r="P7" s="362"/>
      <c r="Q7" s="362"/>
      <c r="R7" s="362"/>
      <c r="S7" s="362"/>
      <c r="T7" s="352"/>
      <c r="U7" s="359"/>
      <c r="V7" s="26"/>
      <c r="W7" s="26"/>
      <c r="X7" s="26"/>
      <c r="Y7" s="26"/>
      <c r="Z7" s="26"/>
      <c r="AA7" s="26"/>
      <c r="AB7" s="26"/>
    </row>
    <row r="8" spans="1:28" ht="35.15" customHeight="1" x14ac:dyDescent="0.2">
      <c r="A8" s="356" t="s">
        <v>165</v>
      </c>
      <c r="B8" s="357"/>
      <c r="C8" s="196">
        <v>56</v>
      </c>
      <c r="D8" s="107" t="s">
        <v>43</v>
      </c>
      <c r="E8" s="197">
        <v>2670</v>
      </c>
      <c r="F8" s="198">
        <f>C8*E8</f>
        <v>149520</v>
      </c>
      <c r="G8" s="199" t="s">
        <v>28</v>
      </c>
      <c r="H8" s="200">
        <v>2023</v>
      </c>
      <c r="I8" s="201" t="s">
        <v>102</v>
      </c>
      <c r="J8" s="201" t="s">
        <v>129</v>
      </c>
      <c r="K8" s="202" t="s">
        <v>103</v>
      </c>
      <c r="L8" s="202" t="s">
        <v>130</v>
      </c>
      <c r="M8" s="202" t="s">
        <v>104</v>
      </c>
      <c r="N8" s="203" t="s">
        <v>131</v>
      </c>
      <c r="O8" s="202">
        <v>2023</v>
      </c>
      <c r="P8" s="202" t="s">
        <v>102</v>
      </c>
      <c r="Q8" s="202" t="s">
        <v>132</v>
      </c>
      <c r="R8" s="202" t="s">
        <v>103</v>
      </c>
      <c r="S8" s="202" t="s">
        <v>133</v>
      </c>
      <c r="T8" s="204" t="s">
        <v>104</v>
      </c>
      <c r="U8" s="33"/>
      <c r="V8" s="26"/>
      <c r="W8" s="26"/>
      <c r="X8" s="26"/>
      <c r="Y8" s="26"/>
      <c r="Z8" s="26"/>
      <c r="AA8" s="26"/>
      <c r="AB8" s="26"/>
    </row>
    <row r="9" spans="1:28" ht="37.5" customHeight="1" x14ac:dyDescent="0.2">
      <c r="A9" s="345"/>
      <c r="B9" s="346"/>
      <c r="C9" s="172"/>
      <c r="D9" s="107" t="s">
        <v>43</v>
      </c>
      <c r="E9" s="113"/>
      <c r="F9" s="114">
        <f>C9*E9</f>
        <v>0</v>
      </c>
      <c r="G9" s="106" t="s">
        <v>28</v>
      </c>
      <c r="H9" s="118"/>
      <c r="I9" s="116" t="s">
        <v>102</v>
      </c>
      <c r="J9" s="116"/>
      <c r="K9" s="116" t="s">
        <v>103</v>
      </c>
      <c r="L9" s="116"/>
      <c r="M9" s="116" t="s">
        <v>104</v>
      </c>
      <c r="N9" s="117" t="s">
        <v>105</v>
      </c>
      <c r="O9" s="116"/>
      <c r="P9" s="116" t="s">
        <v>102</v>
      </c>
      <c r="Q9" s="116"/>
      <c r="R9" s="116" t="s">
        <v>103</v>
      </c>
      <c r="S9" s="116"/>
      <c r="T9" s="116" t="s">
        <v>104</v>
      </c>
      <c r="U9" s="173"/>
      <c r="V9" s="26"/>
      <c r="W9" s="26"/>
      <c r="X9" s="26"/>
      <c r="Y9" s="26"/>
      <c r="Z9" s="26"/>
      <c r="AA9" s="26"/>
      <c r="AB9" s="26"/>
    </row>
    <row r="10" spans="1:28" ht="37.5" customHeight="1" x14ac:dyDescent="0.2">
      <c r="A10" s="345"/>
      <c r="B10" s="346"/>
      <c r="C10" s="172"/>
      <c r="D10" s="107" t="s">
        <v>43</v>
      </c>
      <c r="E10" s="113"/>
      <c r="F10" s="114">
        <f t="shared" ref="F10:F15" si="0">C10*E10</f>
        <v>0</v>
      </c>
      <c r="G10" s="106" t="s">
        <v>28</v>
      </c>
      <c r="H10" s="118"/>
      <c r="I10" s="116" t="s">
        <v>102</v>
      </c>
      <c r="J10" s="116"/>
      <c r="K10" s="116" t="s">
        <v>103</v>
      </c>
      <c r="L10" s="116"/>
      <c r="M10" s="116" t="s">
        <v>104</v>
      </c>
      <c r="N10" s="117" t="s">
        <v>105</v>
      </c>
      <c r="O10" s="116"/>
      <c r="P10" s="116" t="s">
        <v>102</v>
      </c>
      <c r="Q10" s="116"/>
      <c r="R10" s="116" t="s">
        <v>103</v>
      </c>
      <c r="S10" s="116"/>
      <c r="T10" s="116" t="s">
        <v>104</v>
      </c>
      <c r="U10" s="173"/>
      <c r="V10" s="26"/>
      <c r="W10" s="26"/>
      <c r="X10" s="26"/>
      <c r="Y10" s="26"/>
      <c r="Z10" s="26"/>
      <c r="AA10" s="26"/>
      <c r="AB10" s="26"/>
    </row>
    <row r="11" spans="1:28" ht="37.5" customHeight="1" x14ac:dyDescent="0.2">
      <c r="A11" s="345"/>
      <c r="B11" s="346"/>
      <c r="C11" s="172"/>
      <c r="D11" s="107" t="s">
        <v>43</v>
      </c>
      <c r="E11" s="113"/>
      <c r="F11" s="114">
        <f t="shared" si="0"/>
        <v>0</v>
      </c>
      <c r="G11" s="106" t="s">
        <v>28</v>
      </c>
      <c r="H11" s="118"/>
      <c r="I11" s="116" t="s">
        <v>102</v>
      </c>
      <c r="J11" s="116"/>
      <c r="K11" s="116" t="s">
        <v>103</v>
      </c>
      <c r="L11" s="116"/>
      <c r="M11" s="116" t="s">
        <v>104</v>
      </c>
      <c r="N11" s="117" t="s">
        <v>105</v>
      </c>
      <c r="O11" s="116"/>
      <c r="P11" s="116" t="s">
        <v>102</v>
      </c>
      <c r="Q11" s="116"/>
      <c r="R11" s="116" t="s">
        <v>103</v>
      </c>
      <c r="S11" s="116"/>
      <c r="T11" s="116" t="s">
        <v>104</v>
      </c>
      <c r="U11" s="173"/>
      <c r="V11" s="26"/>
      <c r="W11" s="26"/>
      <c r="X11" s="26"/>
      <c r="Y11" s="26"/>
      <c r="Z11" s="26"/>
      <c r="AA11" s="26"/>
      <c r="AB11" s="26"/>
    </row>
    <row r="12" spans="1:28" ht="37.5" customHeight="1" x14ac:dyDescent="0.2">
      <c r="A12" s="345"/>
      <c r="B12" s="346"/>
      <c r="C12" s="172"/>
      <c r="D12" s="107" t="s">
        <v>43</v>
      </c>
      <c r="E12" s="113"/>
      <c r="F12" s="114">
        <f t="shared" si="0"/>
        <v>0</v>
      </c>
      <c r="G12" s="106" t="s">
        <v>28</v>
      </c>
      <c r="H12" s="118"/>
      <c r="I12" s="116" t="s">
        <v>102</v>
      </c>
      <c r="J12" s="116"/>
      <c r="K12" s="116" t="s">
        <v>103</v>
      </c>
      <c r="L12" s="116"/>
      <c r="M12" s="116" t="s">
        <v>104</v>
      </c>
      <c r="N12" s="117" t="s">
        <v>105</v>
      </c>
      <c r="O12" s="116"/>
      <c r="P12" s="116" t="s">
        <v>102</v>
      </c>
      <c r="Q12" s="116"/>
      <c r="R12" s="116" t="s">
        <v>103</v>
      </c>
      <c r="S12" s="116"/>
      <c r="T12" s="116" t="s">
        <v>104</v>
      </c>
      <c r="U12" s="173"/>
      <c r="V12" s="26"/>
      <c r="W12" s="26"/>
      <c r="X12" s="26"/>
      <c r="Y12" s="26"/>
      <c r="Z12" s="26"/>
      <c r="AA12" s="26"/>
      <c r="AB12" s="26"/>
    </row>
    <row r="13" spans="1:28" ht="37.5" customHeight="1" x14ac:dyDescent="0.2">
      <c r="A13" s="345"/>
      <c r="B13" s="346"/>
      <c r="C13" s="172"/>
      <c r="D13" s="107" t="s">
        <v>43</v>
      </c>
      <c r="E13" s="113"/>
      <c r="F13" s="114">
        <f t="shared" si="0"/>
        <v>0</v>
      </c>
      <c r="G13" s="106" t="s">
        <v>28</v>
      </c>
      <c r="H13" s="118"/>
      <c r="I13" s="116" t="s">
        <v>102</v>
      </c>
      <c r="J13" s="116"/>
      <c r="K13" s="116" t="s">
        <v>103</v>
      </c>
      <c r="L13" s="116"/>
      <c r="M13" s="116" t="s">
        <v>104</v>
      </c>
      <c r="N13" s="117" t="s">
        <v>105</v>
      </c>
      <c r="O13" s="116"/>
      <c r="P13" s="116" t="s">
        <v>102</v>
      </c>
      <c r="Q13" s="116"/>
      <c r="R13" s="116" t="s">
        <v>103</v>
      </c>
      <c r="S13" s="116"/>
      <c r="T13" s="116" t="s">
        <v>104</v>
      </c>
      <c r="U13" s="173"/>
      <c r="V13" s="26"/>
      <c r="W13" s="26"/>
      <c r="X13" s="26"/>
      <c r="Y13" s="26"/>
      <c r="Z13" s="26"/>
      <c r="AA13" s="26"/>
      <c r="AB13" s="26"/>
    </row>
    <row r="14" spans="1:28" ht="37.5" customHeight="1" x14ac:dyDescent="0.2">
      <c r="A14" s="345"/>
      <c r="B14" s="346"/>
      <c r="C14" s="172"/>
      <c r="D14" s="107" t="s">
        <v>43</v>
      </c>
      <c r="E14" s="113"/>
      <c r="F14" s="114">
        <f t="shared" si="0"/>
        <v>0</v>
      </c>
      <c r="G14" s="106" t="s">
        <v>28</v>
      </c>
      <c r="H14" s="118"/>
      <c r="I14" s="116" t="s">
        <v>102</v>
      </c>
      <c r="J14" s="116"/>
      <c r="K14" s="116" t="s">
        <v>103</v>
      </c>
      <c r="L14" s="116"/>
      <c r="M14" s="116" t="s">
        <v>104</v>
      </c>
      <c r="N14" s="117" t="s">
        <v>105</v>
      </c>
      <c r="O14" s="116"/>
      <c r="P14" s="116" t="s">
        <v>102</v>
      </c>
      <c r="Q14" s="116"/>
      <c r="R14" s="116" t="s">
        <v>103</v>
      </c>
      <c r="S14" s="116"/>
      <c r="T14" s="116" t="s">
        <v>104</v>
      </c>
      <c r="U14" s="173"/>
      <c r="V14" s="26"/>
      <c r="W14" s="26"/>
      <c r="X14" s="26"/>
      <c r="Y14" s="26"/>
      <c r="Z14" s="26"/>
      <c r="AA14" s="26"/>
      <c r="AB14" s="26"/>
    </row>
    <row r="15" spans="1:28" ht="37.5" customHeight="1" thickBot="1" x14ac:dyDescent="0.25">
      <c r="A15" s="345"/>
      <c r="B15" s="346"/>
      <c r="C15" s="172"/>
      <c r="D15" s="107" t="s">
        <v>43</v>
      </c>
      <c r="E15" s="113"/>
      <c r="F15" s="114">
        <f t="shared" si="0"/>
        <v>0</v>
      </c>
      <c r="G15" s="108" t="s">
        <v>28</v>
      </c>
      <c r="H15" s="118"/>
      <c r="I15" s="116" t="s">
        <v>102</v>
      </c>
      <c r="J15" s="116"/>
      <c r="K15" s="116" t="s">
        <v>103</v>
      </c>
      <c r="L15" s="116"/>
      <c r="M15" s="116" t="s">
        <v>104</v>
      </c>
      <c r="N15" s="117" t="s">
        <v>105</v>
      </c>
      <c r="O15" s="116"/>
      <c r="P15" s="116" t="s">
        <v>102</v>
      </c>
      <c r="Q15" s="116"/>
      <c r="R15" s="116" t="s">
        <v>103</v>
      </c>
      <c r="S15" s="116"/>
      <c r="T15" s="116" t="s">
        <v>104</v>
      </c>
      <c r="U15" s="173"/>
      <c r="V15" s="26"/>
      <c r="W15" s="26"/>
      <c r="X15" s="26"/>
      <c r="Y15" s="26"/>
      <c r="Z15" s="26"/>
      <c r="AA15" s="26"/>
      <c r="AB15" s="26"/>
    </row>
    <row r="16" spans="1:28" ht="40" customHeight="1" thickBot="1" x14ac:dyDescent="0.25">
      <c r="A16" s="353" t="s">
        <v>40</v>
      </c>
      <c r="B16" s="354"/>
      <c r="C16" s="196">
        <f>SUM(C8:C15)</f>
        <v>56</v>
      </c>
      <c r="D16" s="107" t="s">
        <v>43</v>
      </c>
      <c r="E16" s="109"/>
      <c r="F16" s="228">
        <f>SUM(F8:F15)</f>
        <v>149520</v>
      </c>
      <c r="G16" s="110" t="s">
        <v>28</v>
      </c>
      <c r="H16" s="115"/>
      <c r="I16" s="106"/>
      <c r="J16" s="106"/>
      <c r="K16" s="106"/>
      <c r="L16" s="106"/>
      <c r="M16" s="106"/>
      <c r="N16" s="106"/>
      <c r="O16" s="106"/>
      <c r="P16" s="106"/>
      <c r="Q16" s="106"/>
      <c r="R16" s="106"/>
      <c r="S16" s="106"/>
      <c r="T16" s="106"/>
      <c r="U16" s="33"/>
      <c r="V16" s="26"/>
      <c r="W16" s="26"/>
      <c r="X16" s="26"/>
      <c r="Y16" s="26"/>
      <c r="Z16" s="26"/>
      <c r="AA16" s="26"/>
      <c r="AB16" s="26"/>
    </row>
    <row r="17" spans="1:28" x14ac:dyDescent="0.2">
      <c r="A17" s="3"/>
      <c r="B17" s="3"/>
      <c r="C17" s="3"/>
      <c r="D17" s="3"/>
      <c r="E17" s="3"/>
      <c r="F17" s="3"/>
      <c r="G17" s="3"/>
      <c r="H17" s="3"/>
      <c r="I17" s="3"/>
      <c r="J17" s="3"/>
      <c r="K17" s="3"/>
      <c r="L17" s="3"/>
      <c r="M17" s="3"/>
      <c r="N17" s="3"/>
      <c r="O17" s="3"/>
      <c r="P17" s="3"/>
      <c r="Q17" s="3"/>
      <c r="R17" s="3"/>
      <c r="S17" s="3"/>
      <c r="T17" s="3"/>
      <c r="U17" s="26"/>
      <c r="V17" s="26"/>
      <c r="W17" s="26"/>
      <c r="X17" s="26"/>
      <c r="Y17" s="26"/>
      <c r="Z17" s="26"/>
      <c r="AA17" s="26"/>
      <c r="AB17" s="26"/>
    </row>
    <row r="18" spans="1:28" x14ac:dyDescent="0.2">
      <c r="A18" s="3" t="s">
        <v>42</v>
      </c>
      <c r="B18" s="3"/>
      <c r="C18" s="3"/>
      <c r="D18" s="3"/>
      <c r="E18" s="3"/>
      <c r="F18" s="3"/>
      <c r="G18" s="3"/>
      <c r="H18" s="3"/>
      <c r="I18" s="3"/>
      <c r="J18" s="3"/>
      <c r="K18" s="3"/>
      <c r="L18" s="3"/>
      <c r="M18" s="3"/>
      <c r="N18" s="3"/>
      <c r="O18" s="3"/>
      <c r="P18" s="3"/>
      <c r="Q18" s="3"/>
      <c r="R18" s="3"/>
      <c r="S18" s="3"/>
      <c r="T18" s="3"/>
      <c r="U18" s="26"/>
      <c r="V18" s="26"/>
      <c r="W18" s="26"/>
      <c r="X18" s="26"/>
      <c r="Y18" s="26"/>
      <c r="Z18" s="26"/>
      <c r="AA18" s="26"/>
      <c r="AB18" s="26"/>
    </row>
    <row r="19" spans="1:28" x14ac:dyDescent="0.2">
      <c r="A19" s="3"/>
      <c r="B19" s="3"/>
      <c r="C19" s="3"/>
      <c r="D19" s="3"/>
      <c r="E19" s="3"/>
      <c r="F19" s="3"/>
      <c r="G19" s="3"/>
      <c r="H19" s="3"/>
      <c r="I19" s="3"/>
      <c r="J19" s="3"/>
      <c r="K19" s="3"/>
      <c r="L19" s="3"/>
      <c r="M19" s="3"/>
      <c r="N19" s="3"/>
      <c r="O19" s="3"/>
      <c r="P19" s="3"/>
      <c r="Q19" s="3"/>
      <c r="R19" s="3"/>
      <c r="S19" s="3"/>
      <c r="T19" s="3"/>
      <c r="U19" s="26"/>
      <c r="V19" s="26"/>
      <c r="W19" s="26"/>
      <c r="X19" s="26"/>
      <c r="Y19" s="26"/>
      <c r="Z19" s="26"/>
      <c r="AA19" s="26"/>
      <c r="AB19" s="26"/>
    </row>
    <row r="20" spans="1:28" x14ac:dyDescent="0.2">
      <c r="A20" s="3"/>
      <c r="B20" s="3"/>
      <c r="C20" s="3"/>
      <c r="D20" s="3"/>
      <c r="E20" s="3"/>
      <c r="F20" s="3"/>
      <c r="G20" s="3"/>
      <c r="H20" s="3"/>
      <c r="I20" s="3"/>
      <c r="J20" s="3"/>
      <c r="K20" s="3"/>
      <c r="L20" s="3"/>
      <c r="M20" s="3"/>
      <c r="N20" s="3"/>
      <c r="O20" s="3"/>
      <c r="P20" s="3"/>
      <c r="Q20" s="3"/>
      <c r="R20" s="3"/>
      <c r="S20" s="3"/>
      <c r="T20" s="3"/>
      <c r="U20" s="26"/>
      <c r="V20" s="26"/>
      <c r="W20" s="26"/>
      <c r="X20" s="26"/>
      <c r="Y20" s="26"/>
      <c r="Z20" s="26"/>
      <c r="AA20" s="26"/>
      <c r="AB20" s="26"/>
    </row>
    <row r="21" spans="1:28" ht="33" customHeight="1" x14ac:dyDescent="0.2">
      <c r="A21" s="3"/>
      <c r="B21" s="3"/>
      <c r="C21" s="112"/>
      <c r="D21" s="111"/>
      <c r="E21" s="3"/>
      <c r="F21" s="3"/>
      <c r="G21" s="3"/>
      <c r="H21" s="3"/>
      <c r="I21" s="3"/>
      <c r="J21" s="3"/>
      <c r="K21" s="3"/>
      <c r="L21" s="3"/>
      <c r="M21" s="3"/>
      <c r="N21" s="3"/>
      <c r="O21" s="3"/>
      <c r="P21" s="3"/>
      <c r="Q21" s="3"/>
      <c r="R21" s="3"/>
      <c r="S21" s="3"/>
      <c r="T21" s="3"/>
      <c r="U21" s="26"/>
      <c r="V21" s="26"/>
      <c r="W21" s="26"/>
      <c r="X21" s="26"/>
      <c r="Y21" s="26"/>
      <c r="Z21" s="26"/>
      <c r="AA21" s="26"/>
      <c r="AB21" s="26"/>
    </row>
    <row r="22" spans="1:28" x14ac:dyDescent="0.2">
      <c r="A22" s="3"/>
      <c r="B22" s="3"/>
      <c r="C22" s="3"/>
      <c r="D22" s="3"/>
      <c r="E22" s="3"/>
      <c r="F22" s="3"/>
      <c r="G22" s="3"/>
      <c r="H22" s="3"/>
      <c r="I22" s="3"/>
      <c r="J22" s="3"/>
      <c r="K22" s="3"/>
      <c r="L22" s="3"/>
      <c r="M22" s="3"/>
      <c r="N22" s="3"/>
      <c r="O22" s="3"/>
      <c r="P22" s="3"/>
      <c r="Q22" s="3"/>
      <c r="R22" s="3"/>
      <c r="S22" s="3"/>
      <c r="T22" s="3"/>
      <c r="U22" s="26"/>
      <c r="V22" s="26"/>
      <c r="W22" s="26"/>
      <c r="X22" s="26"/>
      <c r="Y22" s="26"/>
      <c r="Z22" s="26"/>
      <c r="AA22" s="26"/>
      <c r="AB22" s="26"/>
    </row>
    <row r="23" spans="1:28" x14ac:dyDescent="0.2">
      <c r="A23" s="3"/>
      <c r="B23" s="3"/>
      <c r="C23" s="3"/>
      <c r="D23" s="3"/>
      <c r="E23" s="3"/>
      <c r="F23" s="3"/>
      <c r="G23" s="3"/>
      <c r="H23" s="3"/>
      <c r="I23" s="3"/>
      <c r="J23" s="3"/>
      <c r="K23" s="3"/>
      <c r="L23" s="3"/>
      <c r="M23" s="3"/>
      <c r="N23" s="3"/>
      <c r="O23" s="3"/>
      <c r="P23" s="3"/>
      <c r="Q23" s="3"/>
      <c r="R23" s="3"/>
      <c r="S23" s="3"/>
      <c r="T23" s="3"/>
      <c r="U23" s="26"/>
      <c r="V23" s="26"/>
      <c r="W23" s="26"/>
      <c r="X23" s="26"/>
      <c r="Y23" s="26"/>
      <c r="Z23" s="26"/>
      <c r="AA23" s="26"/>
      <c r="AB23" s="26"/>
    </row>
    <row r="24" spans="1:28" x14ac:dyDescent="0.2">
      <c r="A24" s="3"/>
      <c r="B24" s="3"/>
      <c r="C24" s="3"/>
      <c r="D24" s="3"/>
      <c r="E24" s="3"/>
      <c r="F24" s="3"/>
      <c r="G24" s="3"/>
      <c r="H24" s="3"/>
      <c r="I24" s="3"/>
      <c r="J24" s="3"/>
      <c r="K24" s="3"/>
      <c r="L24" s="3"/>
      <c r="M24" s="3"/>
      <c r="N24" s="3"/>
      <c r="O24" s="3"/>
      <c r="P24" s="3"/>
      <c r="Q24" s="3"/>
      <c r="R24" s="3"/>
      <c r="S24" s="3"/>
      <c r="T24" s="3"/>
      <c r="U24" s="26"/>
      <c r="V24" s="26"/>
      <c r="W24" s="26"/>
      <c r="X24" s="26"/>
      <c r="Y24" s="26"/>
      <c r="Z24" s="26"/>
      <c r="AA24" s="26"/>
      <c r="AB24" s="26"/>
    </row>
    <row r="25" spans="1:28" x14ac:dyDescent="0.2">
      <c r="A25" s="3"/>
      <c r="B25" s="3"/>
      <c r="C25" s="3"/>
      <c r="D25" s="3"/>
      <c r="E25" s="3"/>
      <c r="F25" s="3"/>
      <c r="G25" s="3"/>
      <c r="H25" s="3"/>
      <c r="I25" s="3"/>
      <c r="J25" s="3"/>
      <c r="K25" s="3"/>
      <c r="L25" s="3"/>
      <c r="M25" s="3"/>
      <c r="N25" s="3"/>
      <c r="O25" s="3"/>
      <c r="P25" s="3"/>
      <c r="Q25" s="3"/>
      <c r="R25" s="3"/>
      <c r="S25" s="3"/>
      <c r="T25" s="3"/>
      <c r="U25" s="26"/>
      <c r="V25" s="26"/>
      <c r="W25" s="26"/>
      <c r="X25" s="26"/>
      <c r="Y25" s="26"/>
      <c r="Z25" s="26"/>
      <c r="AA25" s="26"/>
      <c r="AB25" s="26"/>
    </row>
    <row r="26" spans="1:28" x14ac:dyDescent="0.2">
      <c r="A26" s="3"/>
      <c r="B26" s="3"/>
      <c r="C26" s="3"/>
      <c r="D26" s="3"/>
      <c r="E26" s="3"/>
      <c r="F26" s="3"/>
      <c r="G26" s="3"/>
      <c r="H26" s="3"/>
      <c r="I26" s="3"/>
      <c r="J26" s="3"/>
      <c r="K26" s="3"/>
      <c r="L26" s="3"/>
      <c r="M26" s="3"/>
      <c r="N26" s="3"/>
      <c r="O26" s="3"/>
      <c r="P26" s="3"/>
      <c r="Q26" s="3"/>
      <c r="R26" s="3"/>
      <c r="S26" s="3"/>
      <c r="T26" s="3"/>
      <c r="U26" s="26"/>
      <c r="V26" s="26"/>
      <c r="W26" s="26"/>
      <c r="X26" s="26"/>
      <c r="Y26" s="26"/>
      <c r="Z26" s="26"/>
      <c r="AA26" s="26"/>
      <c r="AB26" s="26"/>
    </row>
    <row r="27" spans="1:28" x14ac:dyDescent="0.2">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c r="AA27" s="26"/>
      <c r="AB27" s="26"/>
    </row>
    <row r="28" spans="1:28" x14ac:dyDescent="0.2">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c r="AA28" s="26"/>
      <c r="AB28" s="26"/>
    </row>
    <row r="29" spans="1:28" x14ac:dyDescent="0.2">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c r="AA29" s="26"/>
      <c r="AB29" s="26"/>
    </row>
    <row r="30" spans="1:28" x14ac:dyDescent="0.2">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c r="AA30" s="26"/>
      <c r="AB30" s="26"/>
    </row>
    <row r="31" spans="1:28" x14ac:dyDescent="0.2">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c r="AA31" s="26"/>
      <c r="AB31" s="26"/>
    </row>
    <row r="32" spans="1:28" x14ac:dyDescent="0.2">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c r="AA32" s="26"/>
      <c r="AB32" s="26"/>
    </row>
    <row r="33" spans="1:28" x14ac:dyDescent="0.2">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c r="AA33" s="26"/>
      <c r="AB33" s="26"/>
    </row>
    <row r="34" spans="1:28" x14ac:dyDescent="0.2">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c r="AA34" s="26"/>
      <c r="AB34" s="26"/>
    </row>
    <row r="35" spans="1:28" x14ac:dyDescent="0.2">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c r="AA35" s="26"/>
      <c r="AB35" s="26"/>
    </row>
  </sheetData>
  <mergeCells count="18">
    <mergeCell ref="A2:U2"/>
    <mergeCell ref="B4:C4"/>
    <mergeCell ref="A8:B8"/>
    <mergeCell ref="U6:U7"/>
    <mergeCell ref="H6:T7"/>
    <mergeCell ref="A6:B7"/>
    <mergeCell ref="C6:D7"/>
    <mergeCell ref="E3:M3"/>
    <mergeCell ref="A14:B14"/>
    <mergeCell ref="A13:B13"/>
    <mergeCell ref="E6:E7"/>
    <mergeCell ref="F6:G7"/>
    <mergeCell ref="A16:B16"/>
    <mergeCell ref="A15:B15"/>
    <mergeCell ref="A9:B9"/>
    <mergeCell ref="A10:B10"/>
    <mergeCell ref="A11:B11"/>
    <mergeCell ref="A12:B12"/>
  </mergeCells>
  <phoneticPr fontId="2"/>
  <printOptions horizontalCentered="1"/>
  <pageMargins left="0.47244094488188981" right="0.47244094488188981" top="0.78740157480314965" bottom="0.59055118110236227" header="0.51181102362204722" footer="0.51181102362204722"/>
  <pageSetup paperSize="9" orientation="landscape" r:id="rId1"/>
  <headerFooter alignWithMargins="0">
    <oddFooter xml:space="preserve">&amp;C
</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V36"/>
  <sheetViews>
    <sheetView view="pageBreakPreview" zoomScaleNormal="100" zoomScaleSheetLayoutView="100" workbookViewId="0">
      <selection activeCell="A8" sqref="A8:A9"/>
    </sheetView>
  </sheetViews>
  <sheetFormatPr defaultColWidth="9" defaultRowHeight="20.149999999999999" customHeight="1" x14ac:dyDescent="0.2"/>
  <cols>
    <col min="1" max="1" width="5.6328125" style="70" customWidth="1"/>
    <col min="2" max="2" width="2.6328125" style="70" customWidth="1"/>
    <col min="3" max="3" width="3.6328125" style="70" customWidth="1"/>
    <col min="4" max="4" width="2.6328125" style="70" customWidth="1"/>
    <col min="5" max="5" width="13.08984375" style="70" customWidth="1"/>
    <col min="6" max="6" width="8.6328125" style="71" customWidth="1"/>
    <col min="7" max="7" width="10.90625" style="71" hidden="1" customWidth="1"/>
    <col min="8" max="9" width="10.6328125" style="70" customWidth="1"/>
    <col min="10" max="11" width="15.6328125" style="70" customWidth="1"/>
    <col min="12" max="12" width="2.90625" style="47" customWidth="1"/>
    <col min="13" max="14" width="9" style="47" customWidth="1"/>
    <col min="15" max="15" width="9.453125" style="47" hidden="1" customWidth="1"/>
    <col min="16" max="18" width="9" style="47" hidden="1" customWidth="1"/>
    <col min="19" max="16384" width="9" style="47"/>
  </cols>
  <sheetData>
    <row r="1" spans="1:22" ht="20.149999999999999" customHeight="1" x14ac:dyDescent="0.2">
      <c r="A1" s="74" t="s">
        <v>83</v>
      </c>
      <c r="B1" s="74"/>
      <c r="C1" s="72"/>
      <c r="D1" s="72"/>
      <c r="E1" s="72"/>
      <c r="F1" s="72"/>
      <c r="G1" s="72"/>
      <c r="H1" s="73"/>
      <c r="I1" s="72"/>
      <c r="J1" s="72"/>
      <c r="K1" s="72"/>
    </row>
    <row r="2" spans="1:22" ht="20.149999999999999" customHeight="1" x14ac:dyDescent="0.2">
      <c r="A2" s="373" t="s">
        <v>71</v>
      </c>
      <c r="B2" s="373"/>
      <c r="C2" s="373"/>
      <c r="D2" s="373"/>
      <c r="E2" s="373"/>
      <c r="F2" s="373"/>
      <c r="G2" s="373"/>
      <c r="H2" s="373"/>
      <c r="I2" s="373"/>
      <c r="J2" s="373"/>
      <c r="K2" s="373"/>
    </row>
    <row r="3" spans="1:22" ht="20.149999999999999" customHeight="1" x14ac:dyDescent="0.2">
      <c r="A3" s="383" t="s">
        <v>56</v>
      </c>
      <c r="B3" s="383"/>
      <c r="C3" s="383"/>
      <c r="D3" s="383"/>
      <c r="E3" s="384"/>
      <c r="F3" s="384"/>
      <c r="G3" s="384"/>
      <c r="H3" s="384"/>
      <c r="I3" s="384"/>
      <c r="J3" s="384"/>
      <c r="K3" s="384"/>
      <c r="L3" s="48"/>
      <c r="M3" s="48"/>
      <c r="N3" s="48"/>
      <c r="O3" s="48"/>
      <c r="P3" s="48"/>
      <c r="Q3" s="48"/>
      <c r="R3" s="48"/>
      <c r="S3" s="48"/>
      <c r="T3" s="48"/>
      <c r="U3" s="48"/>
      <c r="V3" s="48"/>
    </row>
    <row r="4" spans="1:22" ht="20.149999999999999" customHeight="1" x14ac:dyDescent="0.2">
      <c r="A4" s="385" t="s">
        <v>168</v>
      </c>
      <c r="B4" s="385"/>
      <c r="C4" s="385"/>
      <c r="D4" s="385"/>
      <c r="E4" s="386"/>
      <c r="F4" s="386"/>
      <c r="G4" s="386"/>
      <c r="H4" s="386"/>
      <c r="I4" s="386"/>
      <c r="J4" s="386"/>
      <c r="K4" s="386"/>
      <c r="L4" s="48"/>
      <c r="M4" s="48"/>
      <c r="N4" s="48"/>
      <c r="O4" s="48"/>
      <c r="P4" s="48"/>
      <c r="Q4" s="48"/>
      <c r="R4" s="48"/>
      <c r="S4" s="48"/>
      <c r="T4" s="48"/>
      <c r="U4" s="48"/>
      <c r="V4" s="48"/>
    </row>
    <row r="5" spans="1:22" ht="25" customHeight="1" x14ac:dyDescent="0.3">
      <c r="A5" s="387" t="s">
        <v>116</v>
      </c>
      <c r="B5" s="387"/>
      <c r="C5" s="387"/>
      <c r="D5" s="387"/>
      <c r="E5" s="375" t="s">
        <v>164</v>
      </c>
      <c r="F5" s="375"/>
      <c r="G5" s="50"/>
      <c r="H5" s="166"/>
      <c r="I5" s="166"/>
      <c r="J5" s="166"/>
      <c r="K5" s="166"/>
      <c r="L5" s="48"/>
      <c r="M5" s="48"/>
      <c r="N5" s="48"/>
      <c r="O5" s="48"/>
      <c r="P5" s="48"/>
      <c r="Q5" s="48"/>
      <c r="R5" s="48"/>
      <c r="S5" s="48"/>
      <c r="T5" s="48"/>
      <c r="U5" s="48"/>
      <c r="V5" s="48"/>
    </row>
    <row r="6" spans="1:22" ht="15" customHeight="1" x14ac:dyDescent="0.2">
      <c r="A6" s="165"/>
      <c r="B6" s="165"/>
      <c r="C6" s="165"/>
      <c r="D6" s="165"/>
      <c r="E6" s="49"/>
      <c r="F6" s="50"/>
      <c r="G6" s="50"/>
      <c r="H6" s="50"/>
      <c r="I6" s="50"/>
      <c r="J6" s="50"/>
      <c r="K6" s="50"/>
      <c r="L6" s="48"/>
      <c r="M6" s="48"/>
      <c r="N6" s="48"/>
      <c r="O6" s="48"/>
      <c r="P6" s="48"/>
      <c r="Q6" s="48"/>
      <c r="R6" s="48"/>
      <c r="S6" s="48"/>
      <c r="T6" s="48"/>
      <c r="U6" s="48"/>
      <c r="V6" s="48"/>
    </row>
    <row r="7" spans="1:22" s="58" customFormat="1" ht="60" customHeight="1" x14ac:dyDescent="0.2">
      <c r="A7" s="388" t="s">
        <v>57</v>
      </c>
      <c r="B7" s="389"/>
      <c r="C7" s="389"/>
      <c r="D7" s="390"/>
      <c r="E7" s="52" t="s">
        <v>58</v>
      </c>
      <c r="F7" s="51"/>
      <c r="G7" s="53"/>
      <c r="H7" s="54" t="s">
        <v>59</v>
      </c>
      <c r="I7" s="52" t="s">
        <v>60</v>
      </c>
      <c r="J7" s="55" t="s">
        <v>61</v>
      </c>
      <c r="K7" s="52" t="s">
        <v>62</v>
      </c>
      <c r="L7" s="56"/>
      <c r="M7" s="56"/>
      <c r="N7" s="56"/>
      <c r="O7" s="377" t="s">
        <v>63</v>
      </c>
      <c r="P7" s="378"/>
      <c r="Q7" s="378"/>
      <c r="R7" s="57" t="s">
        <v>64</v>
      </c>
      <c r="S7" s="56"/>
      <c r="T7" s="56"/>
      <c r="U7" s="56"/>
      <c r="V7" s="56"/>
    </row>
    <row r="8" spans="1:22" s="62" customFormat="1" ht="23.15" customHeight="1" x14ac:dyDescent="0.2">
      <c r="A8" s="379">
        <v>2023</v>
      </c>
      <c r="B8" s="365" t="s">
        <v>102</v>
      </c>
      <c r="C8" s="381" t="s">
        <v>134</v>
      </c>
      <c r="D8" s="367" t="s">
        <v>103</v>
      </c>
      <c r="E8" s="376">
        <v>310000</v>
      </c>
      <c r="F8" s="147" t="s">
        <v>65</v>
      </c>
      <c r="G8" s="148">
        <f>MIN($E$8:$E$31)</f>
        <v>310000</v>
      </c>
      <c r="H8" s="205">
        <v>2670</v>
      </c>
      <c r="I8" s="206">
        <v>56</v>
      </c>
      <c r="J8" s="207">
        <f>H8*I8</f>
        <v>149520</v>
      </c>
      <c r="K8" s="208">
        <f>MIN(J8,E8)</f>
        <v>149520</v>
      </c>
      <c r="L8" s="59"/>
      <c r="M8" s="59"/>
      <c r="N8" s="59"/>
      <c r="O8" s="60" t="s">
        <v>66</v>
      </c>
      <c r="P8" s="61"/>
      <c r="Q8" s="60" t="s">
        <v>67</v>
      </c>
      <c r="R8" s="60" t="s">
        <v>68</v>
      </c>
      <c r="S8" s="59"/>
      <c r="T8" s="59"/>
      <c r="U8" s="59"/>
      <c r="V8" s="59"/>
    </row>
    <row r="9" spans="1:22" ht="23.15" customHeight="1" x14ac:dyDescent="0.2">
      <c r="A9" s="380"/>
      <c r="B9" s="366"/>
      <c r="C9" s="382"/>
      <c r="D9" s="368"/>
      <c r="E9" s="376"/>
      <c r="F9" s="151" t="s">
        <v>69</v>
      </c>
      <c r="G9" s="152"/>
      <c r="H9" s="153"/>
      <c r="I9" s="154"/>
      <c r="J9" s="169"/>
      <c r="K9" s="170"/>
      <c r="L9" s="48"/>
      <c r="M9" s="48"/>
      <c r="N9" s="48"/>
      <c r="O9" s="60">
        <v>0</v>
      </c>
      <c r="P9" s="61"/>
      <c r="Q9" s="60">
        <v>0</v>
      </c>
      <c r="R9" s="60">
        <v>0</v>
      </c>
      <c r="S9" s="48"/>
      <c r="T9" s="48"/>
      <c r="U9" s="48"/>
      <c r="V9" s="48"/>
    </row>
    <row r="10" spans="1:22" s="62" customFormat="1" ht="23.15" customHeight="1" x14ac:dyDescent="0.2">
      <c r="A10" s="363"/>
      <c r="B10" s="365" t="s">
        <v>102</v>
      </c>
      <c r="C10" s="365"/>
      <c r="D10" s="367" t="s">
        <v>103</v>
      </c>
      <c r="E10" s="374"/>
      <c r="F10" s="147" t="s">
        <v>65</v>
      </c>
      <c r="G10" s="148">
        <f>MIN($E$8:$E$31)</f>
        <v>310000</v>
      </c>
      <c r="H10" s="149"/>
      <c r="I10" s="150"/>
      <c r="J10" s="167">
        <f>H10*I10</f>
        <v>0</v>
      </c>
      <c r="K10" s="168">
        <f>MIN(J10,E10)</f>
        <v>0</v>
      </c>
      <c r="L10" s="59"/>
      <c r="M10" s="59"/>
      <c r="N10" s="59"/>
      <c r="O10" s="60">
        <v>1</v>
      </c>
      <c r="P10" s="60" t="s">
        <v>70</v>
      </c>
      <c r="Q10" s="63">
        <v>122000</v>
      </c>
      <c r="R10" s="64">
        <v>880</v>
      </c>
      <c r="S10" s="59"/>
      <c r="T10" s="59"/>
      <c r="U10" s="59"/>
      <c r="V10" s="59"/>
    </row>
    <row r="11" spans="1:22" ht="23.15" customHeight="1" x14ac:dyDescent="0.2">
      <c r="A11" s="364"/>
      <c r="B11" s="366"/>
      <c r="C11" s="366"/>
      <c r="D11" s="368"/>
      <c r="E11" s="374"/>
      <c r="F11" s="151" t="s">
        <v>69</v>
      </c>
      <c r="G11" s="152"/>
      <c r="H11" s="153"/>
      <c r="I11" s="154"/>
      <c r="J11" s="169"/>
      <c r="K11" s="170"/>
      <c r="L11" s="48"/>
      <c r="M11" s="48"/>
      <c r="N11" s="48"/>
      <c r="O11" s="63">
        <v>122000</v>
      </c>
      <c r="P11" s="60" t="s">
        <v>70</v>
      </c>
      <c r="Q11" s="63">
        <v>130000</v>
      </c>
      <c r="R11" s="64">
        <v>940</v>
      </c>
      <c r="S11" s="48"/>
      <c r="T11" s="48"/>
      <c r="U11" s="48"/>
      <c r="V11" s="48"/>
    </row>
    <row r="12" spans="1:22" s="62" customFormat="1" ht="23.15" customHeight="1" x14ac:dyDescent="0.2">
      <c r="A12" s="363"/>
      <c r="B12" s="365" t="s">
        <v>102</v>
      </c>
      <c r="C12" s="365"/>
      <c r="D12" s="367" t="s">
        <v>103</v>
      </c>
      <c r="E12" s="374"/>
      <c r="F12" s="147" t="s">
        <v>65</v>
      </c>
      <c r="G12" s="148">
        <f>MIN($E$8:$E$31)</f>
        <v>310000</v>
      </c>
      <c r="H12" s="149"/>
      <c r="I12" s="150"/>
      <c r="J12" s="167">
        <f>H12*I12</f>
        <v>0</v>
      </c>
      <c r="K12" s="168">
        <f>MIN(J12,E12)</f>
        <v>0</v>
      </c>
      <c r="L12" s="59"/>
      <c r="M12" s="59"/>
      <c r="N12" s="59"/>
      <c r="O12" s="63">
        <v>130000</v>
      </c>
      <c r="P12" s="60" t="s">
        <v>70</v>
      </c>
      <c r="Q12" s="63">
        <v>138000</v>
      </c>
      <c r="R12" s="64">
        <v>1000</v>
      </c>
      <c r="S12" s="59"/>
      <c r="T12" s="59"/>
      <c r="U12" s="59"/>
      <c r="V12" s="59"/>
    </row>
    <row r="13" spans="1:22" ht="23.15" customHeight="1" x14ac:dyDescent="0.2">
      <c r="A13" s="364"/>
      <c r="B13" s="366"/>
      <c r="C13" s="366"/>
      <c r="D13" s="368"/>
      <c r="E13" s="374"/>
      <c r="F13" s="151" t="s">
        <v>69</v>
      </c>
      <c r="G13" s="152"/>
      <c r="H13" s="153"/>
      <c r="I13" s="154"/>
      <c r="J13" s="169"/>
      <c r="K13" s="170"/>
      <c r="L13" s="48"/>
      <c r="M13" s="48"/>
      <c r="N13" s="48"/>
      <c r="O13" s="63">
        <v>138000</v>
      </c>
      <c r="P13" s="60" t="s">
        <v>70</v>
      </c>
      <c r="Q13" s="63">
        <v>146000</v>
      </c>
      <c r="R13" s="64">
        <v>1070</v>
      </c>
      <c r="S13" s="48"/>
      <c r="T13" s="48"/>
      <c r="U13" s="48"/>
      <c r="V13" s="48"/>
    </row>
    <row r="14" spans="1:22" s="62" customFormat="1" ht="23.15" customHeight="1" x14ac:dyDescent="0.2">
      <c r="A14" s="363"/>
      <c r="B14" s="365" t="s">
        <v>102</v>
      </c>
      <c r="C14" s="365"/>
      <c r="D14" s="367" t="s">
        <v>103</v>
      </c>
      <c r="E14" s="374"/>
      <c r="F14" s="147" t="s">
        <v>65</v>
      </c>
      <c r="G14" s="148">
        <f>MIN($E$8:$E$31)</f>
        <v>310000</v>
      </c>
      <c r="H14" s="149"/>
      <c r="I14" s="150"/>
      <c r="J14" s="167">
        <f>H14*I14</f>
        <v>0</v>
      </c>
      <c r="K14" s="168">
        <f>MIN(J14,E14)</f>
        <v>0</v>
      </c>
      <c r="L14" s="59"/>
      <c r="M14" s="59"/>
      <c r="N14" s="59"/>
      <c r="O14" s="63">
        <v>146000</v>
      </c>
      <c r="P14" s="60" t="s">
        <v>70</v>
      </c>
      <c r="Q14" s="63">
        <v>155000</v>
      </c>
      <c r="R14" s="64">
        <v>1130</v>
      </c>
      <c r="S14" s="59"/>
      <c r="T14" s="59"/>
      <c r="U14" s="59"/>
      <c r="V14" s="59"/>
    </row>
    <row r="15" spans="1:22" ht="23.15" customHeight="1" x14ac:dyDescent="0.2">
      <c r="A15" s="364"/>
      <c r="B15" s="366"/>
      <c r="C15" s="366"/>
      <c r="D15" s="368"/>
      <c r="E15" s="374"/>
      <c r="F15" s="151" t="s">
        <v>69</v>
      </c>
      <c r="G15" s="152"/>
      <c r="H15" s="153"/>
      <c r="I15" s="154"/>
      <c r="J15" s="169"/>
      <c r="K15" s="170"/>
      <c r="L15" s="48"/>
      <c r="M15" s="48"/>
      <c r="N15" s="48"/>
      <c r="O15" s="63">
        <v>155000</v>
      </c>
      <c r="P15" s="60" t="s">
        <v>70</v>
      </c>
      <c r="Q15" s="63">
        <v>165000</v>
      </c>
      <c r="R15" s="64">
        <v>1200</v>
      </c>
      <c r="S15" s="48"/>
      <c r="T15" s="48"/>
      <c r="U15" s="48"/>
      <c r="V15" s="48"/>
    </row>
    <row r="16" spans="1:22" s="62" customFormat="1" ht="23.15" customHeight="1" x14ac:dyDescent="0.2">
      <c r="A16" s="363"/>
      <c r="B16" s="365" t="s">
        <v>102</v>
      </c>
      <c r="C16" s="365"/>
      <c r="D16" s="367" t="s">
        <v>103</v>
      </c>
      <c r="E16" s="374"/>
      <c r="F16" s="147" t="s">
        <v>65</v>
      </c>
      <c r="G16" s="148">
        <f>MIN($E$8:$E$31)</f>
        <v>310000</v>
      </c>
      <c r="H16" s="149"/>
      <c r="I16" s="150"/>
      <c r="J16" s="167">
        <f>H16*I16</f>
        <v>0</v>
      </c>
      <c r="K16" s="168">
        <f>MIN(J16,E16)</f>
        <v>0</v>
      </c>
      <c r="L16" s="59"/>
      <c r="M16" s="59"/>
      <c r="N16" s="59"/>
      <c r="O16" s="63">
        <v>165000</v>
      </c>
      <c r="P16" s="60" t="s">
        <v>70</v>
      </c>
      <c r="Q16" s="63">
        <v>175000</v>
      </c>
      <c r="R16" s="64">
        <v>1280</v>
      </c>
      <c r="S16" s="59"/>
      <c r="T16" s="59"/>
      <c r="U16" s="59"/>
      <c r="V16" s="59"/>
    </row>
    <row r="17" spans="1:22" ht="23.15" customHeight="1" x14ac:dyDescent="0.2">
      <c r="A17" s="364"/>
      <c r="B17" s="366"/>
      <c r="C17" s="366"/>
      <c r="D17" s="368"/>
      <c r="E17" s="374"/>
      <c r="F17" s="151" t="s">
        <v>69</v>
      </c>
      <c r="G17" s="152"/>
      <c r="H17" s="153"/>
      <c r="I17" s="154"/>
      <c r="J17" s="169"/>
      <c r="K17" s="170"/>
      <c r="L17" s="48"/>
      <c r="M17" s="48"/>
      <c r="N17" s="48"/>
      <c r="O17" s="63">
        <v>175000</v>
      </c>
      <c r="P17" s="60" t="s">
        <v>70</v>
      </c>
      <c r="Q17" s="63">
        <v>185000</v>
      </c>
      <c r="R17" s="64">
        <v>1350</v>
      </c>
      <c r="S17" s="48"/>
      <c r="T17" s="48"/>
      <c r="U17" s="48"/>
      <c r="V17" s="48"/>
    </row>
    <row r="18" spans="1:22" s="62" customFormat="1" ht="23.15" customHeight="1" x14ac:dyDescent="0.2">
      <c r="A18" s="363"/>
      <c r="B18" s="365" t="s">
        <v>102</v>
      </c>
      <c r="C18" s="365"/>
      <c r="D18" s="367" t="s">
        <v>103</v>
      </c>
      <c r="E18" s="374"/>
      <c r="F18" s="147" t="s">
        <v>65</v>
      </c>
      <c r="G18" s="148">
        <f>MIN($E$8:$E$31)</f>
        <v>310000</v>
      </c>
      <c r="H18" s="149"/>
      <c r="I18" s="150"/>
      <c r="J18" s="167">
        <f>H18*I18</f>
        <v>0</v>
      </c>
      <c r="K18" s="168">
        <f>MIN(J18,E18)</f>
        <v>0</v>
      </c>
      <c r="L18" s="59"/>
      <c r="M18" s="59"/>
      <c r="N18" s="59"/>
      <c r="O18" s="63">
        <v>185000</v>
      </c>
      <c r="P18" s="60" t="s">
        <v>70</v>
      </c>
      <c r="Q18" s="63">
        <v>195000</v>
      </c>
      <c r="R18" s="64">
        <v>1430</v>
      </c>
      <c r="S18" s="59"/>
      <c r="T18" s="59"/>
      <c r="U18" s="59"/>
      <c r="V18" s="59"/>
    </row>
    <row r="19" spans="1:22" ht="23.15" customHeight="1" x14ac:dyDescent="0.2">
      <c r="A19" s="364"/>
      <c r="B19" s="366"/>
      <c r="C19" s="366"/>
      <c r="D19" s="368"/>
      <c r="E19" s="374"/>
      <c r="F19" s="151" t="s">
        <v>69</v>
      </c>
      <c r="G19" s="152"/>
      <c r="H19" s="153"/>
      <c r="I19" s="154"/>
      <c r="J19" s="169"/>
      <c r="K19" s="170"/>
      <c r="L19" s="48"/>
      <c r="M19" s="48"/>
      <c r="N19" s="48"/>
      <c r="O19" s="63">
        <v>195000</v>
      </c>
      <c r="P19" s="60" t="s">
        <v>70</v>
      </c>
      <c r="Q19" s="63">
        <v>210000</v>
      </c>
      <c r="R19" s="64">
        <v>1530</v>
      </c>
      <c r="S19" s="48"/>
      <c r="T19" s="48"/>
      <c r="U19" s="48"/>
      <c r="V19" s="48"/>
    </row>
    <row r="20" spans="1:22" s="62" customFormat="1" ht="23.15" customHeight="1" x14ac:dyDescent="0.2">
      <c r="A20" s="363"/>
      <c r="B20" s="365" t="s">
        <v>102</v>
      </c>
      <c r="C20" s="365"/>
      <c r="D20" s="367" t="s">
        <v>103</v>
      </c>
      <c r="E20" s="374"/>
      <c r="F20" s="147" t="s">
        <v>65</v>
      </c>
      <c r="G20" s="148">
        <f>MIN($E$8:$E$31)</f>
        <v>310000</v>
      </c>
      <c r="H20" s="149"/>
      <c r="I20" s="150"/>
      <c r="J20" s="167">
        <f>H20*I20</f>
        <v>0</v>
      </c>
      <c r="K20" s="168">
        <f>MIN(J20,E20)</f>
        <v>0</v>
      </c>
      <c r="L20" s="59"/>
      <c r="M20" s="59"/>
      <c r="N20" s="59"/>
      <c r="O20" s="63">
        <v>210000</v>
      </c>
      <c r="P20" s="60" t="s">
        <v>70</v>
      </c>
      <c r="Q20" s="63">
        <v>230000</v>
      </c>
      <c r="R20" s="64">
        <v>1630</v>
      </c>
      <c r="S20" s="59"/>
      <c r="T20" s="59"/>
      <c r="U20" s="59"/>
      <c r="V20" s="59"/>
    </row>
    <row r="21" spans="1:22" ht="23.15" customHeight="1" x14ac:dyDescent="0.2">
      <c r="A21" s="364"/>
      <c r="B21" s="366"/>
      <c r="C21" s="366"/>
      <c r="D21" s="368"/>
      <c r="E21" s="374"/>
      <c r="F21" s="151" t="s">
        <v>69</v>
      </c>
      <c r="G21" s="152"/>
      <c r="H21" s="153"/>
      <c r="I21" s="154"/>
      <c r="J21" s="169"/>
      <c r="K21" s="170"/>
      <c r="L21" s="48"/>
      <c r="M21" s="48"/>
      <c r="N21" s="48"/>
      <c r="O21" s="63">
        <v>230000</v>
      </c>
      <c r="P21" s="60" t="s">
        <v>70</v>
      </c>
      <c r="Q21" s="63">
        <v>250000</v>
      </c>
      <c r="R21" s="64">
        <v>1780</v>
      </c>
      <c r="S21" s="48"/>
      <c r="T21" s="48"/>
      <c r="U21" s="48"/>
      <c r="V21" s="48"/>
    </row>
    <row r="22" spans="1:22" s="62" customFormat="1" ht="23.15" customHeight="1" x14ac:dyDescent="0.2">
      <c r="A22" s="363"/>
      <c r="B22" s="365" t="s">
        <v>102</v>
      </c>
      <c r="C22" s="365"/>
      <c r="D22" s="367" t="s">
        <v>103</v>
      </c>
      <c r="E22" s="374"/>
      <c r="F22" s="147" t="s">
        <v>65</v>
      </c>
      <c r="G22" s="148">
        <f>MIN($E$8:$E$31)</f>
        <v>310000</v>
      </c>
      <c r="H22" s="149"/>
      <c r="I22" s="150"/>
      <c r="J22" s="167">
        <f>H22*I22</f>
        <v>0</v>
      </c>
      <c r="K22" s="168">
        <f>MIN(J22,E22)</f>
        <v>0</v>
      </c>
      <c r="L22" s="59"/>
      <c r="M22" s="59"/>
      <c r="N22" s="59"/>
      <c r="O22" s="63">
        <v>250000</v>
      </c>
      <c r="P22" s="60" t="s">
        <v>70</v>
      </c>
      <c r="Q22" s="63">
        <v>270000</v>
      </c>
      <c r="R22" s="64">
        <v>1940</v>
      </c>
      <c r="S22" s="59"/>
      <c r="T22" s="59"/>
      <c r="U22" s="59"/>
      <c r="V22" s="59"/>
    </row>
    <row r="23" spans="1:22" ht="23.15" customHeight="1" x14ac:dyDescent="0.2">
      <c r="A23" s="364"/>
      <c r="B23" s="366"/>
      <c r="C23" s="366"/>
      <c r="D23" s="368"/>
      <c r="E23" s="374"/>
      <c r="F23" s="151" t="s">
        <v>69</v>
      </c>
      <c r="G23" s="152"/>
      <c r="H23" s="153"/>
      <c r="I23" s="154"/>
      <c r="J23" s="169"/>
      <c r="K23" s="170"/>
      <c r="L23" s="48"/>
      <c r="M23" s="48"/>
      <c r="N23" s="48"/>
      <c r="O23" s="63">
        <v>270000</v>
      </c>
      <c r="P23" s="60" t="s">
        <v>70</v>
      </c>
      <c r="Q23" s="63">
        <v>290000</v>
      </c>
      <c r="R23" s="64">
        <v>2090</v>
      </c>
      <c r="S23" s="48"/>
      <c r="T23" s="48"/>
      <c r="U23" s="48"/>
      <c r="V23" s="48"/>
    </row>
    <row r="24" spans="1:22" s="62" customFormat="1" ht="23.15" customHeight="1" x14ac:dyDescent="0.2">
      <c r="A24" s="363"/>
      <c r="B24" s="365" t="s">
        <v>102</v>
      </c>
      <c r="C24" s="365"/>
      <c r="D24" s="367" t="s">
        <v>103</v>
      </c>
      <c r="E24" s="374"/>
      <c r="F24" s="147" t="s">
        <v>65</v>
      </c>
      <c r="G24" s="148">
        <f>MIN($E$8:$E$31)</f>
        <v>310000</v>
      </c>
      <c r="H24" s="149"/>
      <c r="I24" s="150"/>
      <c r="J24" s="167">
        <f>H24*I24</f>
        <v>0</v>
      </c>
      <c r="K24" s="168">
        <f>MIN(J24,E24)</f>
        <v>0</v>
      </c>
      <c r="L24" s="59"/>
      <c r="M24" s="59"/>
      <c r="N24" s="59"/>
      <c r="O24" s="63">
        <v>290000</v>
      </c>
      <c r="P24" s="60" t="s">
        <v>70</v>
      </c>
      <c r="Q24" s="63">
        <v>310000</v>
      </c>
      <c r="R24" s="64">
        <v>2250</v>
      </c>
      <c r="S24" s="59"/>
      <c r="T24" s="59"/>
      <c r="U24" s="59"/>
      <c r="V24" s="59"/>
    </row>
    <row r="25" spans="1:22" ht="23.15" customHeight="1" x14ac:dyDescent="0.2">
      <c r="A25" s="364"/>
      <c r="B25" s="366"/>
      <c r="C25" s="366"/>
      <c r="D25" s="368"/>
      <c r="E25" s="374"/>
      <c r="F25" s="151" t="s">
        <v>69</v>
      </c>
      <c r="G25" s="152"/>
      <c r="H25" s="153"/>
      <c r="I25" s="154"/>
      <c r="J25" s="169"/>
      <c r="K25" s="170"/>
      <c r="L25" s="48"/>
      <c r="M25" s="48"/>
      <c r="N25" s="48"/>
      <c r="O25" s="63">
        <v>310000</v>
      </c>
      <c r="P25" s="60" t="s">
        <v>70</v>
      </c>
      <c r="Q25" s="63">
        <v>330000</v>
      </c>
      <c r="R25" s="64">
        <v>2400</v>
      </c>
      <c r="S25" s="48"/>
      <c r="T25" s="48"/>
      <c r="U25" s="48"/>
      <c r="V25" s="48"/>
    </row>
    <row r="26" spans="1:22" s="62" customFormat="1" ht="23.15" customHeight="1" x14ac:dyDescent="0.2">
      <c r="A26" s="363"/>
      <c r="B26" s="365" t="s">
        <v>102</v>
      </c>
      <c r="C26" s="365"/>
      <c r="D26" s="367" t="s">
        <v>103</v>
      </c>
      <c r="E26" s="374"/>
      <c r="F26" s="147" t="s">
        <v>65</v>
      </c>
      <c r="G26" s="148">
        <f>MIN($E$8:$E$31)</f>
        <v>310000</v>
      </c>
      <c r="H26" s="149"/>
      <c r="I26" s="150"/>
      <c r="J26" s="167">
        <f>H26*I26</f>
        <v>0</v>
      </c>
      <c r="K26" s="168">
        <f>MIN(J26,E26)</f>
        <v>0</v>
      </c>
      <c r="L26" s="59"/>
      <c r="M26" s="59"/>
      <c r="N26" s="59"/>
      <c r="O26" s="63">
        <v>330000</v>
      </c>
      <c r="P26" s="60" t="s">
        <v>70</v>
      </c>
      <c r="Q26" s="63">
        <v>350000</v>
      </c>
      <c r="R26" s="64">
        <v>2560</v>
      </c>
      <c r="S26" s="59"/>
      <c r="T26" s="59"/>
      <c r="U26" s="59"/>
      <c r="V26" s="59"/>
    </row>
    <row r="27" spans="1:22" ht="23.15" customHeight="1" x14ac:dyDescent="0.2">
      <c r="A27" s="364"/>
      <c r="B27" s="366"/>
      <c r="C27" s="366"/>
      <c r="D27" s="368"/>
      <c r="E27" s="374"/>
      <c r="F27" s="151" t="s">
        <v>69</v>
      </c>
      <c r="G27" s="152"/>
      <c r="H27" s="153"/>
      <c r="I27" s="155"/>
      <c r="J27" s="169"/>
      <c r="K27" s="170"/>
      <c r="L27" s="48"/>
      <c r="M27" s="48"/>
      <c r="N27" s="48"/>
      <c r="O27" s="63">
        <v>350000</v>
      </c>
      <c r="P27" s="60" t="s">
        <v>70</v>
      </c>
      <c r="Q27" s="63">
        <v>370000</v>
      </c>
      <c r="R27" s="64">
        <v>2710</v>
      </c>
      <c r="S27" s="48"/>
      <c r="T27" s="48"/>
      <c r="U27" s="48"/>
      <c r="V27" s="48"/>
    </row>
    <row r="28" spans="1:22" s="62" customFormat="1" ht="23.15" customHeight="1" x14ac:dyDescent="0.2">
      <c r="A28" s="363"/>
      <c r="B28" s="365" t="s">
        <v>102</v>
      </c>
      <c r="C28" s="365"/>
      <c r="D28" s="367" t="s">
        <v>103</v>
      </c>
      <c r="E28" s="374"/>
      <c r="F28" s="147" t="s">
        <v>65</v>
      </c>
      <c r="G28" s="148">
        <f>MIN($E$8:$E$31)</f>
        <v>310000</v>
      </c>
      <c r="H28" s="149"/>
      <c r="I28" s="150"/>
      <c r="J28" s="167">
        <f>H28*I28</f>
        <v>0</v>
      </c>
      <c r="K28" s="168">
        <f>MIN(J28,E28)</f>
        <v>0</v>
      </c>
      <c r="L28" s="59"/>
      <c r="M28" s="59"/>
      <c r="N28" s="59"/>
      <c r="O28" s="63">
        <v>370000</v>
      </c>
      <c r="P28" s="60" t="s">
        <v>70</v>
      </c>
      <c r="Q28" s="63">
        <v>395000</v>
      </c>
      <c r="R28" s="64">
        <v>2870</v>
      </c>
      <c r="S28" s="59"/>
      <c r="T28" s="59"/>
      <c r="U28" s="59"/>
      <c r="V28" s="59"/>
    </row>
    <row r="29" spans="1:22" ht="23.15" customHeight="1" x14ac:dyDescent="0.2">
      <c r="A29" s="364"/>
      <c r="B29" s="366"/>
      <c r="C29" s="366"/>
      <c r="D29" s="368"/>
      <c r="E29" s="374"/>
      <c r="F29" s="151" t="s">
        <v>69</v>
      </c>
      <c r="G29" s="152"/>
      <c r="H29" s="153"/>
      <c r="I29" s="154"/>
      <c r="J29" s="169"/>
      <c r="K29" s="170"/>
      <c r="L29" s="48"/>
      <c r="M29" s="48"/>
      <c r="N29" s="48"/>
      <c r="O29" s="63">
        <v>395000</v>
      </c>
      <c r="P29" s="60" t="s">
        <v>70</v>
      </c>
      <c r="Q29" s="63">
        <v>425000</v>
      </c>
      <c r="R29" s="64">
        <v>3060</v>
      </c>
      <c r="S29" s="48"/>
      <c r="T29" s="48"/>
      <c r="U29" s="48"/>
      <c r="V29" s="48"/>
    </row>
    <row r="30" spans="1:22" s="62" customFormat="1" ht="23.15" customHeight="1" x14ac:dyDescent="0.2">
      <c r="A30" s="363"/>
      <c r="B30" s="365" t="s">
        <v>102</v>
      </c>
      <c r="C30" s="365"/>
      <c r="D30" s="367" t="s">
        <v>103</v>
      </c>
      <c r="E30" s="374"/>
      <c r="F30" s="147" t="s">
        <v>65</v>
      </c>
      <c r="G30" s="148">
        <f>MIN($E$8:$E$31)</f>
        <v>310000</v>
      </c>
      <c r="H30" s="149"/>
      <c r="I30" s="150"/>
      <c r="J30" s="167">
        <f>H30*I30</f>
        <v>0</v>
      </c>
      <c r="K30" s="168">
        <f>MIN(J30,E30)</f>
        <v>0</v>
      </c>
      <c r="L30" s="59"/>
      <c r="M30" s="59"/>
      <c r="N30" s="59"/>
      <c r="O30" s="63">
        <v>425000</v>
      </c>
      <c r="P30" s="60" t="s">
        <v>70</v>
      </c>
      <c r="Q30" s="63">
        <v>455000</v>
      </c>
      <c r="R30" s="64">
        <v>3330</v>
      </c>
      <c r="S30" s="59"/>
      <c r="T30" s="59"/>
      <c r="U30" s="59"/>
      <c r="V30" s="59"/>
    </row>
    <row r="31" spans="1:22" ht="23.15" customHeight="1" x14ac:dyDescent="0.2">
      <c r="A31" s="364"/>
      <c r="B31" s="366"/>
      <c r="C31" s="366"/>
      <c r="D31" s="368"/>
      <c r="E31" s="374"/>
      <c r="F31" s="151" t="s">
        <v>69</v>
      </c>
      <c r="G31" s="152"/>
      <c r="H31" s="153"/>
      <c r="I31" s="154"/>
      <c r="J31" s="169"/>
      <c r="K31" s="170"/>
      <c r="L31" s="48"/>
      <c r="M31" s="48"/>
      <c r="N31" s="48"/>
      <c r="O31" s="63">
        <v>455000</v>
      </c>
      <c r="P31" s="60" t="s">
        <v>70</v>
      </c>
      <c r="Q31" s="63">
        <v>485000</v>
      </c>
      <c r="R31" s="64">
        <v>3530</v>
      </c>
      <c r="S31" s="48"/>
      <c r="T31" s="48"/>
      <c r="U31" s="48"/>
      <c r="V31" s="48"/>
    </row>
    <row r="32" spans="1:22" ht="23.15" customHeight="1" thickBot="1" x14ac:dyDescent="0.25">
      <c r="A32" s="156"/>
      <c r="B32" s="156"/>
      <c r="C32" s="156"/>
      <c r="D32" s="156"/>
      <c r="E32" s="156"/>
      <c r="F32" s="157"/>
      <c r="G32" s="157"/>
      <c r="H32" s="156"/>
      <c r="I32" s="156"/>
      <c r="J32" s="171"/>
      <c r="K32" s="171"/>
      <c r="L32" s="48"/>
      <c r="M32" s="48"/>
      <c r="N32" s="48"/>
      <c r="O32" s="63">
        <v>485000</v>
      </c>
      <c r="P32" s="60" t="s">
        <v>70</v>
      </c>
      <c r="Q32" s="63">
        <v>515000</v>
      </c>
      <c r="R32" s="64">
        <v>3760</v>
      </c>
      <c r="S32" s="48"/>
      <c r="T32" s="48"/>
      <c r="U32" s="48"/>
      <c r="V32" s="48"/>
    </row>
    <row r="33" spans="1:22" ht="23.15" customHeight="1" x14ac:dyDescent="0.2">
      <c r="A33" s="369" t="s">
        <v>117</v>
      </c>
      <c r="B33" s="370"/>
      <c r="C33" s="370"/>
      <c r="D33" s="370"/>
      <c r="E33" s="370"/>
      <c r="F33" s="158" t="s">
        <v>65</v>
      </c>
      <c r="G33" s="158"/>
      <c r="H33" s="159"/>
      <c r="I33" s="225">
        <f ca="1">SUMIF(F8:I31,F33,I8:I31)</f>
        <v>56</v>
      </c>
      <c r="J33" s="226">
        <f ca="1">SUMIF(F8:J31,F33,J8:J31)</f>
        <v>149520</v>
      </c>
      <c r="K33" s="227">
        <f ca="1">SUMIF(F8:K31,F33,K8:K31)</f>
        <v>149520</v>
      </c>
      <c r="L33" s="48"/>
      <c r="M33" s="48"/>
      <c r="N33" s="48"/>
      <c r="O33" s="63">
        <v>515000</v>
      </c>
      <c r="P33" s="60" t="s">
        <v>70</v>
      </c>
      <c r="Q33" s="63">
        <v>545000</v>
      </c>
      <c r="R33" s="64">
        <v>3990</v>
      </c>
      <c r="S33" s="48"/>
      <c r="T33" s="48"/>
      <c r="U33" s="48"/>
      <c r="V33" s="48"/>
    </row>
    <row r="34" spans="1:22" ht="23.15" customHeight="1" thickBot="1" x14ac:dyDescent="0.25">
      <c r="A34" s="371"/>
      <c r="B34" s="372"/>
      <c r="C34" s="372"/>
      <c r="D34" s="372"/>
      <c r="E34" s="372"/>
      <c r="F34" s="160" t="s">
        <v>69</v>
      </c>
      <c r="G34" s="160"/>
      <c r="H34" s="161"/>
      <c r="I34" s="162"/>
      <c r="J34" s="163"/>
      <c r="K34" s="164"/>
      <c r="L34" s="48"/>
      <c r="M34" s="48"/>
      <c r="N34" s="48"/>
      <c r="O34" s="63">
        <v>545000</v>
      </c>
      <c r="P34" s="60" t="s">
        <v>70</v>
      </c>
      <c r="Q34" s="67">
        <v>575000</v>
      </c>
      <c r="R34" s="64">
        <v>4230</v>
      </c>
      <c r="S34" s="48"/>
      <c r="T34" s="48"/>
      <c r="U34" s="48"/>
      <c r="V34" s="48"/>
    </row>
    <row r="35" spans="1:22" ht="20.149999999999999" customHeight="1" x14ac:dyDescent="0.2">
      <c r="A35" s="65"/>
      <c r="B35" s="65"/>
      <c r="C35" s="65"/>
      <c r="D35" s="65"/>
      <c r="E35" s="65"/>
      <c r="F35" s="66"/>
      <c r="G35" s="66"/>
      <c r="H35" s="65"/>
      <c r="I35" s="65"/>
      <c r="J35" s="65"/>
      <c r="K35" s="65"/>
      <c r="L35" s="48"/>
      <c r="M35" s="48"/>
      <c r="N35" s="48"/>
      <c r="O35" s="67">
        <v>575000</v>
      </c>
      <c r="P35" s="60" t="s">
        <v>70</v>
      </c>
      <c r="Q35" s="67">
        <v>605000</v>
      </c>
      <c r="R35" s="68">
        <v>4460</v>
      </c>
    </row>
    <row r="36" spans="1:22" ht="20.149999999999999" customHeight="1" x14ac:dyDescent="0.2">
      <c r="A36" s="65"/>
      <c r="B36" s="65"/>
      <c r="C36" s="65"/>
      <c r="D36" s="65"/>
      <c r="E36" s="65"/>
      <c r="F36" s="66"/>
      <c r="G36" s="66"/>
      <c r="H36" s="65"/>
      <c r="I36" s="65"/>
      <c r="J36" s="65"/>
      <c r="K36" s="65"/>
      <c r="L36" s="48"/>
      <c r="M36" s="48"/>
      <c r="N36" s="48"/>
      <c r="O36" s="67">
        <v>605000</v>
      </c>
      <c r="P36" s="60" t="s">
        <v>70</v>
      </c>
      <c r="Q36" s="69"/>
      <c r="R36" s="68">
        <v>4690</v>
      </c>
    </row>
  </sheetData>
  <sheetProtection selectLockedCells="1"/>
  <mergeCells count="68">
    <mergeCell ref="O7:Q7"/>
    <mergeCell ref="A8:A9"/>
    <mergeCell ref="C8:C9"/>
    <mergeCell ref="A3:K3"/>
    <mergeCell ref="A4:K4"/>
    <mergeCell ref="A5:D5"/>
    <mergeCell ref="A7:D7"/>
    <mergeCell ref="C18:C19"/>
    <mergeCell ref="D18:D19"/>
    <mergeCell ref="E8:E9"/>
    <mergeCell ref="B8:B9"/>
    <mergeCell ref="D8:D9"/>
    <mergeCell ref="D10:D11"/>
    <mergeCell ref="E10:E11"/>
    <mergeCell ref="E12:E13"/>
    <mergeCell ref="E22:E23"/>
    <mergeCell ref="A12:A13"/>
    <mergeCell ref="B12:B13"/>
    <mergeCell ref="C12:C13"/>
    <mergeCell ref="D12:D13"/>
    <mergeCell ref="C14:C15"/>
    <mergeCell ref="D14:D15"/>
    <mergeCell ref="A16:A17"/>
    <mergeCell ref="B16:B17"/>
    <mergeCell ref="A14:A15"/>
    <mergeCell ref="B14:B15"/>
    <mergeCell ref="A18:A19"/>
    <mergeCell ref="B18:B19"/>
    <mergeCell ref="C16:C17"/>
    <mergeCell ref="D16:D17"/>
    <mergeCell ref="C20:C21"/>
    <mergeCell ref="A33:E34"/>
    <mergeCell ref="A2:K2"/>
    <mergeCell ref="E26:E27"/>
    <mergeCell ref="E28:E29"/>
    <mergeCell ref="E30:E31"/>
    <mergeCell ref="E20:E21"/>
    <mergeCell ref="E24:E25"/>
    <mergeCell ref="E14:E15"/>
    <mergeCell ref="E16:E17"/>
    <mergeCell ref="E18:E19"/>
    <mergeCell ref="E5:F5"/>
    <mergeCell ref="A10:A11"/>
    <mergeCell ref="B10:B11"/>
    <mergeCell ref="C10:C11"/>
    <mergeCell ref="A20:A21"/>
    <mergeCell ref="B20:B21"/>
    <mergeCell ref="D20:D21"/>
    <mergeCell ref="C28:C29"/>
    <mergeCell ref="D28:D29"/>
    <mergeCell ref="A24:A25"/>
    <mergeCell ref="B24:B25"/>
    <mergeCell ref="C24:C25"/>
    <mergeCell ref="D24:D25"/>
    <mergeCell ref="A22:A23"/>
    <mergeCell ref="B22:B23"/>
    <mergeCell ref="C22:C23"/>
    <mergeCell ref="D22:D23"/>
    <mergeCell ref="A30:A31"/>
    <mergeCell ref="B30:B31"/>
    <mergeCell ref="C30:C31"/>
    <mergeCell ref="D30:D31"/>
    <mergeCell ref="A26:A27"/>
    <mergeCell ref="B26:B27"/>
    <mergeCell ref="C26:C27"/>
    <mergeCell ref="D26:D27"/>
    <mergeCell ref="A28:A29"/>
    <mergeCell ref="B28:B29"/>
  </mergeCells>
  <phoneticPr fontId="2"/>
  <printOptions horizontalCentered="1"/>
  <pageMargins left="0.59055118110236227" right="0.39370078740157483" top="0.59055118110236227" bottom="0.39370078740157483" header="0.51181102362204722" footer="0.51181102362204722"/>
  <pageSetup paperSize="9" orientation="portrait" r:id="rId1"/>
  <headerFooter alignWithMargins="0">
    <oddFooter xml:space="preserve">&amp;C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O40"/>
  <sheetViews>
    <sheetView view="pageBreakPreview" zoomScale="70" zoomScaleNormal="55" zoomScaleSheetLayoutView="70" workbookViewId="0">
      <selection activeCell="D7" sqref="D7"/>
    </sheetView>
  </sheetViews>
  <sheetFormatPr defaultColWidth="11.36328125" defaultRowHeight="13" x14ac:dyDescent="0.2"/>
  <cols>
    <col min="1" max="1" width="4.6328125" style="26" customWidth="1"/>
    <col min="2" max="2" width="3.6328125" style="26" customWidth="1"/>
    <col min="3" max="3" width="4.6328125" style="26" customWidth="1"/>
    <col min="4" max="6" width="8.6328125" style="26" customWidth="1"/>
    <col min="7" max="7" width="12.6328125" style="26" customWidth="1"/>
    <col min="8" max="8" width="8.6328125" style="26" customWidth="1"/>
    <col min="9" max="9" width="4.6328125" style="26" customWidth="1"/>
    <col min="10" max="10" width="11.6328125" style="26" customWidth="1"/>
    <col min="11" max="11" width="2.90625" style="26" customWidth="1"/>
    <col min="12" max="12" width="80.6328125" style="28" customWidth="1"/>
    <col min="13" max="13" width="10.6328125" style="26" customWidth="1"/>
    <col min="14" max="16384" width="11.36328125" style="26"/>
  </cols>
  <sheetData>
    <row r="1" spans="1:15" ht="20.149999999999999" customHeight="1" x14ac:dyDescent="0.2">
      <c r="A1" s="26" t="s">
        <v>84</v>
      </c>
      <c r="G1" s="46"/>
      <c r="H1" s="46"/>
      <c r="I1" s="46"/>
      <c r="J1" s="46"/>
      <c r="K1" s="46"/>
      <c r="L1" s="46"/>
    </row>
    <row r="2" spans="1:15" ht="30" customHeight="1" x14ac:dyDescent="0.2">
      <c r="A2" s="391" t="s">
        <v>169</v>
      </c>
      <c r="B2" s="391"/>
      <c r="C2" s="391"/>
      <c r="D2" s="391"/>
      <c r="E2" s="391"/>
      <c r="F2" s="391"/>
      <c r="G2" s="391"/>
      <c r="H2" s="391"/>
      <c r="I2" s="391"/>
      <c r="J2" s="391"/>
      <c r="K2" s="391"/>
      <c r="L2" s="391"/>
      <c r="M2" s="391"/>
    </row>
    <row r="3" spans="1:15" ht="20.149999999999999" customHeight="1" x14ac:dyDescent="0.2">
      <c r="A3" s="146"/>
      <c r="B3" s="146"/>
      <c r="C3" s="146"/>
      <c r="D3" s="146"/>
      <c r="E3" s="146"/>
      <c r="F3" s="146"/>
      <c r="G3" s="146"/>
      <c r="H3" s="146"/>
      <c r="I3" s="146"/>
      <c r="J3" s="146"/>
      <c r="K3" s="146"/>
      <c r="L3" s="146"/>
      <c r="M3" s="146"/>
    </row>
    <row r="4" spans="1:15" ht="30" customHeight="1" x14ac:dyDescent="0.2">
      <c r="A4" s="410" t="s">
        <v>93</v>
      </c>
      <c r="B4" s="410"/>
      <c r="C4" s="410"/>
      <c r="D4" s="412" t="s">
        <v>159</v>
      </c>
      <c r="E4" s="412"/>
      <c r="F4" s="412"/>
      <c r="G4" s="412"/>
      <c r="H4" s="46"/>
      <c r="I4" s="46"/>
      <c r="J4" s="46"/>
      <c r="K4" s="46"/>
      <c r="L4" s="46"/>
    </row>
    <row r="5" spans="1:15" ht="30" customHeight="1" x14ac:dyDescent="0.2">
      <c r="A5" s="411" t="s">
        <v>27</v>
      </c>
      <c r="B5" s="411"/>
      <c r="C5" s="411"/>
      <c r="D5" s="398" t="s">
        <v>166</v>
      </c>
      <c r="E5" s="398"/>
      <c r="F5" s="398"/>
      <c r="G5" s="35"/>
      <c r="H5" s="35"/>
    </row>
    <row r="6" spans="1:15" ht="30" customHeight="1" x14ac:dyDescent="0.2">
      <c r="A6" s="411" t="s">
        <v>44</v>
      </c>
      <c r="B6" s="411"/>
      <c r="C6" s="411"/>
      <c r="D6" s="403">
        <v>2670</v>
      </c>
      <c r="E6" s="403"/>
      <c r="F6" s="210" t="s">
        <v>28</v>
      </c>
      <c r="G6" s="31"/>
      <c r="H6" s="31"/>
    </row>
    <row r="7" spans="1:15" ht="40" customHeight="1" x14ac:dyDescent="0.2">
      <c r="A7" s="44" t="s">
        <v>30</v>
      </c>
      <c r="B7" s="44"/>
      <c r="C7" s="44"/>
    </row>
    <row r="8" spans="1:15" ht="12" customHeight="1" thickBot="1" x14ac:dyDescent="0.25">
      <c r="B8" s="44"/>
      <c r="C8" s="44"/>
    </row>
    <row r="9" spans="1:15" s="27" customFormat="1" ht="24" customHeight="1" x14ac:dyDescent="0.2">
      <c r="A9" s="404" t="s">
        <v>110</v>
      </c>
      <c r="B9" s="405"/>
      <c r="C9" s="395" t="s">
        <v>109</v>
      </c>
      <c r="D9" s="399" t="s">
        <v>24</v>
      </c>
      <c r="E9" s="400"/>
      <c r="F9" s="400"/>
      <c r="G9" s="400"/>
      <c r="H9" s="400"/>
      <c r="I9" s="139"/>
      <c r="J9" s="394" t="s">
        <v>29</v>
      </c>
      <c r="K9" s="395"/>
      <c r="L9" s="119" t="s">
        <v>25</v>
      </c>
      <c r="M9" s="392" t="s">
        <v>73</v>
      </c>
    </row>
    <row r="10" spans="1:15" s="27" customFormat="1" ht="24" customHeight="1" x14ac:dyDescent="0.2">
      <c r="A10" s="406"/>
      <c r="B10" s="407"/>
      <c r="C10" s="397"/>
      <c r="D10" s="135" t="s">
        <v>112</v>
      </c>
      <c r="E10" s="137" t="s">
        <v>113</v>
      </c>
      <c r="F10" s="137" t="s">
        <v>111</v>
      </c>
      <c r="G10" s="138" t="s">
        <v>114</v>
      </c>
      <c r="H10" s="401" t="s">
        <v>115</v>
      </c>
      <c r="I10" s="402"/>
      <c r="J10" s="396"/>
      <c r="K10" s="397"/>
      <c r="L10" s="120" t="s">
        <v>26</v>
      </c>
      <c r="M10" s="393"/>
    </row>
    <row r="11" spans="1:15" ht="45" customHeight="1" x14ac:dyDescent="0.2">
      <c r="A11" s="211" t="s">
        <v>160</v>
      </c>
      <c r="B11" s="212" t="s">
        <v>104</v>
      </c>
      <c r="C11" s="213" t="s">
        <v>138</v>
      </c>
      <c r="D11" s="214" t="s">
        <v>135</v>
      </c>
      <c r="E11" s="215">
        <v>0.65277777777777779</v>
      </c>
      <c r="F11" s="215">
        <v>4.1666666666666664E-2</v>
      </c>
      <c r="G11" s="142">
        <f t="shared" ref="G11:G16" si="0">E11-D11-F11</f>
        <v>0.21527777777777782</v>
      </c>
      <c r="H11" s="143">
        <f t="shared" ref="H11:H16" si="1">MIN(FLOOR(G11,"0:30")*24,8)</f>
        <v>5</v>
      </c>
      <c r="I11" s="186" t="s">
        <v>43</v>
      </c>
      <c r="J11" s="216">
        <f>$D$6*H11</f>
        <v>13350</v>
      </c>
      <c r="K11" s="189" t="s">
        <v>28</v>
      </c>
      <c r="L11" s="217" t="s">
        <v>136</v>
      </c>
      <c r="M11" s="77"/>
      <c r="N11" s="192" t="str">
        <f>IF(G11*24&gt;8,"上限８時間"," ")</f>
        <v xml:space="preserve"> </v>
      </c>
      <c r="O11" s="134"/>
    </row>
    <row r="12" spans="1:15" ht="45" customHeight="1" x14ac:dyDescent="0.2">
      <c r="A12" s="211" t="s">
        <v>142</v>
      </c>
      <c r="B12" s="212" t="s">
        <v>104</v>
      </c>
      <c r="C12" s="213" t="s">
        <v>142</v>
      </c>
      <c r="D12" s="214" t="s">
        <v>139</v>
      </c>
      <c r="E12" s="215">
        <v>0.69791666666666663</v>
      </c>
      <c r="F12" s="215">
        <v>2.0833333333333332E-2</v>
      </c>
      <c r="G12" s="142">
        <f t="shared" si="0"/>
        <v>0.30208333333333331</v>
      </c>
      <c r="H12" s="143">
        <f t="shared" si="1"/>
        <v>6.9999999999999991</v>
      </c>
      <c r="I12" s="186" t="s">
        <v>43</v>
      </c>
      <c r="J12" s="216">
        <f t="shared" ref="J12:J33" si="2">$D$6*H12</f>
        <v>18689.999999999996</v>
      </c>
      <c r="K12" s="189" t="s">
        <v>28</v>
      </c>
      <c r="L12" s="218" t="s">
        <v>140</v>
      </c>
      <c r="M12" s="77"/>
      <c r="N12" s="192" t="str">
        <f t="shared" ref="N12:N33" si="3">IF(G12*24&gt;8,"上限８時間"," ")</f>
        <v xml:space="preserve"> </v>
      </c>
      <c r="O12" s="134"/>
    </row>
    <row r="13" spans="1:15" ht="45" customHeight="1" x14ac:dyDescent="0.2">
      <c r="A13" s="211" t="s">
        <v>161</v>
      </c>
      <c r="B13" s="212" t="s">
        <v>104</v>
      </c>
      <c r="C13" s="213" t="s">
        <v>142</v>
      </c>
      <c r="D13" s="214" t="s">
        <v>143</v>
      </c>
      <c r="E13" s="215">
        <v>0.65277777777777779</v>
      </c>
      <c r="F13" s="215">
        <v>4.1666666666666664E-2</v>
      </c>
      <c r="G13" s="142">
        <f t="shared" si="0"/>
        <v>0.18402777777777782</v>
      </c>
      <c r="H13" s="143">
        <f t="shared" si="1"/>
        <v>4</v>
      </c>
      <c r="I13" s="186" t="s">
        <v>43</v>
      </c>
      <c r="J13" s="216">
        <f t="shared" si="2"/>
        <v>10680</v>
      </c>
      <c r="K13" s="189" t="s">
        <v>28</v>
      </c>
      <c r="L13" s="217" t="s">
        <v>144</v>
      </c>
      <c r="M13" s="77"/>
      <c r="N13" s="192" t="str">
        <f t="shared" si="3"/>
        <v xml:space="preserve"> </v>
      </c>
    </row>
    <row r="14" spans="1:15" ht="45" customHeight="1" x14ac:dyDescent="0.2">
      <c r="A14" s="211" t="s">
        <v>138</v>
      </c>
      <c r="B14" s="212" t="s">
        <v>104</v>
      </c>
      <c r="C14" s="213" t="s">
        <v>138</v>
      </c>
      <c r="D14" s="214" t="s">
        <v>145</v>
      </c>
      <c r="E14" s="215">
        <v>0.6875</v>
      </c>
      <c r="F14" s="215">
        <v>2.0833333333333332E-2</v>
      </c>
      <c r="G14" s="142">
        <f t="shared" si="0"/>
        <v>0.28125</v>
      </c>
      <c r="H14" s="143">
        <f t="shared" si="1"/>
        <v>6.5</v>
      </c>
      <c r="I14" s="186" t="s">
        <v>43</v>
      </c>
      <c r="J14" s="216">
        <f t="shared" si="2"/>
        <v>17355</v>
      </c>
      <c r="K14" s="189" t="s">
        <v>28</v>
      </c>
      <c r="L14" s="217" t="s">
        <v>146</v>
      </c>
      <c r="M14" s="77"/>
      <c r="N14" s="192" t="str">
        <f t="shared" si="3"/>
        <v xml:space="preserve"> </v>
      </c>
    </row>
    <row r="15" spans="1:15" ht="45" customHeight="1" x14ac:dyDescent="0.2">
      <c r="A15" s="211" t="s">
        <v>141</v>
      </c>
      <c r="B15" s="212" t="s">
        <v>104</v>
      </c>
      <c r="C15" s="213" t="s">
        <v>162</v>
      </c>
      <c r="D15" s="214" t="s">
        <v>147</v>
      </c>
      <c r="E15" s="215">
        <v>0.6875</v>
      </c>
      <c r="F15" s="215">
        <v>3.125E-2</v>
      </c>
      <c r="G15" s="142">
        <f t="shared" si="0"/>
        <v>0.23958333333333331</v>
      </c>
      <c r="H15" s="143">
        <f t="shared" si="1"/>
        <v>5.5</v>
      </c>
      <c r="I15" s="186" t="s">
        <v>43</v>
      </c>
      <c r="J15" s="216">
        <f t="shared" si="2"/>
        <v>14685</v>
      </c>
      <c r="K15" s="189" t="s">
        <v>28</v>
      </c>
      <c r="L15" s="217" t="s">
        <v>148</v>
      </c>
      <c r="M15" s="77"/>
      <c r="N15" s="192" t="str">
        <f t="shared" si="3"/>
        <v xml:space="preserve"> </v>
      </c>
    </row>
    <row r="16" spans="1:15" ht="45" customHeight="1" x14ac:dyDescent="0.2">
      <c r="A16" s="211" t="s">
        <v>137</v>
      </c>
      <c r="B16" s="212" t="s">
        <v>104</v>
      </c>
      <c r="C16" s="213" t="s">
        <v>162</v>
      </c>
      <c r="D16" s="214" t="s">
        <v>152</v>
      </c>
      <c r="E16" s="215">
        <v>0.70833333333333337</v>
      </c>
      <c r="F16" s="215">
        <v>0</v>
      </c>
      <c r="G16" s="142">
        <f t="shared" si="0"/>
        <v>0.16666666666666674</v>
      </c>
      <c r="H16" s="143">
        <f t="shared" si="1"/>
        <v>4</v>
      </c>
      <c r="I16" s="186" t="s">
        <v>43</v>
      </c>
      <c r="J16" s="216">
        <f t="shared" si="2"/>
        <v>10680</v>
      </c>
      <c r="K16" s="189" t="s">
        <v>28</v>
      </c>
      <c r="L16" s="217" t="s">
        <v>150</v>
      </c>
      <c r="M16" s="77"/>
      <c r="N16" s="192" t="str">
        <f t="shared" si="3"/>
        <v xml:space="preserve"> </v>
      </c>
    </row>
    <row r="17" spans="1:14" ht="45" customHeight="1" x14ac:dyDescent="0.2">
      <c r="A17" s="211" t="s">
        <v>141</v>
      </c>
      <c r="B17" s="212" t="s">
        <v>104</v>
      </c>
      <c r="C17" s="213" t="s">
        <v>142</v>
      </c>
      <c r="D17" s="214" t="s">
        <v>152</v>
      </c>
      <c r="E17" s="215">
        <v>0.70833333333333337</v>
      </c>
      <c r="F17" s="215">
        <v>0</v>
      </c>
      <c r="G17" s="142">
        <f t="shared" ref="G17:G33" si="4">E17-D17-F17</f>
        <v>0.16666666666666674</v>
      </c>
      <c r="H17" s="143">
        <f t="shared" ref="H17:H33" si="5">MIN(FLOOR(G17,"0:30")*24,8)</f>
        <v>4</v>
      </c>
      <c r="I17" s="186" t="s">
        <v>43</v>
      </c>
      <c r="J17" s="216">
        <f t="shared" si="2"/>
        <v>10680</v>
      </c>
      <c r="K17" s="189" t="s">
        <v>28</v>
      </c>
      <c r="L17" s="219" t="s">
        <v>151</v>
      </c>
      <c r="M17" s="77"/>
      <c r="N17" s="192" t="str">
        <f t="shared" si="3"/>
        <v xml:space="preserve"> </v>
      </c>
    </row>
    <row r="18" spans="1:14" ht="45" customHeight="1" x14ac:dyDescent="0.2">
      <c r="A18" s="211" t="s">
        <v>137</v>
      </c>
      <c r="B18" s="212" t="s">
        <v>104</v>
      </c>
      <c r="C18" s="213" t="s">
        <v>138</v>
      </c>
      <c r="D18" s="214" t="s">
        <v>152</v>
      </c>
      <c r="E18" s="215">
        <v>0.70833333333333337</v>
      </c>
      <c r="F18" s="215">
        <v>0</v>
      </c>
      <c r="G18" s="142">
        <f t="shared" si="4"/>
        <v>0.16666666666666674</v>
      </c>
      <c r="H18" s="143">
        <f t="shared" si="5"/>
        <v>4</v>
      </c>
      <c r="I18" s="186" t="s">
        <v>43</v>
      </c>
      <c r="J18" s="216">
        <f t="shared" si="2"/>
        <v>10680</v>
      </c>
      <c r="K18" s="189" t="s">
        <v>28</v>
      </c>
      <c r="L18" s="219" t="s">
        <v>153</v>
      </c>
      <c r="M18" s="77"/>
      <c r="N18" s="192" t="str">
        <f t="shared" si="3"/>
        <v xml:space="preserve"> </v>
      </c>
    </row>
    <row r="19" spans="1:14" ht="45" customHeight="1" x14ac:dyDescent="0.2">
      <c r="A19" s="211" t="s">
        <v>142</v>
      </c>
      <c r="B19" s="212" t="s">
        <v>104</v>
      </c>
      <c r="C19" s="213" t="s">
        <v>137</v>
      </c>
      <c r="D19" s="214" t="s">
        <v>154</v>
      </c>
      <c r="E19" s="215">
        <v>0.70833333333333337</v>
      </c>
      <c r="F19" s="215">
        <v>0</v>
      </c>
      <c r="G19" s="142">
        <f t="shared" si="4"/>
        <v>0.16666666666666674</v>
      </c>
      <c r="H19" s="143">
        <f t="shared" si="5"/>
        <v>4</v>
      </c>
      <c r="I19" s="186" t="s">
        <v>43</v>
      </c>
      <c r="J19" s="216">
        <f t="shared" si="2"/>
        <v>10680</v>
      </c>
      <c r="K19" s="189" t="s">
        <v>28</v>
      </c>
      <c r="L19" s="219" t="s">
        <v>155</v>
      </c>
      <c r="M19" s="77"/>
      <c r="N19" s="192" t="str">
        <f t="shared" si="3"/>
        <v xml:space="preserve"> </v>
      </c>
    </row>
    <row r="20" spans="1:14" ht="45" customHeight="1" x14ac:dyDescent="0.2">
      <c r="A20" s="211" t="s">
        <v>137</v>
      </c>
      <c r="B20" s="212" t="s">
        <v>104</v>
      </c>
      <c r="C20" s="213" t="s">
        <v>137</v>
      </c>
      <c r="D20" s="214" t="s">
        <v>149</v>
      </c>
      <c r="E20" s="215">
        <v>0.70833333333333337</v>
      </c>
      <c r="F20" s="215">
        <v>0</v>
      </c>
      <c r="G20" s="142">
        <f t="shared" si="4"/>
        <v>0.16666666666666674</v>
      </c>
      <c r="H20" s="143">
        <f t="shared" si="5"/>
        <v>4</v>
      </c>
      <c r="I20" s="186" t="s">
        <v>43</v>
      </c>
      <c r="J20" s="216">
        <f t="shared" si="2"/>
        <v>10680</v>
      </c>
      <c r="K20" s="189" t="s">
        <v>28</v>
      </c>
      <c r="L20" s="219" t="s">
        <v>156</v>
      </c>
      <c r="M20" s="77"/>
      <c r="N20" s="192" t="str">
        <f t="shared" si="3"/>
        <v xml:space="preserve"> </v>
      </c>
    </row>
    <row r="21" spans="1:14" ht="45" customHeight="1" x14ac:dyDescent="0.2">
      <c r="A21" s="211" t="s">
        <v>142</v>
      </c>
      <c r="B21" s="212" t="s">
        <v>104</v>
      </c>
      <c r="C21" s="213" t="s">
        <v>137</v>
      </c>
      <c r="D21" s="214" t="s">
        <v>152</v>
      </c>
      <c r="E21" s="215">
        <v>0.70833333333333337</v>
      </c>
      <c r="F21" s="215">
        <v>0</v>
      </c>
      <c r="G21" s="142">
        <f t="shared" si="4"/>
        <v>0.16666666666666674</v>
      </c>
      <c r="H21" s="143">
        <f t="shared" si="5"/>
        <v>4</v>
      </c>
      <c r="I21" s="186" t="s">
        <v>43</v>
      </c>
      <c r="J21" s="216">
        <f t="shared" si="2"/>
        <v>10680</v>
      </c>
      <c r="K21" s="189" t="s">
        <v>28</v>
      </c>
      <c r="L21" s="219" t="s">
        <v>157</v>
      </c>
      <c r="M21" s="77"/>
      <c r="N21" s="192" t="str">
        <f t="shared" si="3"/>
        <v xml:space="preserve"> </v>
      </c>
    </row>
    <row r="22" spans="1:14" ht="45" customHeight="1" x14ac:dyDescent="0.2">
      <c r="A22" s="211" t="s">
        <v>137</v>
      </c>
      <c r="B22" s="212" t="s">
        <v>104</v>
      </c>
      <c r="C22" s="213" t="s">
        <v>141</v>
      </c>
      <c r="D22" s="214" t="s">
        <v>152</v>
      </c>
      <c r="E22" s="215">
        <v>0.70833333333333337</v>
      </c>
      <c r="F22" s="215">
        <v>0</v>
      </c>
      <c r="G22" s="142">
        <f t="shared" si="4"/>
        <v>0.16666666666666674</v>
      </c>
      <c r="H22" s="143">
        <f t="shared" si="5"/>
        <v>4</v>
      </c>
      <c r="I22" s="186" t="s">
        <v>43</v>
      </c>
      <c r="J22" s="216">
        <f t="shared" si="2"/>
        <v>10680</v>
      </c>
      <c r="K22" s="189" t="s">
        <v>28</v>
      </c>
      <c r="L22" s="219" t="s">
        <v>158</v>
      </c>
      <c r="M22" s="77"/>
      <c r="N22" s="192" t="str">
        <f t="shared" si="3"/>
        <v xml:space="preserve"> </v>
      </c>
    </row>
    <row r="23" spans="1:14" ht="45" customHeight="1" x14ac:dyDescent="0.2">
      <c r="A23" s="121"/>
      <c r="B23" s="122" t="s">
        <v>104</v>
      </c>
      <c r="C23" s="123"/>
      <c r="D23" s="140"/>
      <c r="E23" s="141"/>
      <c r="F23" s="141"/>
      <c r="G23" s="142">
        <f t="shared" si="4"/>
        <v>0</v>
      </c>
      <c r="H23" s="143">
        <f t="shared" si="5"/>
        <v>0</v>
      </c>
      <c r="I23" s="186" t="s">
        <v>43</v>
      </c>
      <c r="J23" s="216">
        <f t="shared" si="2"/>
        <v>0</v>
      </c>
      <c r="K23" s="189" t="s">
        <v>28</v>
      </c>
      <c r="L23" s="124"/>
      <c r="M23" s="77"/>
      <c r="N23" s="192" t="str">
        <f t="shared" si="3"/>
        <v xml:space="preserve"> </v>
      </c>
    </row>
    <row r="24" spans="1:14" ht="45" customHeight="1" x14ac:dyDescent="0.2">
      <c r="A24" s="121"/>
      <c r="B24" s="122" t="s">
        <v>104</v>
      </c>
      <c r="C24" s="123"/>
      <c r="D24" s="140"/>
      <c r="E24" s="141"/>
      <c r="F24" s="141"/>
      <c r="G24" s="142">
        <f t="shared" si="4"/>
        <v>0</v>
      </c>
      <c r="H24" s="143">
        <f t="shared" si="5"/>
        <v>0</v>
      </c>
      <c r="I24" s="186" t="s">
        <v>43</v>
      </c>
      <c r="J24" s="216">
        <f t="shared" si="2"/>
        <v>0</v>
      </c>
      <c r="K24" s="189" t="s">
        <v>28</v>
      </c>
      <c r="L24" s="124"/>
      <c r="M24" s="77"/>
      <c r="N24" s="192" t="str">
        <f t="shared" si="3"/>
        <v xml:space="preserve"> </v>
      </c>
    </row>
    <row r="25" spans="1:14" ht="45" customHeight="1" x14ac:dyDescent="0.2">
      <c r="A25" s="121"/>
      <c r="B25" s="122" t="s">
        <v>104</v>
      </c>
      <c r="C25" s="123"/>
      <c r="D25" s="140"/>
      <c r="E25" s="141"/>
      <c r="F25" s="141"/>
      <c r="G25" s="142">
        <f t="shared" si="4"/>
        <v>0</v>
      </c>
      <c r="H25" s="143">
        <f t="shared" si="5"/>
        <v>0</v>
      </c>
      <c r="I25" s="186" t="s">
        <v>43</v>
      </c>
      <c r="J25" s="216">
        <f t="shared" si="2"/>
        <v>0</v>
      </c>
      <c r="K25" s="189" t="s">
        <v>28</v>
      </c>
      <c r="L25" s="124"/>
      <c r="M25" s="77"/>
      <c r="N25" s="192" t="str">
        <f t="shared" si="3"/>
        <v xml:space="preserve"> </v>
      </c>
    </row>
    <row r="26" spans="1:14" ht="45" customHeight="1" x14ac:dyDescent="0.2">
      <c r="A26" s="121"/>
      <c r="B26" s="122" t="s">
        <v>104</v>
      </c>
      <c r="C26" s="123"/>
      <c r="D26" s="140"/>
      <c r="E26" s="141"/>
      <c r="F26" s="141"/>
      <c r="G26" s="142">
        <f t="shared" si="4"/>
        <v>0</v>
      </c>
      <c r="H26" s="143">
        <f t="shared" si="5"/>
        <v>0</v>
      </c>
      <c r="I26" s="186" t="s">
        <v>43</v>
      </c>
      <c r="J26" s="216">
        <f t="shared" si="2"/>
        <v>0</v>
      </c>
      <c r="K26" s="189" t="s">
        <v>28</v>
      </c>
      <c r="L26" s="125"/>
      <c r="M26" s="77"/>
      <c r="N26" s="192" t="str">
        <f t="shared" si="3"/>
        <v xml:space="preserve"> </v>
      </c>
    </row>
    <row r="27" spans="1:14" ht="45" customHeight="1" x14ac:dyDescent="0.2">
      <c r="A27" s="121"/>
      <c r="B27" s="122" t="s">
        <v>104</v>
      </c>
      <c r="C27" s="123"/>
      <c r="D27" s="140"/>
      <c r="E27" s="141"/>
      <c r="F27" s="141"/>
      <c r="G27" s="142">
        <f t="shared" si="4"/>
        <v>0</v>
      </c>
      <c r="H27" s="143">
        <f t="shared" si="5"/>
        <v>0</v>
      </c>
      <c r="I27" s="186" t="s">
        <v>43</v>
      </c>
      <c r="J27" s="216">
        <f t="shared" si="2"/>
        <v>0</v>
      </c>
      <c r="K27" s="189" t="s">
        <v>28</v>
      </c>
      <c r="L27" s="124"/>
      <c r="M27" s="77"/>
      <c r="N27" s="192" t="str">
        <f t="shared" si="3"/>
        <v xml:space="preserve"> </v>
      </c>
    </row>
    <row r="28" spans="1:14" ht="45" customHeight="1" x14ac:dyDescent="0.2">
      <c r="A28" s="121"/>
      <c r="B28" s="122" t="s">
        <v>104</v>
      </c>
      <c r="C28" s="123"/>
      <c r="D28" s="140"/>
      <c r="E28" s="141"/>
      <c r="F28" s="141"/>
      <c r="G28" s="142">
        <f t="shared" si="4"/>
        <v>0</v>
      </c>
      <c r="H28" s="143">
        <f t="shared" si="5"/>
        <v>0</v>
      </c>
      <c r="I28" s="186" t="s">
        <v>43</v>
      </c>
      <c r="J28" s="216">
        <f t="shared" si="2"/>
        <v>0</v>
      </c>
      <c r="K28" s="189" t="s">
        <v>28</v>
      </c>
      <c r="L28" s="124"/>
      <c r="M28" s="77"/>
      <c r="N28" s="192" t="str">
        <f t="shared" si="3"/>
        <v xml:space="preserve"> </v>
      </c>
    </row>
    <row r="29" spans="1:14" ht="45" customHeight="1" x14ac:dyDescent="0.2">
      <c r="A29" s="121"/>
      <c r="B29" s="122" t="s">
        <v>104</v>
      </c>
      <c r="C29" s="123"/>
      <c r="D29" s="140"/>
      <c r="E29" s="141"/>
      <c r="F29" s="141"/>
      <c r="G29" s="142">
        <f t="shared" si="4"/>
        <v>0</v>
      </c>
      <c r="H29" s="143">
        <f t="shared" si="5"/>
        <v>0</v>
      </c>
      <c r="I29" s="186" t="s">
        <v>43</v>
      </c>
      <c r="J29" s="216">
        <f t="shared" si="2"/>
        <v>0</v>
      </c>
      <c r="K29" s="189" t="s">
        <v>28</v>
      </c>
      <c r="L29" s="124"/>
      <c r="M29" s="77"/>
      <c r="N29" s="192" t="str">
        <f t="shared" si="3"/>
        <v xml:space="preserve"> </v>
      </c>
    </row>
    <row r="30" spans="1:14" ht="45" customHeight="1" x14ac:dyDescent="0.2">
      <c r="A30" s="121"/>
      <c r="B30" s="122" t="s">
        <v>104</v>
      </c>
      <c r="C30" s="123"/>
      <c r="D30" s="140"/>
      <c r="E30" s="141"/>
      <c r="F30" s="141"/>
      <c r="G30" s="142">
        <f t="shared" si="4"/>
        <v>0</v>
      </c>
      <c r="H30" s="143">
        <f t="shared" si="5"/>
        <v>0</v>
      </c>
      <c r="I30" s="186" t="s">
        <v>43</v>
      </c>
      <c r="J30" s="216">
        <f t="shared" si="2"/>
        <v>0</v>
      </c>
      <c r="K30" s="189" t="s">
        <v>28</v>
      </c>
      <c r="L30" s="124"/>
      <c r="M30" s="77"/>
      <c r="N30" s="192" t="str">
        <f t="shared" si="3"/>
        <v xml:space="preserve"> </v>
      </c>
    </row>
    <row r="31" spans="1:14" ht="45" customHeight="1" x14ac:dyDescent="0.2">
      <c r="A31" s="121"/>
      <c r="B31" s="122" t="s">
        <v>104</v>
      </c>
      <c r="C31" s="123"/>
      <c r="D31" s="140"/>
      <c r="E31" s="141"/>
      <c r="F31" s="141"/>
      <c r="G31" s="142">
        <f>E31-D31-F31</f>
        <v>0</v>
      </c>
      <c r="H31" s="143">
        <f t="shared" si="5"/>
        <v>0</v>
      </c>
      <c r="I31" s="186" t="s">
        <v>43</v>
      </c>
      <c r="J31" s="216">
        <f t="shared" si="2"/>
        <v>0</v>
      </c>
      <c r="K31" s="189" t="s">
        <v>28</v>
      </c>
      <c r="L31" s="124"/>
      <c r="M31" s="77"/>
      <c r="N31" s="192" t="str">
        <f t="shared" si="3"/>
        <v xml:space="preserve"> </v>
      </c>
    </row>
    <row r="32" spans="1:14" ht="45" customHeight="1" x14ac:dyDescent="0.2">
      <c r="A32" s="121"/>
      <c r="B32" s="122" t="s">
        <v>104</v>
      </c>
      <c r="C32" s="123"/>
      <c r="D32" s="140"/>
      <c r="E32" s="141"/>
      <c r="F32" s="141"/>
      <c r="G32" s="142">
        <f t="shared" si="4"/>
        <v>0</v>
      </c>
      <c r="H32" s="143">
        <f t="shared" si="5"/>
        <v>0</v>
      </c>
      <c r="I32" s="186" t="s">
        <v>43</v>
      </c>
      <c r="J32" s="216">
        <f t="shared" si="2"/>
        <v>0</v>
      </c>
      <c r="K32" s="189" t="s">
        <v>28</v>
      </c>
      <c r="L32" s="124"/>
      <c r="M32" s="77"/>
      <c r="N32" s="192" t="str">
        <f t="shared" si="3"/>
        <v xml:space="preserve"> </v>
      </c>
    </row>
    <row r="33" spans="1:14" ht="45" customHeight="1" thickBot="1" x14ac:dyDescent="0.25">
      <c r="A33" s="121"/>
      <c r="B33" s="122" t="s">
        <v>104</v>
      </c>
      <c r="C33" s="123"/>
      <c r="D33" s="140"/>
      <c r="E33" s="141"/>
      <c r="F33" s="141"/>
      <c r="G33" s="142">
        <f t="shared" si="4"/>
        <v>0</v>
      </c>
      <c r="H33" s="143">
        <f t="shared" si="5"/>
        <v>0</v>
      </c>
      <c r="I33" s="187" t="s">
        <v>43</v>
      </c>
      <c r="J33" s="216">
        <f t="shared" si="2"/>
        <v>0</v>
      </c>
      <c r="K33" s="189" t="s">
        <v>28</v>
      </c>
      <c r="L33" s="126"/>
      <c r="M33" s="96"/>
      <c r="N33" s="192" t="str">
        <f t="shared" si="3"/>
        <v xml:space="preserve"> </v>
      </c>
    </row>
    <row r="34" spans="1:14" ht="45" customHeight="1" thickBot="1" x14ac:dyDescent="0.25">
      <c r="A34" s="413" t="s">
        <v>48</v>
      </c>
      <c r="B34" s="414"/>
      <c r="C34" s="415"/>
      <c r="D34" s="416"/>
      <c r="E34" s="417"/>
      <c r="F34" s="418"/>
      <c r="G34" s="144">
        <f>SUM(G11:G33)</f>
        <v>2.3888888888888902</v>
      </c>
      <c r="H34" s="145">
        <f>SUM(H11:H33)</f>
        <v>56</v>
      </c>
      <c r="I34" s="188" t="s">
        <v>43</v>
      </c>
      <c r="J34" s="220">
        <f>SUM(J11:J33)</f>
        <v>149520</v>
      </c>
      <c r="K34" s="190" t="s">
        <v>28</v>
      </c>
      <c r="L34" s="408"/>
      <c r="M34" s="409"/>
      <c r="N34" s="192"/>
    </row>
    <row r="35" spans="1:14" ht="27.75" customHeight="1" x14ac:dyDescent="0.2">
      <c r="A35" s="127"/>
      <c r="B35" s="127"/>
      <c r="C35" s="127"/>
      <c r="D35" s="128"/>
      <c r="E35" s="128"/>
      <c r="F35" s="128"/>
      <c r="G35" s="129"/>
      <c r="H35" s="128"/>
      <c r="I35" s="128"/>
      <c r="J35" s="130"/>
      <c r="K35" s="131"/>
      <c r="L35" s="132"/>
      <c r="M35" s="3"/>
    </row>
    <row r="36" spans="1:14" ht="20.149999999999999" customHeight="1" x14ac:dyDescent="0.2">
      <c r="A36" s="3"/>
      <c r="B36" s="3"/>
      <c r="C36" s="3"/>
      <c r="D36" s="3"/>
      <c r="E36" s="3"/>
      <c r="F36" s="3"/>
      <c r="G36" s="3"/>
      <c r="H36" s="3"/>
      <c r="I36" s="191" t="s">
        <v>125</v>
      </c>
      <c r="J36" s="136">
        <f>D6*H34</f>
        <v>149520</v>
      </c>
      <c r="K36" s="3"/>
      <c r="L36" s="133"/>
      <c r="M36" s="3"/>
    </row>
    <row r="37" spans="1:14" ht="20.149999999999999" customHeight="1" x14ac:dyDescent="0.2">
      <c r="A37" s="3"/>
      <c r="B37" s="3"/>
      <c r="C37" s="3"/>
      <c r="D37" s="3"/>
      <c r="E37" s="3"/>
      <c r="F37" s="3"/>
      <c r="G37" s="3"/>
      <c r="H37" s="3"/>
      <c r="I37" s="3" t="s">
        <v>126</v>
      </c>
      <c r="J37" s="112">
        <f>J34-J36</f>
        <v>0</v>
      </c>
      <c r="K37" s="3"/>
      <c r="L37" s="133"/>
      <c r="M37" s="3"/>
    </row>
    <row r="38" spans="1:14" x14ac:dyDescent="0.2">
      <c r="A38" s="3"/>
      <c r="B38" s="3"/>
      <c r="C38" s="3"/>
      <c r="D38" s="3"/>
      <c r="E38" s="3"/>
      <c r="F38" s="3"/>
      <c r="G38" s="3"/>
      <c r="H38" s="3"/>
      <c r="I38" s="3"/>
      <c r="J38" s="3"/>
      <c r="K38" s="3"/>
      <c r="L38" s="133"/>
      <c r="M38" s="3"/>
    </row>
    <row r="39" spans="1:14" x14ac:dyDescent="0.2">
      <c r="A39" s="3"/>
      <c r="B39" s="3"/>
      <c r="C39" s="3"/>
      <c r="D39" s="3"/>
      <c r="E39" s="3"/>
      <c r="F39" s="3"/>
      <c r="G39" s="3"/>
      <c r="H39" s="3"/>
      <c r="I39" s="3"/>
      <c r="J39" s="3"/>
      <c r="K39" s="3"/>
      <c r="L39" s="133"/>
      <c r="M39" s="3"/>
    </row>
    <row r="40" spans="1:14" x14ac:dyDescent="0.2">
      <c r="A40" s="3"/>
      <c r="B40" s="3"/>
      <c r="C40" s="3"/>
      <c r="D40" s="3"/>
      <c r="E40" s="3"/>
      <c r="F40" s="3"/>
      <c r="G40" s="3"/>
      <c r="H40" s="3"/>
      <c r="I40" s="3"/>
      <c r="J40" s="3"/>
      <c r="K40" s="3"/>
      <c r="L40" s="133"/>
      <c r="M40" s="3"/>
    </row>
  </sheetData>
  <mergeCells count="16">
    <mergeCell ref="L34:M34"/>
    <mergeCell ref="C9:C10"/>
    <mergeCell ref="A4:C4"/>
    <mergeCell ref="A5:C5"/>
    <mergeCell ref="A6:C6"/>
    <mergeCell ref="D4:G4"/>
    <mergeCell ref="A34:C34"/>
    <mergeCell ref="D34:F34"/>
    <mergeCell ref="A2:M2"/>
    <mergeCell ref="M9:M10"/>
    <mergeCell ref="J9:K10"/>
    <mergeCell ref="D5:F5"/>
    <mergeCell ref="D9:H9"/>
    <mergeCell ref="H10:I10"/>
    <mergeCell ref="D6:E6"/>
    <mergeCell ref="A9:B10"/>
  </mergeCells>
  <phoneticPr fontId="2"/>
  <printOptions horizontalCentered="1"/>
  <pageMargins left="0.59055118110236227" right="0.27559055118110237" top="0.78740157480314965" bottom="0.78740157480314965" header="0.23622047244094491" footer="0.31496062992125984"/>
  <pageSetup paperSize="9" scale="55"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7</vt:i4>
      </vt:variant>
    </vt:vector>
  </HeadingPairs>
  <TitlesOfParts>
    <vt:vector size="12" baseType="lpstr">
      <vt:lpstr>支払総括表・遂行状況（様式6号別紙1-1）</vt:lpstr>
      <vt:lpstr>経費別明細表（様式6号別紙2-1）</vt:lpstr>
      <vt:lpstr>人件費総括表・遂行状況（様式6号別紙3）</vt:lpstr>
      <vt:lpstr>従業員別人件費総括表（様式6号別紙4）</vt:lpstr>
      <vt:lpstr>人件費個別明細表（様式6号別紙5）</vt:lpstr>
      <vt:lpstr>'経費別明細表（様式6号別紙2-1）'!Print_Area</vt:lpstr>
      <vt:lpstr>'支払総括表・遂行状況（様式6号別紙1-1）'!Print_Area</vt:lpstr>
      <vt:lpstr>'従業員別人件費総括表（様式6号別紙4）'!Print_Area</vt:lpstr>
      <vt:lpstr>'人件費個別明細表（様式6号別紙5）'!Print_Area</vt:lpstr>
      <vt:lpstr>'人件費総括表・遂行状況（様式6号別紙3）'!Print_Area</vt:lpstr>
      <vt:lpstr>'経費別明細表（様式6号別紙2-1）'!Print_Titles</vt:lpstr>
      <vt:lpstr>'従業員別人件費総括表（様式6号別紙4）'!Print_Titles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2020-12-16T23:46:12Z</cp:lastPrinted>
  <dcterms:created xsi:type="dcterms:W3CDTF">1997-01-08T22:48:59Z</dcterms:created>
  <dcterms:modified xsi:type="dcterms:W3CDTF">2023-02-19T23:55:51Z</dcterms:modified>
</cp:coreProperties>
</file>