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-imai\Desktop\"/>
    </mc:Choice>
  </mc:AlternateContent>
  <bookViews>
    <workbookView xWindow="480" yWindow="105" windowWidth="18180" windowHeight="11250" activeTab="1"/>
  </bookViews>
  <sheets>
    <sheet name="入力シート" sheetId="5" r:id="rId1"/>
    <sheet name="申請書【こちらを印刷してください】" sheetId="6" r:id="rId2"/>
    <sheet name="郵送先" sheetId="4" r:id="rId3"/>
  </sheets>
  <definedNames>
    <definedName name="_xlnm.Print_Area" localSheetId="1">申請書【こちらを印刷してください】!$A$1:$W$111</definedName>
    <definedName name="_xlnm.Print_Area" localSheetId="0">入力シート!$A$1:$I$119</definedName>
  </definedNames>
  <calcPr calcId="152511"/>
</workbook>
</file>

<file path=xl/calcChain.xml><?xml version="1.0" encoding="utf-8"?>
<calcChain xmlns="http://schemas.openxmlformats.org/spreadsheetml/2006/main">
  <c r="D36" i="5" l="1"/>
  <c r="M73" i="6" l="1"/>
  <c r="I60" i="5" l="1"/>
  <c r="S97" i="6"/>
  <c r="M97" i="6"/>
  <c r="H98" i="6"/>
  <c r="D98" i="6"/>
  <c r="S89" i="6"/>
  <c r="M89" i="6"/>
  <c r="H90" i="6"/>
  <c r="D90" i="6"/>
  <c r="S81" i="6"/>
  <c r="M81" i="6"/>
  <c r="H82" i="6"/>
  <c r="D82" i="6"/>
  <c r="S73" i="6"/>
  <c r="H74" i="6"/>
  <c r="D74" i="6"/>
  <c r="H66" i="6" l="1"/>
  <c r="D66" i="6"/>
  <c r="D38" i="5"/>
  <c r="R58" i="6" l="1"/>
  <c r="S49" i="6"/>
  <c r="R59" i="6"/>
  <c r="S50" i="6"/>
  <c r="D37" i="5"/>
  <c r="B49" i="6" s="1"/>
  <c r="D58" i="6" s="1"/>
  <c r="C39" i="6" l="1"/>
  <c r="C38" i="6"/>
  <c r="C37" i="6"/>
  <c r="G39" i="6"/>
  <c r="F17" i="6"/>
  <c r="F15" i="6"/>
  <c r="F13" i="6"/>
  <c r="S65" i="6" l="1"/>
  <c r="M65" i="6"/>
  <c r="F42" i="6"/>
  <c r="F41" i="6"/>
  <c r="O38" i="6"/>
  <c r="E35" i="6"/>
  <c r="O35" i="6"/>
  <c r="N31" i="6"/>
  <c r="D31" i="6"/>
  <c r="F11" i="6"/>
  <c r="D56" i="6" s="1"/>
  <c r="F19" i="6"/>
  <c r="F8" i="6"/>
  <c r="F7" i="6"/>
  <c r="I74" i="5"/>
  <c r="I76" i="5" s="1"/>
  <c r="M100" i="6" s="1"/>
  <c r="I67" i="5"/>
  <c r="I69" i="5" s="1"/>
  <c r="M92" i="6" s="1"/>
  <c r="I62" i="5"/>
  <c r="M84" i="6" s="1"/>
  <c r="I53" i="5"/>
  <c r="I55" i="5" s="1"/>
  <c r="M76" i="6" s="1"/>
  <c r="I46" i="5"/>
  <c r="I48" i="5" l="1"/>
  <c r="M68" i="6" s="1"/>
  <c r="B26" i="6" s="1"/>
</calcChain>
</file>

<file path=xl/sharedStrings.xml><?xml version="1.0" encoding="utf-8"?>
<sst xmlns="http://schemas.openxmlformats.org/spreadsheetml/2006/main" count="249" uniqueCount="149">
  <si>
    <t>本社所在地</t>
    <rPh sb="0" eb="2">
      <t>ホンシャ</t>
    </rPh>
    <rPh sb="2" eb="5">
      <t>ショザイチ</t>
    </rPh>
    <phoneticPr fontId="1"/>
  </si>
  <si>
    <t>代表者名・印</t>
    <rPh sb="0" eb="3">
      <t>ダイヒョウシャ</t>
    </rPh>
    <rPh sb="3" eb="4">
      <t>ナ</t>
    </rPh>
    <rPh sb="5" eb="6">
      <t>イン</t>
    </rPh>
    <phoneticPr fontId="1"/>
  </si>
  <si>
    <t>代表者名</t>
    <rPh sb="0" eb="3">
      <t>ダイヒョウシャ</t>
    </rPh>
    <rPh sb="3" eb="4">
      <t>ナ</t>
    </rPh>
    <phoneticPr fontId="1"/>
  </si>
  <si>
    <t>円</t>
    <rPh sb="0" eb="1">
      <t>エン</t>
    </rPh>
    <phoneticPr fontId="1"/>
  </si>
  <si>
    <t>金
融機関</t>
    <rPh sb="0" eb="1">
      <t>キン</t>
    </rPh>
    <rPh sb="2" eb="3">
      <t>トケル</t>
    </rPh>
    <rPh sb="3" eb="5">
      <t>キカン</t>
    </rPh>
    <phoneticPr fontId="1"/>
  </si>
  <si>
    <t>金融機関コード番号</t>
    <rPh sb="0" eb="2">
      <t>キンユウ</t>
    </rPh>
    <rPh sb="2" eb="4">
      <t>キカン</t>
    </rPh>
    <rPh sb="7" eb="9">
      <t>バンゴウ</t>
    </rPh>
    <phoneticPr fontId="1"/>
  </si>
  <si>
    <t>預
金種目</t>
    <rPh sb="0" eb="1">
      <t>アズカリ</t>
    </rPh>
    <rPh sb="2" eb="3">
      <t>キン</t>
    </rPh>
    <rPh sb="3" eb="5">
      <t>シュモク</t>
    </rPh>
    <phoneticPr fontId="1"/>
  </si>
  <si>
    <t>口
座
番
号</t>
    <rPh sb="0" eb="1">
      <t>クチ</t>
    </rPh>
    <rPh sb="2" eb="3">
      <t>ザ</t>
    </rPh>
    <rPh sb="4" eb="5">
      <t>ホン</t>
    </rPh>
    <rPh sb="6" eb="7">
      <t>ゴウ</t>
    </rPh>
    <phoneticPr fontId="1"/>
  </si>
  <si>
    <t>№</t>
    <phoneticPr fontId="1"/>
  </si>
  <si>
    <t>口
座名義</t>
    <rPh sb="0" eb="1">
      <t>クチ</t>
    </rPh>
    <rPh sb="2" eb="3">
      <t>ザ</t>
    </rPh>
    <rPh sb="3" eb="5">
      <t>メイギ</t>
    </rPh>
    <phoneticPr fontId="1"/>
  </si>
  <si>
    <t>フリガナ</t>
    <phoneticPr fontId="1"/>
  </si>
  <si>
    <t>※</t>
    <phoneticPr fontId="1"/>
  </si>
  <si>
    <t>ゆうちょ銀行の取扱いはできません。</t>
    <rPh sb="4" eb="6">
      <t>ギンコウ</t>
    </rPh>
    <rPh sb="7" eb="9">
      <t>トリアツカ</t>
    </rPh>
    <phoneticPr fontId="1"/>
  </si>
  <si>
    <t>【申請1】</t>
    <rPh sb="1" eb="3">
      <t>シンセイ</t>
    </rPh>
    <phoneticPr fontId="1"/>
  </si>
  <si>
    <t>支店等のコード番号</t>
    <rPh sb="0" eb="2">
      <t>シテン</t>
    </rPh>
    <rPh sb="2" eb="3">
      <t>トウ</t>
    </rPh>
    <rPh sb="7" eb="9">
      <t>バンゴウ</t>
    </rPh>
    <phoneticPr fontId="1"/>
  </si>
  <si>
    <t>口座番号</t>
    <rPh sb="0" eb="2">
      <t>コウザ</t>
    </rPh>
    <rPh sb="2" eb="4">
      <t>バンゴウ</t>
    </rPh>
    <phoneticPr fontId="1"/>
  </si>
  <si>
    <t>口座名義（フリガナ）</t>
    <rPh sb="0" eb="2">
      <t>コウザ</t>
    </rPh>
    <rPh sb="2" eb="4">
      <t>メイギ</t>
    </rPh>
    <phoneticPr fontId="1"/>
  </si>
  <si>
    <t>口座名義</t>
    <rPh sb="0" eb="2">
      <t>コウザ</t>
    </rPh>
    <rPh sb="2" eb="4">
      <t>メイギ</t>
    </rPh>
    <phoneticPr fontId="1"/>
  </si>
  <si>
    <t>実施
日数</t>
    <rPh sb="0" eb="2">
      <t>ジッシ</t>
    </rPh>
    <rPh sb="3" eb="5">
      <t>ニッスウ</t>
    </rPh>
    <phoneticPr fontId="1"/>
  </si>
  <si>
    <t>日間</t>
    <rPh sb="0" eb="1">
      <t>ヒ</t>
    </rPh>
    <rPh sb="1" eb="2">
      <t>カン</t>
    </rPh>
    <phoneticPr fontId="1"/>
  </si>
  <si>
    <t>名</t>
    <rPh sb="0" eb="1">
      <t>ナ</t>
    </rPh>
    <phoneticPr fontId="1"/>
  </si>
  <si>
    <t>金額</t>
    <rPh sb="0" eb="2">
      <t>キンガク</t>
    </rPh>
    <phoneticPr fontId="1"/>
  </si>
  <si>
    <t>実施日数</t>
    <rPh sb="0" eb="2">
      <t>ジッシ</t>
    </rPh>
    <rPh sb="2" eb="4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</si>
  <si>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</si>
  <si>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入力しないでください
↓</t>
    <rPh sb="0" eb="2">
      <t>ニュウリョク</t>
    </rPh>
    <phoneticPr fontId="1"/>
  </si>
  <si>
    <t>【申請2】</t>
    <rPh sb="1" eb="3">
      <t>シンセイ</t>
    </rPh>
    <phoneticPr fontId="1"/>
  </si>
  <si>
    <t>【申請3】</t>
    <rPh sb="1" eb="3">
      <t>シンセイ</t>
    </rPh>
    <phoneticPr fontId="1"/>
  </si>
  <si>
    <t>【申請4】</t>
    <rPh sb="1" eb="3">
      <t>シンセイ</t>
    </rPh>
    <phoneticPr fontId="1"/>
  </si>
  <si>
    <t>【申請5】</t>
    <rPh sb="1" eb="3">
      <t>シンセイ</t>
    </rPh>
    <phoneticPr fontId="1"/>
  </si>
  <si>
    <t>入力シート</t>
    <rPh sb="0" eb="2">
      <t>ニュウリョク</t>
    </rPh>
    <phoneticPr fontId="1"/>
  </si>
  <si>
    <t>注）　奨励金支給申請日数の上限は1名につき「20日間」です。</t>
    <rPh sb="0" eb="1">
      <t>チュウ</t>
    </rPh>
    <rPh sb="3" eb="6">
      <t>ショウレイキン</t>
    </rPh>
    <rPh sb="6" eb="8">
      <t>シキュウ</t>
    </rPh>
    <rPh sb="8" eb="10">
      <t>シンセイ</t>
    </rPh>
    <rPh sb="10" eb="12">
      <t>ニッスウ</t>
    </rPh>
    <rPh sb="13" eb="15">
      <t>ジョウゲン</t>
    </rPh>
    <rPh sb="17" eb="18">
      <t>ナ</t>
    </rPh>
    <rPh sb="24" eb="25">
      <t>ヒ</t>
    </rPh>
    <rPh sb="25" eb="26">
      <t>カン</t>
    </rPh>
    <phoneticPr fontId="1"/>
  </si>
  <si>
    <t>金融機関・支店等のコード番号は必ず入力ください。</t>
    <rPh sb="0" eb="2">
      <t>キンユウ</t>
    </rPh>
    <rPh sb="2" eb="4">
      <t>キカン</t>
    </rPh>
    <rPh sb="5" eb="7">
      <t>シテン</t>
    </rPh>
    <rPh sb="7" eb="8">
      <t>トウ</t>
    </rPh>
    <rPh sb="12" eb="14">
      <t>バンゴウ</t>
    </rPh>
    <rPh sb="15" eb="16">
      <t>カナラ</t>
    </rPh>
    <rPh sb="17" eb="19">
      <t>ニュウリョク</t>
    </rPh>
    <phoneticPr fontId="1"/>
  </si>
  <si>
    <t>口座名義のフリガナは振込手続きに必要になります。忘れずに入力ください。</t>
    <rPh sb="0" eb="2">
      <t>コウザ</t>
    </rPh>
    <rPh sb="2" eb="4">
      <t>メイギ</t>
    </rPh>
    <rPh sb="10" eb="12">
      <t>フリコミ</t>
    </rPh>
    <rPh sb="12" eb="14">
      <t>テツヅ</t>
    </rPh>
    <rPh sb="16" eb="18">
      <t>ヒツヨウ</t>
    </rPh>
    <rPh sb="24" eb="25">
      <t>ワス</t>
    </rPh>
    <rPh sb="28" eb="30">
      <t>ニュウリョク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</si>
  <si>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</si>
  <si>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</si>
  <si>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↑</t>
    <phoneticPr fontId="1"/>
  </si>
  <si>
    <r>
      <t>　　　　〒101-0025
　　　　東京都千代田区神田佐久間町
　　　　１丁目９番地（秋葉原庁舎）
　　　　</t>
    </r>
    <r>
      <rPr>
        <sz val="10"/>
        <color theme="1"/>
        <rFont val="ＭＳ Ｐゴシック"/>
        <family val="3"/>
        <charset val="128"/>
        <scheme val="minor"/>
      </rPr>
      <t>公益財団法人</t>
    </r>
    <r>
      <rPr>
        <sz val="11"/>
        <color theme="1"/>
        <rFont val="ＭＳ Ｐゴシック"/>
        <family val="2"/>
        <charset val="128"/>
        <scheme val="minor"/>
      </rPr>
      <t xml:space="preserve">
　　　　</t>
    </r>
    <r>
      <rPr>
        <sz val="14"/>
        <color theme="1"/>
        <rFont val="ＭＳ Ｐゴシック"/>
        <family val="3"/>
        <charset val="128"/>
        <scheme val="minor"/>
      </rPr>
      <t>東京都中小企業振興公社</t>
    </r>
    <r>
      <rPr>
        <sz val="11"/>
        <color theme="1"/>
        <rFont val="ＭＳ Ｐゴシック"/>
        <family val="2"/>
        <charset val="128"/>
        <scheme val="minor"/>
      </rPr>
      <t xml:space="preserve">
　　　　　　企業人材支援課
　　　　　　　インターンシップ担当者　行</t>
    </r>
    <rPh sb="19" eb="21">
      <t>トウキョウ</t>
    </rPh>
    <rPh sb="21" eb="22">
      <t>ト</t>
    </rPh>
    <rPh sb="22" eb="26">
      <t>チヨダク</t>
    </rPh>
    <rPh sb="26" eb="28">
      <t>カンダ</t>
    </rPh>
    <rPh sb="28" eb="31">
      <t>サクマ</t>
    </rPh>
    <rPh sb="31" eb="32">
      <t>チョウ</t>
    </rPh>
    <rPh sb="38" eb="40">
      <t>チョウメ</t>
    </rPh>
    <rPh sb="41" eb="43">
      <t>バンチ</t>
    </rPh>
    <rPh sb="44" eb="47">
      <t>アキハバラ</t>
    </rPh>
    <rPh sb="47" eb="49">
      <t>チョウシャ</t>
    </rPh>
    <rPh sb="56" eb="58">
      <t>コウエキ</t>
    </rPh>
    <rPh sb="58" eb="60">
      <t>ザイダン</t>
    </rPh>
    <rPh sb="60" eb="62">
      <t>ホウジン</t>
    </rPh>
    <rPh sb="67" eb="69">
      <t>トウキョウ</t>
    </rPh>
    <rPh sb="69" eb="70">
      <t>ト</t>
    </rPh>
    <rPh sb="70" eb="72">
      <t>チュウショウ</t>
    </rPh>
    <rPh sb="72" eb="74">
      <t>キギョウ</t>
    </rPh>
    <rPh sb="74" eb="76">
      <t>シンコウ</t>
    </rPh>
    <rPh sb="76" eb="78">
      <t>コウシャ</t>
    </rPh>
    <rPh sb="86" eb="88">
      <t>キギョウ</t>
    </rPh>
    <rPh sb="88" eb="90">
      <t>ジンザイ</t>
    </rPh>
    <rPh sb="90" eb="92">
      <t>シエン</t>
    </rPh>
    <rPh sb="92" eb="93">
      <t>カ</t>
    </rPh>
    <rPh sb="109" eb="112">
      <t>タントウシャ</t>
    </rPh>
    <rPh sb="113" eb="114">
      <t>ユ</t>
    </rPh>
    <phoneticPr fontId="1"/>
  </si>
  <si>
    <t>プリントアウトの上、切り取って封筒に貼りつけください</t>
    <rPh sb="8" eb="9">
      <t>ウエ</t>
    </rPh>
    <rPh sb="10" eb="11">
      <t>キ</t>
    </rPh>
    <rPh sb="12" eb="13">
      <t>ト</t>
    </rPh>
    <rPh sb="15" eb="17">
      <t>フウトウ</t>
    </rPh>
    <rPh sb="18" eb="19">
      <t>ハ</t>
    </rPh>
    <phoneticPr fontId="1"/>
  </si>
  <si>
    <t>受入学校名※</t>
    <rPh sb="0" eb="2">
      <t>ウケイレ</t>
    </rPh>
    <rPh sb="2" eb="4">
      <t>ガッコウ</t>
    </rPh>
    <rPh sb="4" eb="5">
      <t>ナ</t>
    </rPh>
    <phoneticPr fontId="1"/>
  </si>
  <si>
    <t>学校名</t>
    <rPh sb="0" eb="2">
      <t>ガッコウ</t>
    </rPh>
    <rPh sb="2" eb="3">
      <t>メイ</t>
    </rPh>
    <phoneticPr fontId="1"/>
  </si>
  <si>
    <t>　↓</t>
    <phoneticPr fontId="1"/>
  </si>
  <si>
    <t>　↓この欄には入力しないでください　</t>
    <rPh sb="4" eb="5">
      <t>ラン</t>
    </rPh>
    <rPh sb="7" eb="9">
      <t>ニュウリョク</t>
    </rPh>
    <phoneticPr fontId="1"/>
  </si>
  <si>
    <r>
      <t>預金種目　</t>
    </r>
    <r>
      <rPr>
        <b/>
        <sz val="11"/>
        <color theme="1"/>
        <rFont val="ＭＳ Ｐゴシック"/>
        <family val="3"/>
        <charset val="128"/>
        <scheme val="minor"/>
      </rPr>
      <t>↓</t>
    </r>
    <rPh sb="0" eb="2">
      <t>ヨキン</t>
    </rPh>
    <rPh sb="2" eb="4">
      <t>シュモク</t>
    </rPh>
    <phoneticPr fontId="1"/>
  </si>
  <si>
    <r>
      <t>金融機関名　</t>
    </r>
    <r>
      <rPr>
        <b/>
        <sz val="11"/>
        <color theme="1"/>
        <rFont val="ＭＳ Ｐゴシック"/>
        <family val="3"/>
        <charset val="128"/>
        <scheme val="minor"/>
      </rPr>
      <t>↓</t>
    </r>
    <rPh sb="0" eb="2">
      <t>キンユウ</t>
    </rPh>
    <rPh sb="2" eb="4">
      <t>キカン</t>
    </rPh>
    <rPh sb="4" eb="5">
      <t>ナ</t>
    </rPh>
    <phoneticPr fontId="1"/>
  </si>
  <si>
    <r>
      <t>支店名　</t>
    </r>
    <r>
      <rPr>
        <b/>
        <sz val="11"/>
        <color theme="1"/>
        <rFont val="ＭＳ Ｐゴシック"/>
        <family val="3"/>
        <charset val="128"/>
        <scheme val="minor"/>
      </rPr>
      <t>↓</t>
    </r>
    <rPh sb="0" eb="2">
      <t>シテン</t>
    </rPh>
    <rPh sb="2" eb="3">
      <t>ナ</t>
    </rPh>
    <phoneticPr fontId="1"/>
  </si>
  <si>
    <t>　　※普通預金・当座預金・その他（　　　　）　いずれかを入力ください</t>
    <rPh sb="3" eb="5">
      <t>フツウ</t>
    </rPh>
    <rPh sb="5" eb="7">
      <t>ヨキン</t>
    </rPh>
    <rPh sb="8" eb="10">
      <t>トウザ</t>
    </rPh>
    <rPh sb="10" eb="12">
      <t>ヨキン</t>
    </rPh>
    <rPh sb="15" eb="16">
      <t>タ</t>
    </rPh>
    <rPh sb="28" eb="30">
      <t>ニュウリョク</t>
    </rPh>
    <phoneticPr fontId="1"/>
  </si>
  <si>
    <t>　　右表の番号を入力ください</t>
    <rPh sb="2" eb="3">
      <t>ミギ</t>
    </rPh>
    <rPh sb="3" eb="4">
      <t>ヒョウ</t>
    </rPh>
    <rPh sb="5" eb="7">
      <t>バンゴウ</t>
    </rPh>
    <rPh sb="8" eb="10">
      <t>ニュウリョク</t>
    </rPh>
    <phoneticPr fontId="1"/>
  </si>
  <si>
    <t>企　業　名</t>
    <rPh sb="0" eb="1">
      <t>キ</t>
    </rPh>
    <rPh sb="2" eb="3">
      <t>ギョウ</t>
    </rPh>
    <rPh sb="4" eb="5">
      <t>ナ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</si>
  <si>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</si>
  <si>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</si>
  <si>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（いずれかに○）</t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</si>
  <si>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</si>
  <si>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</si>
  <si>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</si>
  <si>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</si>
  <si>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</si>
  <si>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　　※「銀行・信用金庫・信用組合・農協」　は入力ください（ゆうちょ銀行の取扱いはできません）</t>
    <rPh sb="4" eb="6">
      <t>ギンコウ</t>
    </rPh>
    <rPh sb="7" eb="9">
      <t>シンヨウ</t>
    </rPh>
    <rPh sb="9" eb="11">
      <t>キンコ</t>
    </rPh>
    <rPh sb="12" eb="14">
      <t>シンヨウ</t>
    </rPh>
    <rPh sb="14" eb="16">
      <t>クミアイ</t>
    </rPh>
    <rPh sb="17" eb="19">
      <t>ノウキョウ</t>
    </rPh>
    <rPh sb="22" eb="24">
      <t>ニュウリョク</t>
    </rPh>
    <rPh sb="33" eb="35">
      <t>ギンコウ</t>
    </rPh>
    <rPh sb="36" eb="38">
      <t>トリアツカ</t>
    </rPh>
    <phoneticPr fontId="1"/>
  </si>
  <si>
    <t>　　※「支店・出張所・その他（　　　）」　は入力しないでください</t>
    <rPh sb="4" eb="6">
      <t>シテン</t>
    </rPh>
    <rPh sb="7" eb="9">
      <t>シュッチョウ</t>
    </rPh>
    <rPh sb="9" eb="10">
      <t>ジョ</t>
    </rPh>
    <rPh sb="13" eb="14">
      <t>タ</t>
    </rPh>
    <rPh sb="22" eb="24">
      <t>ニュウリョク</t>
    </rPh>
    <phoneticPr fontId="1"/>
  </si>
  <si>
    <t>（</t>
    <phoneticPr fontId="1"/>
  </si>
  <si>
    <t>農　　協</t>
    <rPh sb="0" eb="1">
      <t>ノウ</t>
    </rPh>
    <rPh sb="3" eb="4">
      <t>キョウ</t>
    </rPh>
    <phoneticPr fontId="1"/>
  </si>
  <si>
    <t>銀　　行</t>
    <rPh sb="0" eb="1">
      <t>ギン</t>
    </rPh>
    <rPh sb="3" eb="4">
      <t>ギョウ</t>
    </rPh>
    <phoneticPr fontId="1"/>
  </si>
  <si>
    <t>企業名</t>
    <rPh sb="0" eb="2">
      <t>キギョウ</t>
    </rPh>
    <rPh sb="2" eb="3">
      <t>ナ</t>
    </rPh>
    <phoneticPr fontId="1"/>
  </si>
  <si>
    <t>（本社所在地と異なる場合）</t>
    <phoneticPr fontId="1"/>
  </si>
  <si>
    <t>支　　店</t>
    <rPh sb="0" eb="1">
      <t>シ</t>
    </rPh>
    <rPh sb="3" eb="4">
      <t>ミセ</t>
    </rPh>
    <phoneticPr fontId="1"/>
  </si>
  <si>
    <t>出 張 所</t>
    <rPh sb="0" eb="1">
      <t>デ</t>
    </rPh>
    <rPh sb="2" eb="3">
      <t>チョウ</t>
    </rPh>
    <rPh sb="4" eb="5">
      <t>ジョ</t>
    </rPh>
    <phoneticPr fontId="1"/>
  </si>
  <si>
    <t>そ の 他</t>
    <rPh sb="4" eb="5">
      <t>タ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</si>
  <si>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</si>
  <si>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</si>
  <si>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）</t>
    <phoneticPr fontId="1"/>
  </si>
  <si>
    <t>　　※預金種目が「その他」の場合、その種目を入力ください</t>
    <rPh sb="3" eb="5">
      <t>ヨキン</t>
    </rPh>
    <rPh sb="5" eb="7">
      <t>シュモク</t>
    </rPh>
    <rPh sb="11" eb="12">
      <t>タ</t>
    </rPh>
    <rPh sb="14" eb="16">
      <t>バアイ</t>
    </rPh>
    <rPh sb="19" eb="21">
      <t>シュモク</t>
    </rPh>
    <rPh sb="22" eb="24">
      <t>ニュウリョク</t>
    </rPh>
    <phoneticPr fontId="1"/>
  </si>
  <si>
    <t>その他種目</t>
    <rPh sb="2" eb="3">
      <t>タ</t>
    </rPh>
    <rPh sb="3" eb="5">
      <t>シュモク</t>
    </rPh>
    <phoneticPr fontId="1"/>
  </si>
  <si>
    <t>全日制</t>
    <rPh sb="0" eb="3">
      <t>ゼンニチセイ</t>
    </rPh>
    <phoneticPr fontId="1"/>
  </si>
  <si>
    <t>定時制</t>
    <rPh sb="0" eb="2">
      <t>テイジ</t>
    </rPh>
    <rPh sb="2" eb="3">
      <t>セイ</t>
    </rPh>
    <phoneticPr fontId="1"/>
  </si>
  <si>
    <t>全日制</t>
    <rPh sb="0" eb="1">
      <t>ゼン</t>
    </rPh>
    <rPh sb="1" eb="2">
      <t>ニチ</t>
    </rPh>
    <rPh sb="2" eb="3">
      <t>セイ</t>
    </rPh>
    <phoneticPr fontId="1"/>
  </si>
  <si>
    <t>東京都立蔵前工業高等学校</t>
    <rPh sb="0" eb="2">
      <t>トウキョウ</t>
    </rPh>
    <rPh sb="2" eb="4">
      <t>トリツ</t>
    </rPh>
    <rPh sb="4" eb="6">
      <t>クラマエ</t>
    </rPh>
    <rPh sb="6" eb="8">
      <t>コウギョウ</t>
    </rPh>
    <rPh sb="8" eb="10">
      <t>コウトウ</t>
    </rPh>
    <rPh sb="10" eb="12">
      <t>ガッコウ</t>
    </rPh>
    <phoneticPr fontId="1"/>
  </si>
  <si>
    <t>東京都立六郷工科高等学校</t>
    <rPh sb="0" eb="2">
      <t>トウキョウ</t>
    </rPh>
    <rPh sb="2" eb="4">
      <t>トリツ</t>
    </rPh>
    <rPh sb="4" eb="6">
      <t>ロクゴウ</t>
    </rPh>
    <rPh sb="6" eb="8">
      <t>コウカ</t>
    </rPh>
    <rPh sb="8" eb="10">
      <t>コウトウ</t>
    </rPh>
    <rPh sb="10" eb="12">
      <t>ガッコウ</t>
    </rPh>
    <phoneticPr fontId="1"/>
  </si>
  <si>
    <t>東京都立総合工科高等学校</t>
    <rPh sb="0" eb="2">
      <t>トウキョウ</t>
    </rPh>
    <rPh sb="2" eb="4">
      <t>トリツ</t>
    </rPh>
    <rPh sb="4" eb="6">
      <t>ソウゴウ</t>
    </rPh>
    <rPh sb="6" eb="8">
      <t>コウカ</t>
    </rPh>
    <rPh sb="8" eb="10">
      <t>コウトウ</t>
    </rPh>
    <rPh sb="10" eb="12">
      <t>ガッコウ</t>
    </rPh>
    <phoneticPr fontId="1"/>
  </si>
  <si>
    <t>東京都立杉並工業高等学校</t>
    <rPh sb="0" eb="2">
      <t>トウキョウ</t>
    </rPh>
    <rPh sb="2" eb="4">
      <t>トリツ</t>
    </rPh>
    <rPh sb="4" eb="6">
      <t>スギナミ</t>
    </rPh>
    <rPh sb="6" eb="8">
      <t>コウギョウ</t>
    </rPh>
    <rPh sb="8" eb="10">
      <t>コウトウ</t>
    </rPh>
    <rPh sb="10" eb="12">
      <t>ガッコウ</t>
    </rPh>
    <phoneticPr fontId="1"/>
  </si>
  <si>
    <t>東京都立練馬工業高等学校</t>
    <rPh sb="0" eb="2">
      <t>トウキョウ</t>
    </rPh>
    <rPh sb="2" eb="4">
      <t>トリツ</t>
    </rPh>
    <rPh sb="4" eb="6">
      <t>ネリマ</t>
    </rPh>
    <rPh sb="6" eb="8">
      <t>コウギョウ</t>
    </rPh>
    <rPh sb="8" eb="10">
      <t>コウトウ</t>
    </rPh>
    <rPh sb="10" eb="12">
      <t>ガッコウ</t>
    </rPh>
    <phoneticPr fontId="1"/>
  </si>
  <si>
    <t>東京都立葛西工業高等学校</t>
    <rPh sb="0" eb="2">
      <t>トウキョウ</t>
    </rPh>
    <rPh sb="2" eb="4">
      <t>トリツ</t>
    </rPh>
    <rPh sb="4" eb="6">
      <t>カサイ</t>
    </rPh>
    <rPh sb="6" eb="8">
      <t>コウギョウ</t>
    </rPh>
    <rPh sb="8" eb="10">
      <t>コウトウ</t>
    </rPh>
    <rPh sb="10" eb="12">
      <t>ガッコウ</t>
    </rPh>
    <phoneticPr fontId="1"/>
  </si>
  <si>
    <t>東京都立府中工業高等学校</t>
    <rPh sb="0" eb="2">
      <t>トウキョウ</t>
    </rPh>
    <rPh sb="2" eb="4">
      <t>トリツ</t>
    </rPh>
    <rPh sb="4" eb="6">
      <t>フチュウ</t>
    </rPh>
    <rPh sb="6" eb="8">
      <t>コウギョウ</t>
    </rPh>
    <rPh sb="8" eb="12">
      <t>コウトウガッコウ</t>
    </rPh>
    <phoneticPr fontId="1"/>
  </si>
  <si>
    <t>東京都立町田工業高等学校</t>
    <rPh sb="0" eb="2">
      <t>トウキョウ</t>
    </rPh>
    <rPh sb="2" eb="4">
      <t>トリツ</t>
    </rPh>
    <rPh sb="4" eb="6">
      <t>マチダ</t>
    </rPh>
    <rPh sb="6" eb="8">
      <t>コウギョウ</t>
    </rPh>
    <rPh sb="8" eb="12">
      <t>コウトウガッコウ</t>
    </rPh>
    <phoneticPr fontId="1"/>
  </si>
  <si>
    <t>東京都立多摩工業高等学校</t>
    <rPh sb="0" eb="2">
      <t>トウキョウ</t>
    </rPh>
    <rPh sb="2" eb="4">
      <t>トリツ</t>
    </rPh>
    <rPh sb="4" eb="6">
      <t>タマ</t>
    </rPh>
    <rPh sb="6" eb="8">
      <t>コウギョウ</t>
    </rPh>
    <rPh sb="8" eb="10">
      <t>コウトウ</t>
    </rPh>
    <rPh sb="10" eb="12">
      <t>ガッコウ</t>
    </rPh>
    <phoneticPr fontId="1"/>
  </si>
  <si>
    <t>東京都立田無工業高等学校</t>
    <rPh sb="0" eb="2">
      <t>トウキョウ</t>
    </rPh>
    <rPh sb="2" eb="4">
      <t>トリツ</t>
    </rPh>
    <rPh sb="4" eb="6">
      <t>タナシ</t>
    </rPh>
    <rPh sb="6" eb="8">
      <t>コウギョウ</t>
    </rPh>
    <rPh sb="8" eb="12">
      <t>コウトウガッコウ</t>
    </rPh>
    <phoneticPr fontId="1"/>
  </si>
  <si>
    <t>東京都立八王子桑志高等学校</t>
    <rPh sb="0" eb="2">
      <t>トウキョウ</t>
    </rPh>
    <rPh sb="2" eb="4">
      <t>トリツ</t>
    </rPh>
    <rPh sb="4" eb="7">
      <t>ハチオウジ</t>
    </rPh>
    <rPh sb="7" eb="8">
      <t>クワ</t>
    </rPh>
    <rPh sb="8" eb="9">
      <t>ココロザシ</t>
    </rPh>
    <rPh sb="9" eb="13">
      <t>コウトウガッコウ</t>
    </rPh>
    <phoneticPr fontId="1"/>
  </si>
  <si>
    <t>岩倉高等学校</t>
    <rPh sb="0" eb="2">
      <t>イワクラ</t>
    </rPh>
    <rPh sb="2" eb="4">
      <t>コウトウ</t>
    </rPh>
    <rPh sb="4" eb="6">
      <t>ガッコウ</t>
    </rPh>
    <phoneticPr fontId="1"/>
  </si>
  <si>
    <t>東京都立足立工業高等学校</t>
    <rPh sb="0" eb="2">
      <t>トウキョウ</t>
    </rPh>
    <rPh sb="2" eb="4">
      <t>トリツ</t>
    </rPh>
    <rPh sb="4" eb="6">
      <t>アダチ</t>
    </rPh>
    <rPh sb="6" eb="8">
      <t>コウギョウ</t>
    </rPh>
    <rPh sb="8" eb="10">
      <t>コウトウ</t>
    </rPh>
    <rPh sb="10" eb="12">
      <t>ガッコウ</t>
    </rPh>
    <phoneticPr fontId="18"/>
  </si>
  <si>
    <t>東京都立荒川工業高等学校（定時制）</t>
    <rPh sb="0" eb="2">
      <t>トウキョウ</t>
    </rPh>
    <rPh sb="2" eb="4">
      <t>トリツ</t>
    </rPh>
    <rPh sb="4" eb="6">
      <t>アラカワ</t>
    </rPh>
    <rPh sb="6" eb="8">
      <t>コウギョウ</t>
    </rPh>
    <rPh sb="8" eb="10">
      <t>コウトウ</t>
    </rPh>
    <rPh sb="10" eb="12">
      <t>ガッコウ</t>
    </rPh>
    <rPh sb="13" eb="16">
      <t>テイジセイ</t>
    </rPh>
    <phoneticPr fontId="18"/>
  </si>
  <si>
    <t>東京都立王子総合高等学校</t>
    <rPh sb="0" eb="2">
      <t>トウキョウ</t>
    </rPh>
    <rPh sb="2" eb="4">
      <t>トリツ</t>
    </rPh>
    <rPh sb="4" eb="6">
      <t>オウジ</t>
    </rPh>
    <rPh sb="6" eb="8">
      <t>ソウゴウ</t>
    </rPh>
    <rPh sb="8" eb="10">
      <t>コウトウ</t>
    </rPh>
    <rPh sb="10" eb="12">
      <t>ガッコウ</t>
    </rPh>
    <phoneticPr fontId="18"/>
  </si>
  <si>
    <t>東京都立北豊島工業高等学校（定時制）</t>
    <rPh sb="0" eb="2">
      <t>トウキョウ</t>
    </rPh>
    <rPh sb="2" eb="4">
      <t>トリツ</t>
    </rPh>
    <rPh sb="4" eb="5">
      <t>キタ</t>
    </rPh>
    <rPh sb="5" eb="6">
      <t>ユタカ</t>
    </rPh>
    <rPh sb="6" eb="7">
      <t>シマ</t>
    </rPh>
    <rPh sb="7" eb="9">
      <t>コウギョウ</t>
    </rPh>
    <rPh sb="9" eb="11">
      <t>コウトウ</t>
    </rPh>
    <rPh sb="11" eb="13">
      <t>ガッコウ</t>
    </rPh>
    <rPh sb="14" eb="17">
      <t>テイジセイ</t>
    </rPh>
    <phoneticPr fontId="18"/>
  </si>
  <si>
    <t>東京都立工芸高等学校（定時制）</t>
    <rPh sb="0" eb="2">
      <t>トウキョウ</t>
    </rPh>
    <rPh sb="2" eb="4">
      <t>トリツ</t>
    </rPh>
    <rPh sb="4" eb="6">
      <t>コウゲイ</t>
    </rPh>
    <rPh sb="6" eb="8">
      <t>コウトウ</t>
    </rPh>
    <rPh sb="8" eb="10">
      <t>ガッコウ</t>
    </rPh>
    <rPh sb="11" eb="14">
      <t>テイジセイ</t>
    </rPh>
    <phoneticPr fontId="1"/>
  </si>
  <si>
    <t>東京都立産業技術高等専門学校　荒川キャンパス</t>
    <rPh sb="0" eb="2">
      <t>トウキョウ</t>
    </rPh>
    <rPh sb="2" eb="4">
      <t>トリツ</t>
    </rPh>
    <rPh sb="4" eb="6">
      <t>サンギョウ</t>
    </rPh>
    <rPh sb="6" eb="8">
      <t>ギジュツ</t>
    </rPh>
    <rPh sb="8" eb="10">
      <t>コウトウ</t>
    </rPh>
    <rPh sb="10" eb="12">
      <t>センモン</t>
    </rPh>
    <rPh sb="12" eb="14">
      <t>ガッコウ</t>
    </rPh>
    <rPh sb="15" eb="17">
      <t>アラカワ</t>
    </rPh>
    <phoneticPr fontId="18"/>
  </si>
  <si>
    <t>東京都立産業技術高等専門学校　品川キャンパス</t>
    <rPh sb="0" eb="2">
      <t>トウキョウ</t>
    </rPh>
    <rPh sb="2" eb="4">
      <t>トリツ</t>
    </rPh>
    <rPh sb="4" eb="6">
      <t>サンギョウ</t>
    </rPh>
    <rPh sb="6" eb="8">
      <t>ギジュツ</t>
    </rPh>
    <rPh sb="8" eb="10">
      <t>コウトウ</t>
    </rPh>
    <rPh sb="10" eb="12">
      <t>センモン</t>
    </rPh>
    <rPh sb="12" eb="14">
      <t>ガッコウ</t>
    </rPh>
    <rPh sb="15" eb="17">
      <t>シナガワ</t>
    </rPh>
    <phoneticPr fontId="18"/>
  </si>
  <si>
    <t>国立東京工業高等専門学校</t>
    <rPh sb="0" eb="2">
      <t>コクリツ</t>
    </rPh>
    <rPh sb="2" eb="4">
      <t>トウキョウ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1"/>
  </si>
  <si>
    <t>東京都立北豊島工業高等学校（全日制）</t>
    <rPh sb="0" eb="2">
      <t>トウキョウ</t>
    </rPh>
    <rPh sb="2" eb="4">
      <t>トリツ</t>
    </rPh>
    <rPh sb="4" eb="5">
      <t>キタ</t>
    </rPh>
    <rPh sb="5" eb="7">
      <t>トシマ</t>
    </rPh>
    <rPh sb="7" eb="9">
      <t>コウギョウ</t>
    </rPh>
    <rPh sb="9" eb="11">
      <t>コウトウ</t>
    </rPh>
    <rPh sb="11" eb="13">
      <t>ガッコウ</t>
    </rPh>
    <phoneticPr fontId="18"/>
  </si>
  <si>
    <t>東京都立工芸高等学校（全日制）</t>
    <rPh sb="0" eb="2">
      <t>トウキョウ</t>
    </rPh>
    <rPh sb="2" eb="4">
      <t>トリツ</t>
    </rPh>
    <rPh sb="4" eb="6">
      <t>コウゲイ</t>
    </rPh>
    <rPh sb="6" eb="8">
      <t>コウトウ</t>
    </rPh>
    <rPh sb="8" eb="10">
      <t>ガッコウ</t>
    </rPh>
    <phoneticPr fontId="1"/>
  </si>
  <si>
    <t>東京都立墨田工業高等学校（全日制）</t>
    <rPh sb="0" eb="2">
      <t>トウキョウ</t>
    </rPh>
    <rPh sb="2" eb="4">
      <t>トリツ</t>
    </rPh>
    <rPh sb="4" eb="6">
      <t>スミダ</t>
    </rPh>
    <rPh sb="6" eb="8">
      <t>コウギョウ</t>
    </rPh>
    <rPh sb="8" eb="12">
      <t>コウトウガッコウ</t>
    </rPh>
    <phoneticPr fontId="1"/>
  </si>
  <si>
    <t>東京都立橘高等学校（全日制）</t>
    <rPh sb="0" eb="2">
      <t>トウキョウ</t>
    </rPh>
    <rPh sb="2" eb="4">
      <t>トリツ</t>
    </rPh>
    <rPh sb="4" eb="5">
      <t>タチバナ</t>
    </rPh>
    <rPh sb="5" eb="7">
      <t>コウトウ</t>
    </rPh>
    <rPh sb="7" eb="9">
      <t>ガッコウ</t>
    </rPh>
    <phoneticPr fontId="1"/>
  </si>
  <si>
    <t>東京都立中野工業高等学校（全日制）</t>
    <rPh sb="0" eb="2">
      <t>トウキョウ</t>
    </rPh>
    <rPh sb="2" eb="4">
      <t>トリツ</t>
    </rPh>
    <rPh sb="4" eb="6">
      <t>ナカノ</t>
    </rPh>
    <rPh sb="6" eb="8">
      <t>コウギョウ</t>
    </rPh>
    <rPh sb="8" eb="10">
      <t>コウトウ</t>
    </rPh>
    <rPh sb="10" eb="12">
      <t>ガッコウ</t>
    </rPh>
    <phoneticPr fontId="1"/>
  </si>
  <si>
    <t>大森学園高等学校</t>
    <rPh sb="0" eb="2">
      <t>オオモリ</t>
    </rPh>
    <rPh sb="2" eb="4">
      <t>ガクエン</t>
    </rPh>
    <rPh sb="4" eb="8">
      <t>コウトウガッコウ</t>
    </rPh>
    <phoneticPr fontId="18"/>
  </si>
  <si>
    <t>昭和鉄道高等学校</t>
    <rPh sb="0" eb="2">
      <t>ショウワ</t>
    </rPh>
    <rPh sb="2" eb="4">
      <t>テツドウ</t>
    </rPh>
    <rPh sb="4" eb="6">
      <t>コウトウ</t>
    </rPh>
    <rPh sb="6" eb="8">
      <t>ガッコウ</t>
    </rPh>
    <phoneticPr fontId="18"/>
  </si>
  <si>
    <t>サレジオ工業高等専門学校</t>
    <rPh sb="4" eb="6">
      <t>コウギョウ</t>
    </rPh>
    <rPh sb="6" eb="8">
      <t>コウトウ</t>
    </rPh>
    <rPh sb="8" eb="10">
      <t>センモン</t>
    </rPh>
    <rPh sb="10" eb="12">
      <t>ガッコウ</t>
    </rPh>
    <phoneticPr fontId="1"/>
  </si>
  <si>
    <t>東京都立荒川工業高等学校（全日制）</t>
    <rPh sb="0" eb="2">
      <t>トウキョウ</t>
    </rPh>
    <rPh sb="2" eb="4">
      <t>トリツ</t>
    </rPh>
    <rPh sb="4" eb="6">
      <t>アラカワ</t>
    </rPh>
    <rPh sb="6" eb="8">
      <t>コウギョウ</t>
    </rPh>
    <rPh sb="8" eb="12">
      <t>コウトウガッコウ</t>
    </rPh>
    <phoneticPr fontId="18"/>
  </si>
  <si>
    <t>東京都立墨田工業高等学校（定時制）</t>
    <rPh sb="0" eb="2">
      <t>トウキョウ</t>
    </rPh>
    <rPh sb="2" eb="4">
      <t>トリツ</t>
    </rPh>
    <rPh sb="4" eb="6">
      <t>スミダ</t>
    </rPh>
    <rPh sb="6" eb="8">
      <t>コウギョウ</t>
    </rPh>
    <rPh sb="8" eb="12">
      <t>コウトウガッコウ</t>
    </rPh>
    <phoneticPr fontId="1"/>
  </si>
  <si>
    <t>東京都立橘高等学校（定時制）</t>
    <rPh sb="0" eb="2">
      <t>トウキョウ</t>
    </rPh>
    <rPh sb="2" eb="4">
      <t>トリツ</t>
    </rPh>
    <rPh sb="4" eb="5">
      <t>タチバナ</t>
    </rPh>
    <rPh sb="5" eb="7">
      <t>コウトウ</t>
    </rPh>
    <rPh sb="7" eb="9">
      <t>ガッコウ</t>
    </rPh>
    <phoneticPr fontId="1"/>
  </si>
  <si>
    <t>東京都立中野工業高等学校（定時制）</t>
    <rPh sb="0" eb="2">
      <t>トウキョウ</t>
    </rPh>
    <rPh sb="2" eb="4">
      <t>トリツ</t>
    </rPh>
    <rPh sb="4" eb="6">
      <t>ナカノ</t>
    </rPh>
    <rPh sb="6" eb="8">
      <t>コウギョウ</t>
    </rPh>
    <rPh sb="8" eb="10">
      <t>コウトウ</t>
    </rPh>
    <rPh sb="10" eb="12">
      <t>ガッコウ</t>
    </rPh>
    <phoneticPr fontId="1"/>
  </si>
  <si>
    <t>東京都立本所工業高等学校（定時制）</t>
    <rPh sb="0" eb="2">
      <t>トウキョウ</t>
    </rPh>
    <rPh sb="2" eb="4">
      <t>トリツ</t>
    </rPh>
    <rPh sb="4" eb="6">
      <t>ホンジョ</t>
    </rPh>
    <rPh sb="6" eb="8">
      <t>コウギョウ</t>
    </rPh>
    <rPh sb="8" eb="12">
      <t>コウトウガッコウ</t>
    </rPh>
    <phoneticPr fontId="18"/>
  </si>
  <si>
    <t>東京実業高等学校</t>
    <rPh sb="0" eb="2">
      <t>トウキョウ</t>
    </rPh>
    <rPh sb="2" eb="4">
      <t>ジツギョウ</t>
    </rPh>
    <rPh sb="4" eb="6">
      <t>コウトウ</t>
    </rPh>
    <rPh sb="6" eb="8">
      <t>ガッコウ</t>
    </rPh>
    <phoneticPr fontId="18"/>
  </si>
  <si>
    <t>～</t>
    <phoneticPr fontId="1"/>
  </si>
  <si>
    <t>終了日</t>
    <rPh sb="0" eb="3">
      <t>シュウリョウビ</t>
    </rPh>
    <phoneticPr fontId="1"/>
  </si>
  <si>
    <t>　※実施日数が21日以上の場合は対象日数は20日となります（20日限度のため）。</t>
    <rPh sb="2" eb="4">
      <t>ジッシ</t>
    </rPh>
    <rPh sb="4" eb="6">
      <t>ニッスウ</t>
    </rPh>
    <rPh sb="9" eb="10">
      <t>ヒ</t>
    </rPh>
    <rPh sb="10" eb="12">
      <t>イジョウ</t>
    </rPh>
    <rPh sb="13" eb="15">
      <t>バアイ</t>
    </rPh>
    <rPh sb="16" eb="18">
      <t>タイショウ</t>
    </rPh>
    <rPh sb="18" eb="20">
      <t>ニッスウ</t>
    </rPh>
    <rPh sb="23" eb="24">
      <t>ヒ</t>
    </rPh>
    <rPh sb="32" eb="33">
      <t>ヒ</t>
    </rPh>
    <rPh sb="33" eb="35">
      <t>ゲンド</t>
    </rPh>
    <phoneticPr fontId="1"/>
  </si>
  <si>
    <t>　※同一期間・同一実施日数毎に入力してください（いずれかが違う場合は分けて入力してください）。</t>
    <rPh sb="2" eb="4">
      <t>ドウイツ</t>
    </rPh>
    <rPh sb="4" eb="6">
      <t>キカン</t>
    </rPh>
    <rPh sb="7" eb="9">
      <t>ドウイツ</t>
    </rPh>
    <rPh sb="9" eb="11">
      <t>ジッシ</t>
    </rPh>
    <rPh sb="11" eb="13">
      <t>ニッスウ</t>
    </rPh>
    <rPh sb="13" eb="14">
      <t>マイ</t>
    </rPh>
    <rPh sb="15" eb="17">
      <t>ニュウリョク</t>
    </rPh>
    <rPh sb="29" eb="30">
      <t>チガ</t>
    </rPh>
    <rPh sb="31" eb="33">
      <t>バアイ</t>
    </rPh>
    <rPh sb="34" eb="35">
      <t>ワ</t>
    </rPh>
    <rPh sb="37" eb="39">
      <t>ニュウリョク</t>
    </rPh>
    <phoneticPr fontId="1"/>
  </si>
  <si>
    <t>（いずれもある高校の場合どちらかに○）</t>
    <rPh sb="7" eb="9">
      <t>コウコウ</t>
    </rPh>
    <rPh sb="10" eb="12">
      <t>バアイ</t>
    </rPh>
    <phoneticPr fontId="1"/>
  </si>
  <si>
    <t>　（本社所在地と異なる場合）</t>
    <rPh sb="2" eb="4">
      <t>ホンシャ</t>
    </rPh>
    <rPh sb="4" eb="7">
      <t>ショザイチ</t>
    </rPh>
    <rPh sb="8" eb="9">
      <t>コト</t>
    </rPh>
    <rPh sb="11" eb="13">
      <t>バアイ</t>
    </rPh>
    <phoneticPr fontId="1"/>
  </si>
  <si>
    <t>様式２－１</t>
    <rPh sb="0" eb="2">
      <t>ヨウシキ</t>
    </rPh>
    <phoneticPr fontId="1"/>
  </si>
  <si>
    <t>2.　奨励金振込指定口座</t>
    <rPh sb="3" eb="6">
      <t>ショウレイキン</t>
    </rPh>
    <rPh sb="6" eb="8">
      <t>フリコミ</t>
    </rPh>
    <rPh sb="8" eb="10">
      <t>シテイ</t>
    </rPh>
    <rPh sb="10" eb="12">
      <t>コウザ</t>
    </rPh>
    <phoneticPr fontId="1"/>
  </si>
  <si>
    <t>3.　受入学校名</t>
    <rPh sb="3" eb="5">
      <t>ウケイレ</t>
    </rPh>
    <rPh sb="5" eb="7">
      <t>ガッコウ</t>
    </rPh>
    <rPh sb="7" eb="8">
      <t>ナ</t>
    </rPh>
    <phoneticPr fontId="1"/>
  </si>
  <si>
    <t>　　　　東京都ものづくり中小企業魅力体験（インターンシップ）受入奨励金申請書</t>
    <rPh sb="4" eb="6">
      <t>トウキョウ</t>
    </rPh>
    <rPh sb="6" eb="7">
      <t>ト</t>
    </rPh>
    <rPh sb="12" eb="14">
      <t>チュウショウ</t>
    </rPh>
    <rPh sb="14" eb="16">
      <t>キギョウ</t>
    </rPh>
    <rPh sb="16" eb="18">
      <t>ミリョク</t>
    </rPh>
    <rPh sb="18" eb="20">
      <t>タイケン</t>
    </rPh>
    <rPh sb="30" eb="32">
      <t>ウケイレ</t>
    </rPh>
    <rPh sb="32" eb="35">
      <t>ショウレイキン</t>
    </rPh>
    <rPh sb="35" eb="38">
      <t>シンセイショ</t>
    </rPh>
    <phoneticPr fontId="1"/>
  </si>
  <si>
    <t>※様式２－２　の東京都ものづくり中小企業魅力体験受入（インターンシップ）支援受入奨励金支給</t>
    <rPh sb="1" eb="3">
      <t>ヨウシキ</t>
    </rPh>
    <phoneticPr fontId="1"/>
  </si>
  <si>
    <t>要件確認書も必ずご記入ください。</t>
    <phoneticPr fontId="1"/>
  </si>
  <si>
    <t>企業魅力体験受入奨励金支給要綱第7条に基づき、奨励金の支給を下記のとおり申請します。</t>
    <rPh sb="0" eb="2">
      <t>キギョウ</t>
    </rPh>
    <rPh sb="2" eb="4">
      <t>ミリョク</t>
    </rPh>
    <rPh sb="4" eb="6">
      <t>タイケン</t>
    </rPh>
    <rPh sb="6" eb="8">
      <t>ウケイ</t>
    </rPh>
    <rPh sb="8" eb="11">
      <t>ショウレイキン</t>
    </rPh>
    <rPh sb="11" eb="13">
      <t>シキュウ</t>
    </rPh>
    <rPh sb="13" eb="15">
      <t>ヨウコウ</t>
    </rPh>
    <rPh sb="15" eb="16">
      <t>ダイ</t>
    </rPh>
    <rPh sb="17" eb="18">
      <t>ジョウ</t>
    </rPh>
    <rPh sb="19" eb="20">
      <t>モト</t>
    </rPh>
    <rPh sb="23" eb="26">
      <t>ショウレイキン</t>
    </rPh>
    <rPh sb="27" eb="29">
      <t>シキュウ</t>
    </rPh>
    <rPh sb="30" eb="32">
      <t>カキ</t>
    </rPh>
    <rPh sb="36" eb="38">
      <t>シンセイ</t>
    </rPh>
    <phoneticPr fontId="1"/>
  </si>
  <si>
    <t>「東京都ものづくり中小企業魅力体験（インターンシップ）」を受け入れたので、東京都ものづくり中小</t>
    <rPh sb="1" eb="3">
      <t>トウキョウ</t>
    </rPh>
    <rPh sb="3" eb="4">
      <t>ト</t>
    </rPh>
    <rPh sb="9" eb="11">
      <t>チュウショウ</t>
    </rPh>
    <rPh sb="11" eb="13">
      <t>キギョウ</t>
    </rPh>
    <rPh sb="13" eb="15">
      <t>ミリョク</t>
    </rPh>
    <rPh sb="15" eb="17">
      <t>タイケン</t>
    </rPh>
    <rPh sb="29" eb="30">
      <t>ウ</t>
    </rPh>
    <rPh sb="31" eb="32">
      <t>イ</t>
    </rPh>
    <rPh sb="37" eb="39">
      <t>トウキョウ</t>
    </rPh>
    <rPh sb="39" eb="40">
      <t>ト</t>
    </rPh>
    <phoneticPr fontId="1"/>
  </si>
  <si>
    <t>企業名</t>
    <rPh sb="0" eb="2">
      <t>キギョウ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</si>
  <si>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</si>
  <si>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全日制
定時制</t>
    <rPh sb="0" eb="3">
      <t>ゼンニチセイ</t>
    </rPh>
    <rPh sb="4" eb="7">
      <t>テイジセイ</t>
    </rPh>
    <phoneticPr fontId="1"/>
  </si>
  <si>
    <t>終了日</t>
    <rPh sb="0" eb="3">
      <t>シュウリョウビ</t>
    </rPh>
    <phoneticPr fontId="1"/>
  </si>
  <si>
    <t>1.　合計奨励金支給申請額（内訳は別紙（次頁）のとおり）</t>
    <rPh sb="3" eb="5">
      <t>ゴウケイ</t>
    </rPh>
    <rPh sb="5" eb="8">
      <t>ショウレイキン</t>
    </rPh>
    <rPh sb="8" eb="10">
      <t>シキュウ</t>
    </rPh>
    <rPh sb="10" eb="12">
      <t>シンセイ</t>
    </rPh>
    <rPh sb="12" eb="13">
      <t>ガク</t>
    </rPh>
    <rPh sb="14" eb="16">
      <t>ウチワケ</t>
    </rPh>
    <rPh sb="17" eb="19">
      <t>ベッシ</t>
    </rPh>
    <rPh sb="20" eb="22">
      <t>ジページ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</si>
  <si>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</si>
  <si>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</si>
  <si>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</si>
  <si>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公益財団法人東京都中小企業振興公社　理事長　殿　　　　　　　　　　　　　　　　　　　　　　　</t>
    <rPh sb="0" eb="2">
      <t>コウエキ</t>
    </rPh>
    <rPh sb="2" eb="4">
      <t>ザイダン</t>
    </rPh>
    <rPh sb="4" eb="6">
      <t>ホウジン</t>
    </rPh>
    <rPh sb="6" eb="8">
      <t>トウキョウ</t>
    </rPh>
    <rPh sb="8" eb="9">
      <t>ト</t>
    </rPh>
    <rPh sb="9" eb="11">
      <t>チュウショウ</t>
    </rPh>
    <rPh sb="11" eb="13">
      <t>キギョウ</t>
    </rPh>
    <rPh sb="13" eb="15">
      <t>シンコウ</t>
    </rPh>
    <rPh sb="15" eb="17">
      <t>コウシャ</t>
    </rPh>
    <rPh sb="18" eb="21">
      <t>リジチョウ</t>
    </rPh>
    <rPh sb="22" eb="23">
      <t>ドノ</t>
    </rPh>
    <phoneticPr fontId="1"/>
  </si>
  <si>
    <t>　（記　入　日）</t>
    <phoneticPr fontId="1"/>
  </si>
  <si>
    <t>の枠に入力してください（入力内容が「申請書」シートに反映されます）。</t>
    <rPh sb="1" eb="2">
      <t>ワク</t>
    </rPh>
    <rPh sb="3" eb="5">
      <t>ニュウリョク</t>
    </rPh>
    <rPh sb="12" eb="14">
      <t>ニュウリョク</t>
    </rPh>
    <rPh sb="14" eb="16">
      <t>ナイヨウ</t>
    </rPh>
    <rPh sb="18" eb="21">
      <t>シンセイショ</t>
    </rPh>
    <rPh sb="26" eb="28">
      <t>ハンエイ</t>
    </rPh>
    <phoneticPr fontId="1"/>
  </si>
  <si>
    <t>実施期間</t>
    <rPh sb="0" eb="2">
      <t>ジッシ</t>
    </rPh>
    <rPh sb="2" eb="4">
      <t>キカン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</si>
  <si>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</si>
  <si>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都立高校</t>
    <rPh sb="0" eb="2">
      <t>トリツ</t>
    </rPh>
    <rPh sb="2" eb="4">
      <t>コウコウ</t>
    </rPh>
    <phoneticPr fontId="1"/>
  </si>
  <si>
    <t>私立高校</t>
    <rPh sb="0" eb="2">
      <t>シリツ</t>
    </rPh>
    <rPh sb="2" eb="4">
      <t>コウコウ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</si>
  <si>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</si>
  <si>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※都立・私立高校は50音順で記載しています。</t>
    <phoneticPr fontId="1"/>
  </si>
  <si>
    <t>※上記学校においても普通科は本事業の支援対象外となります。</t>
    <phoneticPr fontId="1"/>
  </si>
  <si>
    <t>【受入学校名】</t>
    <rPh sb="1" eb="3">
      <t>ウケイレ</t>
    </rPh>
    <rPh sb="3" eb="5">
      <t>ガッコウ</t>
    </rPh>
    <rPh sb="5" eb="6">
      <t>メイ</t>
    </rPh>
    <phoneticPr fontId="1"/>
  </si>
  <si>
    <t>【インターンシップの実績】</t>
    <rPh sb="10" eb="12">
      <t>ジッセキ</t>
    </rPh>
    <phoneticPr fontId="1"/>
  </si>
  <si>
    <t>番号</t>
    <rPh sb="0" eb="2">
      <t>バンゴウ</t>
    </rPh>
    <phoneticPr fontId="1"/>
  </si>
  <si>
    <t>区分</t>
    <rPh sb="0" eb="2">
      <t>クブン</t>
    </rPh>
    <phoneticPr fontId="1"/>
  </si>
  <si>
    <t>実施
期間</t>
    <rPh sb="0" eb="2">
      <t>ジッシ</t>
    </rPh>
    <rPh sb="3" eb="5">
      <t>キカン</t>
    </rPh>
    <phoneticPr fontId="1"/>
  </si>
  <si>
    <t>参加
人数</t>
    <rPh sb="0" eb="2">
      <t>サンカ</t>
    </rPh>
    <rPh sb="3" eb="5">
      <t>ニンズウ</t>
    </rPh>
    <phoneticPr fontId="1"/>
  </si>
  <si>
    <t>実施開始日</t>
    <rPh sb="0" eb="2">
      <t>ジッシ</t>
    </rPh>
    <rPh sb="2" eb="5">
      <t>カイシビ</t>
    </rPh>
    <phoneticPr fontId="1"/>
  </si>
  <si>
    <t>※奨励金支給額は１日１名あたり8,000円（1名につき「20日間」が上限）です。</t>
    <rPh sb="1" eb="4">
      <t>ショウレイキン</t>
    </rPh>
    <rPh sb="4" eb="6">
      <t>シキュウ</t>
    </rPh>
    <rPh sb="6" eb="7">
      <t>ガク</t>
    </rPh>
    <rPh sb="9" eb="10">
      <t>ニチ</t>
    </rPh>
    <rPh sb="11" eb="12">
      <t>メイ</t>
    </rPh>
    <rPh sb="20" eb="21">
      <t>エン</t>
    </rPh>
    <rPh sb="23" eb="24">
      <t>ナ</t>
    </rPh>
    <rPh sb="30" eb="31">
      <t>ヒ</t>
    </rPh>
    <rPh sb="31" eb="32">
      <t>カン</t>
    </rPh>
    <rPh sb="34" eb="36">
      <t>ジョウゲン</t>
    </rPh>
    <phoneticPr fontId="1"/>
  </si>
  <si>
    <t>※定時制課程を除き、５時間未満の就業は、実施日数に含まれません。</t>
    <rPh sb="1" eb="4">
      <t>テイジセイ</t>
    </rPh>
    <rPh sb="4" eb="6">
      <t>カテイ</t>
    </rPh>
    <rPh sb="7" eb="8">
      <t>ノゾ</t>
    </rPh>
    <rPh sb="11" eb="13">
      <t>ジカン</t>
    </rPh>
    <rPh sb="13" eb="15">
      <t>ミマン</t>
    </rPh>
    <rPh sb="16" eb="18">
      <t>シュウギョウ</t>
    </rPh>
    <rPh sb="20" eb="22">
      <t>ジッシ</t>
    </rPh>
    <rPh sb="22" eb="24">
      <t>ニッスウ</t>
    </rPh>
    <rPh sb="25" eb="2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</si>
</sst>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m/d;@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HGP教科書体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2"/>
      <charset val="128"/>
      <scheme val="minor"/>
    </font>
    <font>
      <sz val="7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2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>
      <alignment vertical="center"/>
    </xf>
    <xf numFmtId="176" fontId="4" fillId="3" borderId="1" xfId="0" applyNumberFormat="1" applyFont="1" applyFill="1" applyBorder="1" applyAlignment="1" applyProtection="1">
      <alignment horizontal="center" vertical="center"/>
    </xf>
    <xf numFmtId="38" fontId="4" fillId="3" borderId="1" xfId="1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wrapText="1"/>
    </xf>
    <xf numFmtId="0" fontId="0" fillId="2" borderId="0" xfId="0" applyFill="1" applyBorder="1" applyProtection="1">
      <alignment vertical="center"/>
    </xf>
    <xf numFmtId="0" fontId="5" fillId="2" borderId="0" xfId="0" applyFont="1" applyFill="1" applyAlignment="1" applyProtection="1"/>
    <xf numFmtId="0" fontId="5" fillId="2" borderId="0" xfId="0" applyFont="1" applyFill="1" applyProtection="1">
      <alignment vertical="center"/>
    </xf>
    <xf numFmtId="0" fontId="0" fillId="2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right" vertical="center"/>
    </xf>
    <xf numFmtId="0" fontId="0" fillId="2" borderId="18" xfId="0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 shrinkToFit="1"/>
    </xf>
    <xf numFmtId="0" fontId="2" fillId="2" borderId="0" xfId="0" applyFont="1" applyFill="1" applyBorder="1" applyAlignment="1" applyProtection="1">
      <alignment vertical="center" wrapText="1" shrinkToFit="1"/>
    </xf>
    <xf numFmtId="0" fontId="0" fillId="2" borderId="0" xfId="0" applyFill="1" applyAlignment="1" applyProtection="1">
      <alignment vertical="top"/>
    </xf>
    <xf numFmtId="0" fontId="10" fillId="2" borderId="18" xfId="0" applyFont="1" applyFill="1" applyBorder="1" applyProtection="1">
      <alignment vertical="center"/>
    </xf>
    <xf numFmtId="0" fontId="12" fillId="2" borderId="18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19" fillId="2" borderId="0" xfId="0" quotePrefix="1" applyFont="1" applyFill="1" applyAlignment="1" applyProtection="1">
      <alignment vertical="center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top"/>
    </xf>
    <xf numFmtId="0" fontId="21" fillId="2" borderId="0" xfId="0" applyFont="1" applyFill="1" applyAlignment="1" applyProtection="1">
      <alignment horizontal="center" vertical="top"/>
    </xf>
    <xf numFmtId="0" fontId="16" fillId="2" borderId="0" xfId="0" applyFont="1" applyFill="1" applyAlignment="1">
      <alignment vertical="top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1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4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vertical="center"/>
    </xf>
    <xf numFmtId="0" fontId="0" fillId="2" borderId="15" xfId="0" applyFont="1" applyFill="1" applyBorder="1">
      <alignment vertical="center"/>
    </xf>
    <xf numFmtId="0" fontId="0" fillId="2" borderId="16" xfId="0" applyFont="1" applyFill="1" applyBorder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11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38" fontId="24" fillId="2" borderId="0" xfId="0" applyNumberFormat="1" applyFont="1" applyFill="1" applyBorder="1" applyAlignment="1">
      <alignment horizontal="center" vertical="center"/>
    </xf>
    <xf numFmtId="38" fontId="17" fillId="2" borderId="0" xfId="0" applyNumberFormat="1" applyFont="1" applyFill="1" applyBorder="1" applyAlignment="1">
      <alignment horizontal="center" vertical="center" textRotation="255" shrinkToFit="1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left" vertical="top"/>
      <protection locked="0"/>
    </xf>
    <xf numFmtId="0" fontId="17" fillId="2" borderId="16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horizontal="right" vertical="center" wrapText="1"/>
    </xf>
    <xf numFmtId="0" fontId="17" fillId="2" borderId="13" xfId="0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vertical="center"/>
    </xf>
    <xf numFmtId="0" fontId="17" fillId="2" borderId="11" xfId="0" applyFont="1" applyFill="1" applyBorder="1">
      <alignment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center"/>
    </xf>
    <xf numFmtId="0" fontId="26" fillId="2" borderId="0" xfId="0" quotePrefix="1" applyFont="1" applyFill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26" fillId="7" borderId="23" xfId="0" applyFont="1" applyFill="1" applyBorder="1" applyAlignment="1">
      <alignment horizontal="center" vertical="center"/>
    </xf>
    <xf numFmtId="0" fontId="28" fillId="7" borderId="23" xfId="2" applyFont="1" applyFill="1" applyBorder="1">
      <alignment vertical="center"/>
    </xf>
    <xf numFmtId="0" fontId="26" fillId="7" borderId="24" xfId="0" applyFont="1" applyFill="1" applyBorder="1" applyAlignment="1">
      <alignment horizontal="center" vertical="center"/>
    </xf>
    <xf numFmtId="0" fontId="28" fillId="7" borderId="24" xfId="2" applyFont="1" applyFill="1" applyBorder="1">
      <alignment vertical="center"/>
    </xf>
    <xf numFmtId="0" fontId="26" fillId="7" borderId="24" xfId="0" applyFont="1" applyFill="1" applyBorder="1">
      <alignment vertical="center"/>
    </xf>
    <xf numFmtId="0" fontId="26" fillId="7" borderId="25" xfId="0" applyFont="1" applyFill="1" applyBorder="1" applyAlignment="1">
      <alignment horizontal="center" vertical="center"/>
    </xf>
    <xf numFmtId="0" fontId="26" fillId="7" borderId="25" xfId="0" applyFont="1" applyFill="1" applyBorder="1">
      <alignment vertical="center"/>
    </xf>
    <xf numFmtId="0" fontId="26" fillId="4" borderId="23" xfId="0" applyFont="1" applyFill="1" applyBorder="1" applyAlignment="1">
      <alignment horizontal="center" vertical="center"/>
    </xf>
    <xf numFmtId="0" fontId="28" fillId="4" borderId="23" xfId="0" applyFont="1" applyFill="1" applyBorder="1">
      <alignment vertical="center"/>
    </xf>
    <xf numFmtId="0" fontId="26" fillId="4" borderId="24" xfId="0" applyFont="1" applyFill="1" applyBorder="1" applyAlignment="1">
      <alignment horizontal="center" vertical="center"/>
    </xf>
    <xf numFmtId="0" fontId="28" fillId="4" borderId="24" xfId="2" applyFont="1" applyFill="1" applyBorder="1">
      <alignment vertical="center"/>
    </xf>
    <xf numFmtId="0" fontId="28" fillId="4" borderId="24" xfId="0" applyFont="1" applyFill="1" applyBorder="1">
      <alignment vertical="center"/>
    </xf>
    <xf numFmtId="0" fontId="26" fillId="4" borderId="25" xfId="0" applyFont="1" applyFill="1" applyBorder="1" applyAlignment="1">
      <alignment horizontal="center" vertical="center"/>
    </xf>
    <xf numFmtId="0" fontId="28" fillId="4" borderId="25" xfId="0" applyFont="1" applyFill="1" applyBorder="1">
      <alignment vertical="center"/>
    </xf>
    <xf numFmtId="0" fontId="26" fillId="6" borderId="24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vertical="center"/>
    </xf>
    <xf numFmtId="0" fontId="26" fillId="6" borderId="25" xfId="0" applyFont="1" applyFill="1" applyBorder="1" applyAlignment="1">
      <alignment horizontal="center" vertical="center"/>
    </xf>
    <xf numFmtId="0" fontId="26" fillId="6" borderId="25" xfId="0" applyFont="1" applyFill="1" applyBorder="1">
      <alignment vertical="center"/>
    </xf>
    <xf numFmtId="0" fontId="27" fillId="8" borderId="32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9" fillId="2" borderId="0" xfId="0" applyFont="1" applyFill="1" applyProtection="1">
      <alignment vertical="center"/>
    </xf>
    <xf numFmtId="38" fontId="30" fillId="2" borderId="0" xfId="0" applyNumberFormat="1" applyFont="1" applyFill="1" applyBorder="1" applyAlignment="1">
      <alignment horizontal="center" vertical="center"/>
    </xf>
    <xf numFmtId="38" fontId="31" fillId="2" borderId="0" xfId="0" applyNumberFormat="1" applyFont="1" applyFill="1" applyBorder="1" applyAlignment="1">
      <alignment horizontal="center" vertical="center" textRotation="255" shrinkToFit="1"/>
    </xf>
    <xf numFmtId="0" fontId="32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49" fontId="0" fillId="4" borderId="28" xfId="0" applyNumberFormat="1" applyFill="1" applyBorder="1" applyAlignment="1" applyProtection="1">
      <alignment vertical="center"/>
      <protection locked="0"/>
    </xf>
    <xf numFmtId="49" fontId="0" fillId="4" borderId="29" xfId="0" applyNumberFormat="1" applyFill="1" applyBorder="1" applyAlignment="1" applyProtection="1">
      <alignment vertical="center"/>
      <protection locked="0"/>
    </xf>
    <xf numFmtId="49" fontId="0" fillId="4" borderId="30" xfId="0" applyNumberFormat="1" applyFill="1" applyBorder="1" applyAlignment="1" applyProtection="1">
      <alignment vertical="center"/>
      <protection locked="0"/>
    </xf>
    <xf numFmtId="0" fontId="0" fillId="4" borderId="28" xfId="0" applyFill="1" applyBorder="1" applyAlignment="1" applyProtection="1">
      <alignment vertical="center"/>
      <protection locked="0"/>
    </xf>
    <xf numFmtId="0" fontId="0" fillId="4" borderId="29" xfId="0" applyFill="1" applyBorder="1" applyAlignment="1" applyProtection="1">
      <alignment vertical="center"/>
      <protection locked="0"/>
    </xf>
    <xf numFmtId="0" fontId="0" fillId="4" borderId="30" xfId="0" applyFill="1" applyBorder="1" applyAlignment="1" applyProtection="1">
      <alignment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17" fillId="6" borderId="19" xfId="0" applyFont="1" applyFill="1" applyBorder="1" applyAlignment="1" applyProtection="1">
      <alignment horizontal="center" vertical="center" textRotation="255"/>
    </xf>
    <xf numFmtId="0" fontId="17" fillId="6" borderId="20" xfId="0" applyFont="1" applyFill="1" applyBorder="1" applyAlignment="1" applyProtection="1">
      <alignment horizontal="center" vertical="center" textRotation="255"/>
    </xf>
    <xf numFmtId="0" fontId="17" fillId="6" borderId="21" xfId="0" applyFont="1" applyFill="1" applyBorder="1" applyAlignment="1" applyProtection="1">
      <alignment horizontal="center" vertical="center" textRotation="255"/>
    </xf>
    <xf numFmtId="0" fontId="17" fillId="4" borderId="19" xfId="0" applyFont="1" applyFill="1" applyBorder="1" applyAlignment="1" applyProtection="1">
      <alignment horizontal="center" vertical="center" textRotation="255"/>
    </xf>
    <xf numFmtId="0" fontId="17" fillId="4" borderId="20" xfId="0" applyFont="1" applyFill="1" applyBorder="1" applyAlignment="1" applyProtection="1">
      <alignment horizontal="center" vertical="center" textRotation="255"/>
    </xf>
    <xf numFmtId="0" fontId="17" fillId="4" borderId="21" xfId="0" applyFont="1" applyFill="1" applyBorder="1" applyAlignment="1" applyProtection="1">
      <alignment horizontal="center" vertical="center" textRotation="255"/>
    </xf>
    <xf numFmtId="0" fontId="17" fillId="7" borderId="19" xfId="0" applyFont="1" applyFill="1" applyBorder="1" applyAlignment="1" applyProtection="1">
      <alignment horizontal="center" vertical="center" textRotation="255"/>
    </xf>
    <xf numFmtId="0" fontId="17" fillId="7" borderId="20" xfId="0" applyFont="1" applyFill="1" applyBorder="1" applyAlignment="1" applyProtection="1">
      <alignment horizontal="center" vertical="center" textRotation="255"/>
    </xf>
    <xf numFmtId="0" fontId="17" fillId="7" borderId="21" xfId="0" applyFont="1" applyFill="1" applyBorder="1" applyAlignment="1" applyProtection="1">
      <alignment horizontal="center" vertical="center" textRotation="255"/>
    </xf>
    <xf numFmtId="0" fontId="0" fillId="4" borderId="28" xfId="0" applyFill="1" applyBorder="1" applyAlignment="1" applyProtection="1">
      <alignment vertical="center" wrapText="1"/>
      <protection locked="0"/>
    </xf>
    <xf numFmtId="0" fontId="0" fillId="4" borderId="29" xfId="0" applyFill="1" applyBorder="1" applyAlignment="1" applyProtection="1">
      <alignment vertical="center" wrapText="1"/>
      <protection locked="0"/>
    </xf>
    <xf numFmtId="0" fontId="0" fillId="4" borderId="30" xfId="0" applyFill="1" applyBorder="1" applyAlignment="1" applyProtection="1">
      <alignment vertical="center" wrapText="1"/>
      <protection locked="0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29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26" fillId="6" borderId="26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vertical="center"/>
    </xf>
    <xf numFmtId="0" fontId="26" fillId="6" borderId="27" xfId="0" applyFont="1" applyFill="1" applyBorder="1" applyAlignment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38" fontId="17" fillId="2" borderId="10" xfId="0" applyNumberFormat="1" applyFont="1" applyFill="1" applyBorder="1" applyAlignment="1">
      <alignment horizontal="center" vertical="center"/>
    </xf>
    <xf numFmtId="38" fontId="17" fillId="2" borderId="11" xfId="0" applyNumberFormat="1" applyFont="1" applyFill="1" applyBorder="1" applyAlignment="1">
      <alignment horizontal="center" vertical="center"/>
    </xf>
    <xf numFmtId="38" fontId="17" fillId="2" borderId="13" xfId="0" applyNumberFormat="1" applyFont="1" applyFill="1" applyBorder="1" applyAlignment="1">
      <alignment horizontal="center" vertical="center"/>
    </xf>
    <xf numFmtId="38" fontId="17" fillId="2" borderId="0" xfId="0" applyNumberFormat="1" applyFont="1" applyFill="1" applyBorder="1" applyAlignment="1">
      <alignment horizontal="center" vertical="center"/>
    </xf>
    <xf numFmtId="38" fontId="17" fillId="2" borderId="15" xfId="0" applyNumberFormat="1" applyFont="1" applyFill="1" applyBorder="1" applyAlignment="1">
      <alignment horizontal="center" vertical="center"/>
    </xf>
    <xf numFmtId="38" fontId="17" fillId="2" borderId="16" xfId="0" applyNumberFormat="1" applyFont="1" applyFill="1" applyBorder="1" applyAlignment="1">
      <alignment horizontal="center" vertical="center"/>
    </xf>
    <xf numFmtId="177" fontId="17" fillId="2" borderId="0" xfId="0" applyNumberFormat="1" applyFont="1" applyFill="1" applyBorder="1" applyAlignment="1">
      <alignment horizontal="center" vertical="center"/>
    </xf>
    <xf numFmtId="177" fontId="17" fillId="2" borderId="16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38" fontId="17" fillId="2" borderId="12" xfId="0" applyNumberFormat="1" applyFont="1" applyFill="1" applyBorder="1" applyAlignment="1">
      <alignment horizontal="center" vertical="center"/>
    </xf>
    <xf numFmtId="38" fontId="17" fillId="2" borderId="17" xfId="0" applyNumberFormat="1" applyFont="1" applyFill="1" applyBorder="1" applyAlignment="1">
      <alignment horizontal="center" vertical="center"/>
    </xf>
    <xf numFmtId="38" fontId="17" fillId="2" borderId="13" xfId="0" applyNumberFormat="1" applyFont="1" applyFill="1" applyBorder="1" applyAlignment="1">
      <alignment horizontal="center" vertical="center" wrapText="1"/>
    </xf>
    <xf numFmtId="38" fontId="17" fillId="2" borderId="14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7" fillId="2" borderId="16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38" fontId="17" fillId="2" borderId="12" xfId="0" applyNumberFormat="1" applyFont="1" applyFill="1" applyBorder="1" applyAlignment="1">
      <alignment horizontal="center" vertical="center" textRotation="255" shrinkToFit="1"/>
    </xf>
    <xf numFmtId="38" fontId="17" fillId="2" borderId="14" xfId="0" applyNumberFormat="1" applyFont="1" applyFill="1" applyBorder="1" applyAlignment="1">
      <alignment horizontal="center" vertical="center" textRotation="255" shrinkToFit="1"/>
    </xf>
    <xf numFmtId="38" fontId="17" fillId="2" borderId="17" xfId="0" applyNumberFormat="1" applyFont="1" applyFill="1" applyBorder="1" applyAlignment="1">
      <alignment horizontal="center" vertical="center" textRotation="255" shrinkToFit="1"/>
    </xf>
    <xf numFmtId="38" fontId="0" fillId="2" borderId="10" xfId="0" applyNumberFormat="1" applyFont="1" applyFill="1" applyBorder="1" applyAlignment="1">
      <alignment horizontal="center" vertical="center" textRotation="255" shrinkToFit="1"/>
    </xf>
    <xf numFmtId="38" fontId="17" fillId="2" borderId="13" xfId="0" applyNumberFormat="1" applyFont="1" applyFill="1" applyBorder="1" applyAlignment="1">
      <alignment horizontal="center" vertical="center" textRotation="255" shrinkToFit="1"/>
    </xf>
    <xf numFmtId="38" fontId="17" fillId="2" borderId="15" xfId="0" applyNumberFormat="1" applyFont="1" applyFill="1" applyBorder="1" applyAlignment="1">
      <alignment horizontal="center" vertical="center" textRotation="255" shrinkToFit="1"/>
    </xf>
    <xf numFmtId="38" fontId="17" fillId="2" borderId="10" xfId="0" applyNumberFormat="1" applyFont="1" applyFill="1" applyBorder="1" applyAlignment="1">
      <alignment vertical="center"/>
    </xf>
    <xf numFmtId="38" fontId="17" fillId="2" borderId="11" xfId="0" applyNumberFormat="1" applyFont="1" applyFill="1" applyBorder="1" applyAlignment="1">
      <alignment vertical="center"/>
    </xf>
    <xf numFmtId="38" fontId="17" fillId="2" borderId="12" xfId="0" applyNumberFormat="1" applyFont="1" applyFill="1" applyBorder="1" applyAlignment="1">
      <alignment vertical="center"/>
    </xf>
    <xf numFmtId="38" fontId="17" fillId="2" borderId="13" xfId="0" applyNumberFormat="1" applyFont="1" applyFill="1" applyBorder="1" applyAlignment="1">
      <alignment vertical="center"/>
    </xf>
    <xf numFmtId="38" fontId="17" fillId="2" borderId="0" xfId="0" applyNumberFormat="1" applyFont="1" applyFill="1" applyBorder="1" applyAlignment="1">
      <alignment vertical="center"/>
    </xf>
    <xf numFmtId="38" fontId="17" fillId="2" borderId="14" xfId="0" applyNumberFormat="1" applyFont="1" applyFill="1" applyBorder="1" applyAlignment="1">
      <alignment vertical="center"/>
    </xf>
    <xf numFmtId="38" fontId="17" fillId="2" borderId="15" xfId="0" applyNumberFormat="1" applyFont="1" applyFill="1" applyBorder="1" applyAlignment="1">
      <alignment vertical="center"/>
    </xf>
    <xf numFmtId="38" fontId="17" fillId="2" borderId="16" xfId="0" applyNumberFormat="1" applyFont="1" applyFill="1" applyBorder="1" applyAlignment="1">
      <alignment vertical="center"/>
    </xf>
    <xf numFmtId="38" fontId="17" fillId="2" borderId="17" xfId="0" applyNumberFormat="1" applyFont="1" applyFill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right" vertical="center"/>
    </xf>
    <xf numFmtId="0" fontId="15" fillId="2" borderId="11" xfId="0" applyFont="1" applyFill="1" applyBorder="1" applyAlignment="1">
      <alignment horizontal="distributed" vertical="center"/>
    </xf>
    <xf numFmtId="0" fontId="17" fillId="2" borderId="11" xfId="0" applyFont="1" applyFill="1" applyBorder="1" applyAlignment="1">
      <alignment horizontal="center" shrinkToFit="1"/>
    </xf>
    <xf numFmtId="0" fontId="17" fillId="2" borderId="16" xfId="0" applyFont="1" applyFill="1" applyBorder="1" applyAlignment="1">
      <alignment horizontal="center" shrinkToFit="1"/>
    </xf>
    <xf numFmtId="0" fontId="14" fillId="2" borderId="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7" fillId="2" borderId="11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38" fontId="17" fillId="2" borderId="10" xfId="0" applyNumberFormat="1" applyFont="1" applyFill="1" applyBorder="1" applyAlignment="1">
      <alignment vertical="center" shrinkToFit="1"/>
    </xf>
    <xf numFmtId="38" fontId="17" fillId="2" borderId="11" xfId="0" applyNumberFormat="1" applyFont="1" applyFill="1" applyBorder="1" applyAlignment="1">
      <alignment vertical="center" shrinkToFit="1"/>
    </xf>
    <xf numFmtId="38" fontId="17" fillId="2" borderId="12" xfId="0" applyNumberFormat="1" applyFont="1" applyFill="1" applyBorder="1" applyAlignment="1">
      <alignment vertical="center" shrinkToFit="1"/>
    </xf>
    <xf numFmtId="38" fontId="17" fillId="2" borderId="15" xfId="0" applyNumberFormat="1" applyFont="1" applyFill="1" applyBorder="1" applyAlignment="1">
      <alignment vertical="center" shrinkToFit="1"/>
    </xf>
    <xf numFmtId="38" fontId="17" fillId="2" borderId="16" xfId="0" applyNumberFormat="1" applyFont="1" applyFill="1" applyBorder="1" applyAlignment="1">
      <alignment vertical="center" shrinkToFit="1"/>
    </xf>
    <xf numFmtId="38" fontId="17" fillId="2" borderId="17" xfId="0" applyNumberFormat="1" applyFont="1" applyFill="1" applyBorder="1" applyAlignment="1">
      <alignment vertical="center" shrinkToFi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80</xdr:row>
          <xdr:rowOff>304800</xdr:rowOff>
        </xdr:from>
        <xdr:to>
          <xdr:col>6</xdr:col>
          <xdr:colOff>57150</xdr:colOff>
          <xdr:row>119</xdr:row>
          <xdr:rowOff>114300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J$2:$M$40" spid="_x0000_s20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57175" y="30327600"/>
              <a:ext cx="5591175" cy="146685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157479</xdr:colOff>
      <xdr:row>6</xdr:row>
      <xdr:rowOff>190500</xdr:rowOff>
    </xdr:from>
    <xdr:to>
      <xdr:col>22</xdr:col>
      <xdr:colOff>152399</xdr:colOff>
      <xdr:row>11</xdr:row>
      <xdr:rowOff>9525</xdr:rowOff>
    </xdr:to>
    <xdr:sp macro="" textlink="">
      <xdr:nvSpPr>
        <xdr:cNvPr id="3" name="円/楕円 2"/>
        <xdr:cNvSpPr/>
      </xdr:nvSpPr>
      <xdr:spPr>
        <a:xfrm>
          <a:off x="5767704" y="1514475"/>
          <a:ext cx="880745" cy="847725"/>
        </a:xfrm>
        <a:prstGeom prst="ellipse">
          <a:avLst/>
        </a:prstGeom>
        <a:noFill/>
        <a:ln w="6350" cap="rnd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0" rIns="9144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95250</xdr:colOff>
      <xdr:row>11</xdr:row>
      <xdr:rowOff>104774</xdr:rowOff>
    </xdr:from>
    <xdr:to>
      <xdr:col>23</xdr:col>
      <xdr:colOff>38100</xdr:colOff>
      <xdr:row>15</xdr:row>
      <xdr:rowOff>83819</xdr:rowOff>
    </xdr:to>
    <xdr:sp macro="" textlink="">
      <xdr:nvSpPr>
        <xdr:cNvPr id="5" name="テキスト ボックス 4"/>
        <xdr:cNvSpPr txBox="1"/>
      </xdr:nvSpPr>
      <xdr:spPr>
        <a:xfrm>
          <a:off x="5705475" y="2457449"/>
          <a:ext cx="1123950" cy="6648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71450" algn="l">
            <a:spcAft>
              <a:spcPts val="0"/>
            </a:spcAft>
          </a:pPr>
          <a:r>
            <a: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代表者印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800" kern="100" baseline="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ja-JP" sz="8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（会社の</a:t>
          </a:r>
          <a:r>
            <a:rPr lang="ja-JP" altLang="en-US" sz="8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実印）</a:t>
          </a:r>
          <a:endParaRPr lang="ja-JP" sz="10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180975</xdr:colOff>
      <xdr:row>48</xdr:row>
      <xdr:rowOff>123825</xdr:rowOff>
    </xdr:from>
    <xdr:to>
      <xdr:col>16</xdr:col>
      <xdr:colOff>114300</xdr:colOff>
      <xdr:row>50</xdr:row>
      <xdr:rowOff>152400</xdr:rowOff>
    </xdr:to>
    <xdr:sp macro="" textlink="">
      <xdr:nvSpPr>
        <xdr:cNvPr id="7" name="テキスト ボックス 6"/>
        <xdr:cNvSpPr txBox="1"/>
      </xdr:nvSpPr>
      <xdr:spPr>
        <a:xfrm flipH="1">
          <a:off x="4324350" y="9772650"/>
          <a:ext cx="209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100"/>
            <a:t>･</a:t>
          </a:r>
        </a:p>
      </xdr:txBody>
    </xdr:sp>
    <xdr:clientData/>
  </xdr:twoCellAnchor>
  <xdr:twoCellAnchor>
    <xdr:from>
      <xdr:col>0</xdr:col>
      <xdr:colOff>9525</xdr:colOff>
      <xdr:row>107</xdr:row>
      <xdr:rowOff>66675</xdr:rowOff>
    </xdr:from>
    <xdr:to>
      <xdr:col>22</xdr:col>
      <xdr:colOff>285750</xdr:colOff>
      <xdr:row>110</xdr:row>
      <xdr:rowOff>142875</xdr:rowOff>
    </xdr:to>
    <xdr:sp macro="" textlink="">
      <xdr:nvSpPr>
        <xdr:cNvPr id="6" name="テキスト ボックス 3"/>
        <xdr:cNvSpPr txBox="1"/>
      </xdr:nvSpPr>
      <xdr:spPr>
        <a:xfrm>
          <a:off x="9525" y="20716875"/>
          <a:ext cx="6772275" cy="6477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  <a:prstDash val="sys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" rIns="36000" bIns="36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【申込者情報の取扱</a:t>
          </a: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について</a:t>
          </a: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第三者への提供は原則として行いませんが、行政機関や</a:t>
          </a: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インターンシップ実施校</a:t>
          </a: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へ提供する場合があります。</a:t>
          </a:r>
        </a:p>
        <a:p>
          <a:pPr algn="just">
            <a:spcAft>
              <a:spcPts val="0"/>
            </a:spcAft>
          </a:pP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※個人情報は「個人情報の保護に関する要綱」に基づき管理しております。</a:t>
          </a:r>
        </a:p>
      </xdr:txBody>
    </xdr:sp>
    <xdr:clientData/>
  </xdr:twoCellAnchor>
  <xdr:twoCellAnchor>
    <xdr:from>
      <xdr:col>14</xdr:col>
      <xdr:colOff>114300</xdr:colOff>
      <xdr:row>57</xdr:row>
      <xdr:rowOff>133351</xdr:rowOff>
    </xdr:from>
    <xdr:to>
      <xdr:col>15</xdr:col>
      <xdr:colOff>200025</xdr:colOff>
      <xdr:row>58</xdr:row>
      <xdr:rowOff>57151</xdr:rowOff>
    </xdr:to>
    <xdr:sp macro="" textlink="">
      <xdr:nvSpPr>
        <xdr:cNvPr id="11" name="テキスト ボックス 10"/>
        <xdr:cNvSpPr txBox="1"/>
      </xdr:nvSpPr>
      <xdr:spPr>
        <a:xfrm flipH="1">
          <a:off x="4248150" y="11639551"/>
          <a:ext cx="381000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100"/>
            <a:t>･</a:t>
          </a:r>
        </a:p>
      </xdr:txBody>
    </xdr:sp>
    <xdr:clientData/>
  </xdr:twoCellAnchor>
  <xdr:twoCellAnchor>
    <xdr:from>
      <xdr:col>2</xdr:col>
      <xdr:colOff>190500</xdr:colOff>
      <xdr:row>40</xdr:row>
      <xdr:rowOff>266700</xdr:rowOff>
    </xdr:from>
    <xdr:to>
      <xdr:col>22</xdr:col>
      <xdr:colOff>142875</xdr:colOff>
      <xdr:row>40</xdr:row>
      <xdr:rowOff>276225</xdr:rowOff>
    </xdr:to>
    <xdr:cxnSp macro="">
      <xdr:nvCxnSpPr>
        <xdr:cNvPr id="4" name="直線コネクタ 3"/>
        <xdr:cNvCxnSpPr/>
      </xdr:nvCxnSpPr>
      <xdr:spPr>
        <a:xfrm flipV="1">
          <a:off x="781050" y="8172450"/>
          <a:ext cx="5857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103</xdr:row>
      <xdr:rowOff>76200</xdr:rowOff>
    </xdr:from>
    <xdr:to>
      <xdr:col>23</xdr:col>
      <xdr:colOff>0</xdr:colOff>
      <xdr:row>106</xdr:row>
      <xdr:rowOff>152400</xdr:rowOff>
    </xdr:to>
    <xdr:sp macro="" textlink="">
      <xdr:nvSpPr>
        <xdr:cNvPr id="8" name="テキスト ボックス 3"/>
        <xdr:cNvSpPr txBox="1"/>
      </xdr:nvSpPr>
      <xdr:spPr>
        <a:xfrm>
          <a:off x="19050" y="20345400"/>
          <a:ext cx="6772275" cy="6477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  <a:prstDash val="sys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36000" tIns="3600" rIns="36000" bIns="36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【</a:t>
          </a: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奨励金請求額の確定について</a:t>
          </a:r>
          <a:r>
            <a:rPr lang="ja-JP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本申請書を公社が受理した後に、各学校から提出されたインターンシップ受入実施証明書の内容を確認し、</a:t>
          </a:r>
          <a:endParaRPr lang="en-US" alt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+mn-ea"/>
              <a:ea typeface="+mn-ea"/>
              <a:cs typeface="Times New Roman" panose="02020603050405020304" pitchFamily="18" charset="0"/>
            </a:rPr>
            <a:t>審査の上、支給決定した日に請求額が確定します。</a:t>
          </a:r>
          <a:endParaRPr 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7"/>
  <sheetViews>
    <sheetView showZeros="0" zoomScaleNormal="100" workbookViewId="0">
      <selection activeCell="D4" sqref="D4:F4"/>
    </sheetView>
  </sheetViews>
  <sheetFormatPr defaultRowHeight="30" customHeight="1"/>
  <cols>
    <col min="1" max="1" width="3.875" style="8" customWidth="1"/>
    <col min="2" max="2" width="19.75" style="8" customWidth="1"/>
    <col min="3" max="3" width="4.5" style="8" customWidth="1"/>
    <col min="4" max="4" width="20.625" style="8" customWidth="1"/>
    <col min="5" max="5" width="6.625" style="8" customWidth="1"/>
    <col min="6" max="6" width="20.625" style="8" customWidth="1"/>
    <col min="7" max="7" width="3.5" style="8" customWidth="1"/>
    <col min="8" max="8" width="11.25" style="8" customWidth="1"/>
    <col min="9" max="9" width="12.75" style="8" customWidth="1"/>
    <col min="10" max="10" width="5.5" style="8" customWidth="1"/>
    <col min="11" max="11" width="6.25" style="8" customWidth="1"/>
    <col min="12" max="12" width="50.625" style="8" customWidth="1"/>
    <col min="13" max="16384" width="9" style="8"/>
  </cols>
  <sheetData>
    <row r="1" spans="1:12" ht="30" customHeight="1" thickBot="1"/>
    <row r="2" spans="1:12" ht="30" customHeight="1" thickBot="1">
      <c r="A2" s="9"/>
      <c r="B2" s="10" t="s">
        <v>29</v>
      </c>
      <c r="C2" s="11"/>
      <c r="D2" s="12" t="s">
        <v>132</v>
      </c>
      <c r="E2" s="12"/>
      <c r="F2" s="12"/>
      <c r="J2" s="108" t="s">
        <v>140</v>
      </c>
    </row>
    <row r="3" spans="1:12" ht="30" customHeight="1" thickBot="1">
      <c r="D3" s="13" t="s">
        <v>40</v>
      </c>
      <c r="E3" s="13"/>
      <c r="F3" s="13"/>
      <c r="J3" s="105" t="s">
        <v>143</v>
      </c>
      <c r="K3" s="106" t="s">
        <v>142</v>
      </c>
      <c r="L3" s="107" t="s">
        <v>39</v>
      </c>
    </row>
    <row r="4" spans="1:12" ht="30" customHeight="1" thickBot="1">
      <c r="B4" s="8" t="s">
        <v>33</v>
      </c>
      <c r="D4" s="135"/>
      <c r="E4" s="136"/>
      <c r="F4" s="137"/>
      <c r="J4" s="129" t="s">
        <v>135</v>
      </c>
      <c r="K4" s="87">
        <v>1</v>
      </c>
      <c r="L4" s="88" t="s">
        <v>86</v>
      </c>
    </row>
    <row r="5" spans="1:12" ht="30" customHeight="1" thickBot="1">
      <c r="D5" s="13"/>
      <c r="E5" s="13"/>
      <c r="F5" s="13"/>
      <c r="J5" s="130"/>
      <c r="K5" s="89">
        <v>2</v>
      </c>
      <c r="L5" s="90" t="s">
        <v>102</v>
      </c>
    </row>
    <row r="6" spans="1:12" ht="30" customHeight="1" thickBot="1">
      <c r="B6" s="8" t="s">
        <v>0</v>
      </c>
      <c r="D6" s="132"/>
      <c r="E6" s="133"/>
      <c r="F6" s="134"/>
      <c r="J6" s="130"/>
      <c r="K6" s="89">
        <v>3</v>
      </c>
      <c r="L6" s="90" t="s">
        <v>87</v>
      </c>
    </row>
    <row r="7" spans="1:12" ht="30" customHeight="1" thickBot="1">
      <c r="J7" s="130"/>
      <c r="K7" s="89">
        <v>4</v>
      </c>
      <c r="L7" s="90" t="s">
        <v>88</v>
      </c>
    </row>
    <row r="8" spans="1:12" ht="30" customHeight="1" thickBot="1">
      <c r="B8" s="8" t="s">
        <v>61</v>
      </c>
      <c r="D8" s="117"/>
      <c r="E8" s="118"/>
      <c r="F8" s="119"/>
      <c r="J8" s="130"/>
      <c r="K8" s="89">
        <v>5</v>
      </c>
      <c r="L8" s="91" t="s">
        <v>79</v>
      </c>
    </row>
    <row r="9" spans="1:12" ht="30" customHeight="1" thickBot="1">
      <c r="D9" s="13"/>
      <c r="E9" s="13"/>
      <c r="F9" s="13"/>
      <c r="J9" s="130"/>
      <c r="K9" s="89">
        <v>6</v>
      </c>
      <c r="L9" s="90" t="s">
        <v>94</v>
      </c>
    </row>
    <row r="10" spans="1:12" ht="30" customHeight="1" thickBot="1">
      <c r="B10" s="8" t="s">
        <v>2</v>
      </c>
      <c r="D10" s="117"/>
      <c r="E10" s="118"/>
      <c r="F10" s="119"/>
      <c r="J10" s="130"/>
      <c r="K10" s="89">
        <v>7</v>
      </c>
      <c r="L10" s="90" t="s">
        <v>89</v>
      </c>
    </row>
    <row r="11" spans="1:12" ht="30" customHeight="1" thickBot="1">
      <c r="J11" s="130"/>
      <c r="K11" s="89">
        <v>8</v>
      </c>
      <c r="L11" s="91" t="s">
        <v>74</v>
      </c>
    </row>
    <row r="12" spans="1:12" ht="30" customHeight="1" thickBot="1">
      <c r="B12" s="8" t="s">
        <v>48</v>
      </c>
      <c r="D12" s="132"/>
      <c r="E12" s="133"/>
      <c r="F12" s="134"/>
      <c r="J12" s="130"/>
      <c r="K12" s="89">
        <v>9</v>
      </c>
      <c r="L12" s="91" t="s">
        <v>95</v>
      </c>
    </row>
    <row r="13" spans="1:12" ht="30" customHeight="1" thickBot="1">
      <c r="B13" s="26" t="s">
        <v>62</v>
      </c>
      <c r="J13" s="130"/>
      <c r="K13" s="89">
        <v>10</v>
      </c>
      <c r="L13" s="91" t="s">
        <v>90</v>
      </c>
    </row>
    <row r="14" spans="1:12" ht="30" customHeight="1" thickBot="1">
      <c r="B14" s="8" t="s">
        <v>49</v>
      </c>
      <c r="D14" s="117"/>
      <c r="E14" s="118"/>
      <c r="F14" s="119"/>
      <c r="J14" s="130"/>
      <c r="K14" s="89">
        <v>11</v>
      </c>
      <c r="L14" s="91" t="s">
        <v>77</v>
      </c>
    </row>
    <row r="15" spans="1:12" ht="30" customHeight="1" thickBot="1">
      <c r="D15" s="14"/>
      <c r="E15" s="14"/>
      <c r="F15" s="14"/>
      <c r="J15" s="130"/>
      <c r="K15" s="89">
        <v>12</v>
      </c>
      <c r="L15" s="91" t="s">
        <v>96</v>
      </c>
    </row>
    <row r="16" spans="1:12" ht="30" customHeight="1" thickBot="1">
      <c r="B16" s="8" t="s">
        <v>34</v>
      </c>
      <c r="D16" s="117"/>
      <c r="E16" s="118"/>
      <c r="F16" s="119"/>
      <c r="J16" s="130"/>
      <c r="K16" s="89">
        <v>13</v>
      </c>
      <c r="L16" s="91" t="s">
        <v>103</v>
      </c>
    </row>
    <row r="17" spans="2:12" ht="30" customHeight="1" thickBot="1">
      <c r="J17" s="130"/>
      <c r="K17" s="89">
        <v>14</v>
      </c>
      <c r="L17" s="91" t="s">
        <v>76</v>
      </c>
    </row>
    <row r="18" spans="2:12" ht="30" customHeight="1" thickBot="1">
      <c r="B18" s="8" t="s">
        <v>43</v>
      </c>
      <c r="D18" s="117"/>
      <c r="E18" s="118"/>
      <c r="F18" s="119"/>
      <c r="J18" s="130"/>
      <c r="K18" s="89">
        <v>15</v>
      </c>
      <c r="L18" s="91" t="s">
        <v>97</v>
      </c>
    </row>
    <row r="19" spans="2:12" ht="30" customHeight="1" thickBot="1">
      <c r="B19" s="26" t="s">
        <v>56</v>
      </c>
      <c r="J19" s="130"/>
      <c r="K19" s="89">
        <v>16</v>
      </c>
      <c r="L19" s="91" t="s">
        <v>104</v>
      </c>
    </row>
    <row r="20" spans="2:12" ht="30" customHeight="1" thickBot="1">
      <c r="B20" s="8" t="s">
        <v>5</v>
      </c>
      <c r="D20" s="114"/>
      <c r="E20" s="115"/>
      <c r="F20" s="116"/>
      <c r="J20" s="130"/>
      <c r="K20" s="89">
        <v>17</v>
      </c>
      <c r="L20" s="91" t="s">
        <v>83</v>
      </c>
    </row>
    <row r="21" spans="2:12" ht="30" customHeight="1" thickBot="1">
      <c r="J21" s="130"/>
      <c r="K21" s="89">
        <v>18</v>
      </c>
      <c r="L21" s="91" t="s">
        <v>82</v>
      </c>
    </row>
    <row r="22" spans="2:12" ht="30" customHeight="1" thickBot="1">
      <c r="B22" s="8" t="s">
        <v>44</v>
      </c>
      <c r="D22" s="117"/>
      <c r="E22" s="118"/>
      <c r="F22" s="119"/>
      <c r="J22" s="130"/>
      <c r="K22" s="89">
        <v>19</v>
      </c>
      <c r="L22" s="91" t="s">
        <v>98</v>
      </c>
    </row>
    <row r="23" spans="2:12" ht="30" customHeight="1" thickBot="1">
      <c r="B23" s="26" t="s">
        <v>57</v>
      </c>
      <c r="J23" s="130"/>
      <c r="K23" s="89">
        <v>20</v>
      </c>
      <c r="L23" s="91" t="s">
        <v>105</v>
      </c>
    </row>
    <row r="24" spans="2:12" ht="30" customHeight="1" thickBot="1">
      <c r="B24" s="8" t="s">
        <v>14</v>
      </c>
      <c r="D24" s="114"/>
      <c r="E24" s="115"/>
      <c r="F24" s="116"/>
      <c r="J24" s="130"/>
      <c r="K24" s="89">
        <v>21</v>
      </c>
      <c r="L24" s="91" t="s">
        <v>78</v>
      </c>
    </row>
    <row r="25" spans="2:12" ht="30" customHeight="1" thickBot="1">
      <c r="J25" s="130"/>
      <c r="K25" s="89">
        <v>22</v>
      </c>
      <c r="L25" s="91" t="s">
        <v>84</v>
      </c>
    </row>
    <row r="26" spans="2:12" ht="30" customHeight="1" thickBot="1">
      <c r="B26" s="8" t="s">
        <v>42</v>
      </c>
      <c r="D26" s="117"/>
      <c r="E26" s="118"/>
      <c r="F26" s="119"/>
      <c r="J26" s="130"/>
      <c r="K26" s="89">
        <v>23</v>
      </c>
      <c r="L26" s="91" t="s">
        <v>80</v>
      </c>
    </row>
    <row r="27" spans="2:12" ht="30" customHeight="1" thickBot="1">
      <c r="B27" s="26" t="s">
        <v>45</v>
      </c>
      <c r="J27" s="130"/>
      <c r="K27" s="89">
        <v>24</v>
      </c>
      <c r="L27" s="90" t="s">
        <v>106</v>
      </c>
    </row>
    <row r="28" spans="2:12" ht="30" customHeight="1" thickBot="1">
      <c r="B28" s="8" t="s">
        <v>70</v>
      </c>
      <c r="D28" s="117"/>
      <c r="E28" s="118"/>
      <c r="F28" s="119"/>
      <c r="J28" s="130"/>
      <c r="K28" s="89">
        <v>25</v>
      </c>
      <c r="L28" s="91" t="s">
        <v>81</v>
      </c>
    </row>
    <row r="29" spans="2:12" ht="30" customHeight="1" thickBot="1">
      <c r="B29" s="26" t="s">
        <v>69</v>
      </c>
      <c r="J29" s="131"/>
      <c r="K29" s="92">
        <v>26</v>
      </c>
      <c r="L29" s="93" t="s">
        <v>75</v>
      </c>
    </row>
    <row r="30" spans="2:12" ht="30" customHeight="1" thickBot="1">
      <c r="B30" s="8" t="s">
        <v>15</v>
      </c>
      <c r="D30" s="114"/>
      <c r="E30" s="115"/>
      <c r="F30" s="116"/>
      <c r="J30" s="126" t="s">
        <v>136</v>
      </c>
      <c r="K30" s="94">
        <v>27</v>
      </c>
      <c r="L30" s="95" t="s">
        <v>85</v>
      </c>
    </row>
    <row r="31" spans="2:12" ht="30" customHeight="1" thickBot="1">
      <c r="J31" s="127"/>
      <c r="K31" s="96">
        <v>28</v>
      </c>
      <c r="L31" s="97" t="s">
        <v>99</v>
      </c>
    </row>
    <row r="32" spans="2:12" ht="30" customHeight="1" thickBot="1">
      <c r="B32" s="8" t="s">
        <v>16</v>
      </c>
      <c r="D32" s="117"/>
      <c r="E32" s="118"/>
      <c r="F32" s="119"/>
      <c r="J32" s="127"/>
      <c r="K32" s="96">
        <v>29</v>
      </c>
      <c r="L32" s="98" t="s">
        <v>100</v>
      </c>
    </row>
    <row r="33" spans="1:12" ht="30" customHeight="1" thickBot="1">
      <c r="J33" s="128"/>
      <c r="K33" s="99">
        <v>30</v>
      </c>
      <c r="L33" s="100" t="s">
        <v>107</v>
      </c>
    </row>
    <row r="34" spans="1:12" ht="30" customHeight="1" thickBot="1">
      <c r="B34" s="8" t="s">
        <v>17</v>
      </c>
      <c r="D34" s="117"/>
      <c r="E34" s="118"/>
      <c r="F34" s="119"/>
      <c r="J34" s="123" t="s">
        <v>137</v>
      </c>
      <c r="K34" s="101">
        <v>31</v>
      </c>
      <c r="L34" s="102" t="s">
        <v>91</v>
      </c>
    </row>
    <row r="35" spans="1:12" ht="30" customHeight="1" thickBot="1">
      <c r="D35" s="15" t="s">
        <v>41</v>
      </c>
      <c r="E35" s="15"/>
      <c r="F35" s="15"/>
      <c r="J35" s="124"/>
      <c r="K35" s="101">
        <v>32</v>
      </c>
      <c r="L35" s="102" t="s">
        <v>92</v>
      </c>
    </row>
    <row r="36" spans="1:12" ht="30" customHeight="1" thickBot="1">
      <c r="B36" s="8" t="s">
        <v>38</v>
      </c>
      <c r="C36" s="2"/>
      <c r="D36" s="144" t="str">
        <f>IF(C36="","",VLOOKUP(C36,$K$3:$L$38,2,FALSE))</f>
        <v/>
      </c>
      <c r="E36" s="145"/>
      <c r="F36" s="145"/>
      <c r="G36" s="16"/>
      <c r="J36" s="124"/>
      <c r="K36" s="140">
        <v>33</v>
      </c>
      <c r="L36" s="142" t="s">
        <v>93</v>
      </c>
    </row>
    <row r="37" spans="1:12" ht="15" customHeight="1">
      <c r="B37" s="17" t="s">
        <v>46</v>
      </c>
      <c r="C37" s="74"/>
      <c r="D37" s="31" t="str">
        <f>IF(COUNTIF(D36,"*（*"),LEFT(D36,FIND("（",D36)-1),D36)</f>
        <v/>
      </c>
      <c r="E37" s="31"/>
      <c r="F37" s="31"/>
      <c r="J37" s="124"/>
      <c r="K37" s="141"/>
      <c r="L37" s="143"/>
    </row>
    <row r="38" spans="1:12" ht="30" customHeight="1">
      <c r="B38" s="17"/>
      <c r="C38" s="17"/>
      <c r="D38" s="32" t="str">
        <f>IF(COUNTIF(D36,"*（*"),MID(D36,FIND("（",D36)+1,FIND("）",D36)-FIND("（",D36)-1),"")</f>
        <v/>
      </c>
      <c r="E38" s="32"/>
      <c r="F38" s="32"/>
      <c r="J38" s="125"/>
      <c r="K38" s="103">
        <v>34</v>
      </c>
      <c r="L38" s="104" t="s">
        <v>101</v>
      </c>
    </row>
    <row r="39" spans="1:12" ht="30" customHeight="1">
      <c r="B39" s="14"/>
      <c r="C39" s="14"/>
      <c r="D39" s="30"/>
      <c r="E39" s="30"/>
      <c r="F39" s="30"/>
      <c r="J39" s="8" t="s">
        <v>138</v>
      </c>
    </row>
    <row r="40" spans="1:12" ht="30" customHeight="1">
      <c r="A40" s="8" t="s">
        <v>141</v>
      </c>
      <c r="D40" s="14"/>
      <c r="E40" s="14"/>
      <c r="F40" s="14"/>
      <c r="J40" s="8" t="s">
        <v>139</v>
      </c>
    </row>
    <row r="41" spans="1:12" ht="19.5" customHeight="1">
      <c r="A41" s="8" t="s">
        <v>111</v>
      </c>
      <c r="B41" s="18"/>
    </row>
    <row r="42" spans="1:12" ht="19.5" customHeight="1">
      <c r="A42" s="8" t="s">
        <v>110</v>
      </c>
      <c r="B42" s="18"/>
    </row>
    <row r="43" spans="1:12" ht="30" customHeight="1" thickBot="1">
      <c r="A43" s="8" t="s">
        <v>13</v>
      </c>
      <c r="D43" s="1"/>
      <c r="E43" s="1"/>
      <c r="F43" s="1"/>
      <c r="H43" s="19"/>
      <c r="I43" s="14"/>
      <c r="J43" s="14"/>
    </row>
    <row r="44" spans="1:12" ht="30" customHeight="1" thickBot="1">
      <c r="B44" s="8" t="s">
        <v>133</v>
      </c>
      <c r="D44" s="33"/>
      <c r="E44" s="37" t="s">
        <v>108</v>
      </c>
      <c r="F44" s="33"/>
      <c r="H44" s="138" t="s">
        <v>24</v>
      </c>
      <c r="I44" s="139"/>
      <c r="J44" s="20"/>
      <c r="K44" s="24"/>
      <c r="L44" s="25"/>
    </row>
    <row r="45" spans="1:12" ht="30" customHeight="1" thickBot="1">
      <c r="D45" s="35" t="s">
        <v>146</v>
      </c>
      <c r="F45" s="34" t="s">
        <v>109</v>
      </c>
      <c r="H45" s="27"/>
      <c r="I45" s="1"/>
      <c r="J45" s="14"/>
    </row>
    <row r="46" spans="1:12" ht="30" customHeight="1" thickBot="1">
      <c r="B46" s="8" t="s">
        <v>22</v>
      </c>
      <c r="D46" s="120"/>
      <c r="E46" s="121"/>
      <c r="F46" s="122"/>
      <c r="H46" s="21" t="s">
        <v>23</v>
      </c>
      <c r="I46" s="6">
        <f>IF(D46&lt;20,D46,20)</f>
        <v>0</v>
      </c>
      <c r="J46" s="22"/>
    </row>
    <row r="47" spans="1:12" ht="30" customHeight="1" thickBot="1">
      <c r="D47" s="36"/>
      <c r="E47" s="1"/>
      <c r="F47" s="1"/>
      <c r="H47" s="28"/>
      <c r="I47" s="14"/>
      <c r="J47" s="14"/>
    </row>
    <row r="48" spans="1:12" ht="30" customHeight="1" thickBot="1">
      <c r="B48" s="8" t="s">
        <v>134</v>
      </c>
      <c r="D48" s="120"/>
      <c r="E48" s="121"/>
      <c r="F48" s="122"/>
      <c r="H48" s="21" t="s">
        <v>21</v>
      </c>
      <c r="I48" s="7">
        <f>I46*D48*8000</f>
        <v>0</v>
      </c>
      <c r="J48" s="23"/>
    </row>
    <row r="49" spans="1:13" ht="30" customHeight="1">
      <c r="H49" s="19"/>
      <c r="I49" s="14"/>
      <c r="J49" s="14"/>
    </row>
    <row r="50" spans="1:13" ht="30" customHeight="1" thickBot="1">
      <c r="A50" s="8" t="s">
        <v>25</v>
      </c>
      <c r="H50" s="19"/>
      <c r="I50" s="14"/>
      <c r="J50" s="14"/>
    </row>
    <row r="51" spans="1:13" ht="30" customHeight="1" thickBot="1">
      <c r="B51" s="8" t="s">
        <v>133</v>
      </c>
      <c r="D51" s="33"/>
      <c r="E51" s="37" t="s">
        <v>108</v>
      </c>
      <c r="F51" s="33"/>
      <c r="H51" s="138" t="s">
        <v>24</v>
      </c>
      <c r="I51" s="139"/>
      <c r="J51" s="20"/>
    </row>
    <row r="52" spans="1:13" ht="30" customHeight="1" thickBot="1">
      <c r="D52" s="35" t="s">
        <v>146</v>
      </c>
      <c r="F52" s="34" t="s">
        <v>109</v>
      </c>
      <c r="H52" s="19"/>
      <c r="I52" s="14"/>
      <c r="J52" s="14"/>
    </row>
    <row r="53" spans="1:13" ht="30" customHeight="1" thickBot="1">
      <c r="B53" s="8" t="s">
        <v>22</v>
      </c>
      <c r="D53" s="120"/>
      <c r="E53" s="121"/>
      <c r="F53" s="122"/>
      <c r="H53" s="21" t="s">
        <v>23</v>
      </c>
      <c r="I53" s="6">
        <f>IF(D53&lt;20,D53,20)</f>
        <v>0</v>
      </c>
      <c r="J53" s="22"/>
    </row>
    <row r="54" spans="1:13" ht="30" customHeight="1" thickBot="1">
      <c r="H54" s="21"/>
      <c r="I54" s="14"/>
      <c r="J54" s="14"/>
    </row>
    <row r="55" spans="1:13" ht="30" customHeight="1" thickBot="1">
      <c r="B55" s="8" t="s">
        <v>134</v>
      </c>
      <c r="D55" s="120"/>
      <c r="E55" s="121"/>
      <c r="F55" s="122"/>
      <c r="H55" s="21" t="s">
        <v>21</v>
      </c>
      <c r="I55" s="7">
        <f>I53*D55*8000</f>
        <v>0</v>
      </c>
      <c r="J55" s="23"/>
    </row>
    <row r="56" spans="1:13" ht="30" customHeight="1">
      <c r="H56" s="19"/>
      <c r="I56" s="14"/>
      <c r="J56" s="14"/>
    </row>
    <row r="57" spans="1:13" ht="30" customHeight="1" thickBot="1">
      <c r="A57" s="8" t="s">
        <v>26</v>
      </c>
      <c r="H57" s="19"/>
      <c r="I57" s="14"/>
      <c r="J57" s="14"/>
      <c r="M57" s="14"/>
    </row>
    <row r="58" spans="1:13" ht="30" customHeight="1" thickBot="1">
      <c r="B58" s="8" t="s">
        <v>133</v>
      </c>
      <c r="D58" s="33"/>
      <c r="E58" s="37" t="s">
        <v>108</v>
      </c>
      <c r="F58" s="33"/>
      <c r="H58" s="138" t="s">
        <v>24</v>
      </c>
      <c r="I58" s="139"/>
      <c r="J58" s="20"/>
    </row>
    <row r="59" spans="1:13" ht="30" customHeight="1" thickBot="1">
      <c r="D59" s="35" t="s">
        <v>146</v>
      </c>
      <c r="F59" s="34" t="s">
        <v>109</v>
      </c>
      <c r="H59" s="19"/>
      <c r="I59" s="14"/>
      <c r="J59" s="14"/>
    </row>
    <row r="60" spans="1:13" ht="30" customHeight="1" thickBot="1">
      <c r="B60" s="8" t="s">
        <v>22</v>
      </c>
      <c r="D60" s="120"/>
      <c r="E60" s="121"/>
      <c r="F60" s="122"/>
      <c r="H60" s="21" t="s">
        <v>23</v>
      </c>
      <c r="I60" s="6">
        <f>IF(D60&lt;20,D60,20)</f>
        <v>0</v>
      </c>
      <c r="J60" s="22"/>
    </row>
    <row r="61" spans="1:13" ht="30" customHeight="1" thickBot="1">
      <c r="H61" s="21"/>
      <c r="I61" s="14"/>
      <c r="J61" s="14"/>
    </row>
    <row r="62" spans="1:13" ht="30" customHeight="1" thickBot="1">
      <c r="B62" s="8" t="s">
        <v>134</v>
      </c>
      <c r="D62" s="120"/>
      <c r="E62" s="121"/>
      <c r="F62" s="122"/>
      <c r="H62" s="21" t="s">
        <v>21</v>
      </c>
      <c r="I62" s="7">
        <f>I60*D62*8000</f>
        <v>0</v>
      </c>
      <c r="J62" s="23"/>
    </row>
    <row r="63" spans="1:13" ht="30" customHeight="1">
      <c r="H63" s="19"/>
      <c r="I63" s="14"/>
      <c r="J63" s="14"/>
    </row>
    <row r="64" spans="1:13" ht="30" customHeight="1" thickBot="1">
      <c r="A64" s="8" t="s">
        <v>27</v>
      </c>
      <c r="H64" s="19"/>
      <c r="I64" s="14"/>
      <c r="J64" s="14"/>
    </row>
    <row r="65" spans="1:10" ht="30" customHeight="1" thickBot="1">
      <c r="B65" s="8" t="s">
        <v>133</v>
      </c>
      <c r="D65" s="33"/>
      <c r="E65" s="37" t="s">
        <v>108</v>
      </c>
      <c r="F65" s="33"/>
      <c r="H65" s="138" t="s">
        <v>24</v>
      </c>
      <c r="I65" s="139"/>
      <c r="J65" s="20"/>
    </row>
    <row r="66" spans="1:10" ht="30" customHeight="1" thickBot="1">
      <c r="D66" s="35" t="s">
        <v>146</v>
      </c>
      <c r="F66" s="34" t="s">
        <v>109</v>
      </c>
      <c r="H66" s="19"/>
      <c r="I66" s="14"/>
      <c r="J66" s="14"/>
    </row>
    <row r="67" spans="1:10" ht="30" customHeight="1" thickBot="1">
      <c r="B67" s="8" t="s">
        <v>22</v>
      </c>
      <c r="D67" s="120"/>
      <c r="E67" s="121"/>
      <c r="F67" s="122"/>
      <c r="H67" s="21" t="s">
        <v>23</v>
      </c>
      <c r="I67" s="6">
        <f>IF(D67&lt;20,D67,20)</f>
        <v>0</v>
      </c>
      <c r="J67" s="22"/>
    </row>
    <row r="68" spans="1:10" ht="30" customHeight="1" thickBot="1">
      <c r="H68" s="21"/>
      <c r="I68" s="14"/>
      <c r="J68" s="14"/>
    </row>
    <row r="69" spans="1:10" ht="30" customHeight="1" thickBot="1">
      <c r="B69" s="8" t="s">
        <v>134</v>
      </c>
      <c r="D69" s="120"/>
      <c r="E69" s="121"/>
      <c r="F69" s="122"/>
      <c r="H69" s="21" t="s">
        <v>21</v>
      </c>
      <c r="I69" s="7">
        <f>I67*D69*8000</f>
        <v>0</v>
      </c>
      <c r="J69" s="23"/>
    </row>
    <row r="70" spans="1:10" ht="30" customHeight="1">
      <c r="H70" s="19"/>
      <c r="I70" s="14"/>
      <c r="J70" s="14"/>
    </row>
    <row r="71" spans="1:10" ht="30" customHeight="1" thickBot="1">
      <c r="A71" s="8" t="s">
        <v>28</v>
      </c>
      <c r="H71" s="19"/>
      <c r="I71" s="14"/>
      <c r="J71" s="14"/>
    </row>
    <row r="72" spans="1:10" ht="30" customHeight="1" thickBot="1">
      <c r="B72" s="8" t="s">
        <v>133</v>
      </c>
      <c r="D72" s="33"/>
      <c r="E72" s="37" t="s">
        <v>108</v>
      </c>
      <c r="F72" s="33"/>
      <c r="H72" s="138" t="s">
        <v>24</v>
      </c>
      <c r="I72" s="139"/>
      <c r="J72" s="20"/>
    </row>
    <row r="73" spans="1:10" ht="30" customHeight="1" thickBot="1">
      <c r="D73" s="35" t="s">
        <v>146</v>
      </c>
      <c r="F73" s="34" t="s">
        <v>109</v>
      </c>
      <c r="H73" s="19"/>
      <c r="I73" s="14"/>
      <c r="J73" s="14"/>
    </row>
    <row r="74" spans="1:10" ht="30" customHeight="1" thickBot="1">
      <c r="B74" s="8" t="s">
        <v>22</v>
      </c>
      <c r="D74" s="120"/>
      <c r="E74" s="121"/>
      <c r="F74" s="122"/>
      <c r="H74" s="21" t="s">
        <v>23</v>
      </c>
      <c r="I74" s="6">
        <f>IF(D74&lt;20,D74,20)</f>
        <v>0</v>
      </c>
      <c r="J74" s="22"/>
    </row>
    <row r="75" spans="1:10" ht="30" customHeight="1" thickBot="1">
      <c r="H75" s="21"/>
      <c r="I75" s="14"/>
      <c r="J75" s="14"/>
    </row>
    <row r="76" spans="1:10" ht="30" customHeight="1" thickBot="1">
      <c r="B76" s="8" t="s">
        <v>134</v>
      </c>
      <c r="D76" s="120"/>
      <c r="E76" s="121"/>
      <c r="F76" s="122"/>
      <c r="H76" s="21" t="s">
        <v>21</v>
      </c>
      <c r="I76" s="7">
        <f>I74*D76*8000</f>
        <v>0</v>
      </c>
      <c r="J76" s="23"/>
    </row>
    <row r="77" spans="1:10" ht="30" customHeight="1">
      <c r="H77" s="19"/>
      <c r="I77" s="14"/>
      <c r="J77" s="14"/>
    </row>
  </sheetData>
  <sheetProtection algorithmName="SHA-512" hashValue="7CbQgI00C5jhQKXtCJZSut8DrSjQHEhtf907tzfeVbc4/tFlTufsFEfDn5H9L8cFXKJ3HC1aiSJtPAuHw26s4w==" saltValue="xwWJgGKImX1qnpVXesEHlQ==" spinCount="100000" sheet="1" objects="1" scenarios="1" selectLockedCells="1"/>
  <mergeCells count="37">
    <mergeCell ref="H72:I72"/>
    <mergeCell ref="K36:K37"/>
    <mergeCell ref="L36:L37"/>
    <mergeCell ref="D36:F36"/>
    <mergeCell ref="D34:F34"/>
    <mergeCell ref="H44:I44"/>
    <mergeCell ref="H51:I51"/>
    <mergeCell ref="H58:I58"/>
    <mergeCell ref="H65:I65"/>
    <mergeCell ref="D60:F60"/>
    <mergeCell ref="D55:F55"/>
    <mergeCell ref="D53:F53"/>
    <mergeCell ref="D48:F48"/>
    <mergeCell ref="D46:F46"/>
    <mergeCell ref="J34:J38"/>
    <mergeCell ref="J30:J33"/>
    <mergeCell ref="D16:F16"/>
    <mergeCell ref="D14:F14"/>
    <mergeCell ref="J4:J29"/>
    <mergeCell ref="D12:F12"/>
    <mergeCell ref="D30:F30"/>
    <mergeCell ref="D28:F28"/>
    <mergeCell ref="D26:F26"/>
    <mergeCell ref="D24:F24"/>
    <mergeCell ref="D22:F22"/>
    <mergeCell ref="D10:F10"/>
    <mergeCell ref="D8:F8"/>
    <mergeCell ref="D6:F6"/>
    <mergeCell ref="D4:F4"/>
    <mergeCell ref="D20:F20"/>
    <mergeCell ref="D18:F18"/>
    <mergeCell ref="D76:F76"/>
    <mergeCell ref="D74:F74"/>
    <mergeCell ref="D69:F69"/>
    <mergeCell ref="D67:F67"/>
    <mergeCell ref="D62:F62"/>
    <mergeCell ref="D32:F32"/>
  </mergeCells>
  <phoneticPr fontId="1"/>
  <pageMargins left="0.51181102362204722" right="0.51181102362204722" top="0.55118110236220474" bottom="0.55118110236220474" header="0.31496062992125984" footer="0.31496062992125984"/>
  <pageSetup paperSize="9" scale="70" orientation="portrait" r:id="rId1"/>
  <rowBreaks count="2" manualBreakCount="2">
    <brk id="39" max="8" man="1"/>
    <brk id="80" max="8" man="1"/>
  </rowBreaks>
  <colBreaks count="1" manualBreakCount="1">
    <brk id="10" max="11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10"/>
  <sheetViews>
    <sheetView showZeros="0" tabSelected="1" topLeftCell="A31" zoomScaleNormal="100" workbookViewId="0">
      <selection activeCell="O81" sqref="O81:P83"/>
    </sheetView>
  </sheetViews>
  <sheetFormatPr defaultColWidth="3.625" defaultRowHeight="18" customHeight="1"/>
  <cols>
    <col min="1" max="23" width="3.875" style="38" customWidth="1"/>
    <col min="24" max="16384" width="3.625" style="38"/>
  </cols>
  <sheetData>
    <row r="1" spans="1:23" ht="18" customHeight="1">
      <c r="T1" s="220" t="s">
        <v>114</v>
      </c>
      <c r="U1" s="220"/>
      <c r="V1" s="220"/>
      <c r="W1" s="220"/>
    </row>
    <row r="2" spans="1:23" ht="18" customHeight="1">
      <c r="Q2" s="234"/>
      <c r="R2" s="234"/>
      <c r="S2" s="69" t="s">
        <v>129</v>
      </c>
      <c r="T2" s="85"/>
      <c r="U2" s="69" t="s">
        <v>128</v>
      </c>
      <c r="V2" s="86"/>
      <c r="W2" s="69" t="s">
        <v>127</v>
      </c>
    </row>
    <row r="3" spans="1:23" ht="18" customHeight="1">
      <c r="A3" s="39" t="s">
        <v>130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191" t="s">
        <v>131</v>
      </c>
      <c r="S3" s="191"/>
      <c r="T3" s="191"/>
      <c r="U3" s="191"/>
      <c r="V3" s="191"/>
      <c r="W3" s="191"/>
    </row>
    <row r="4" spans="1:23" ht="12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32.25" customHeight="1">
      <c r="A5" s="231" t="s">
        <v>117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</row>
    <row r="7" spans="1:23" ht="18" customHeight="1">
      <c r="B7" s="41"/>
      <c r="C7" s="42"/>
      <c r="D7" s="42"/>
      <c r="E7" s="42"/>
      <c r="F7" s="232">
        <f>入力シート!D4</f>
        <v>0</v>
      </c>
      <c r="G7" s="232"/>
      <c r="H7" s="232"/>
      <c r="I7" s="232"/>
      <c r="J7" s="81"/>
      <c r="K7" s="81"/>
      <c r="L7" s="81"/>
      <c r="M7" s="81"/>
      <c r="N7" s="81"/>
      <c r="O7" s="81"/>
      <c r="P7" s="81"/>
      <c r="Q7" s="81"/>
      <c r="R7" s="81"/>
      <c r="S7" s="81"/>
      <c r="T7" s="42"/>
      <c r="U7" s="42"/>
      <c r="V7" s="42"/>
      <c r="W7" s="43"/>
    </row>
    <row r="8" spans="1:23" ht="18" customHeight="1">
      <c r="B8" s="150" t="s">
        <v>0</v>
      </c>
      <c r="C8" s="176"/>
      <c r="D8" s="176"/>
      <c r="E8" s="176"/>
      <c r="F8" s="233">
        <f>入力シート!D6</f>
        <v>0</v>
      </c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44"/>
      <c r="U8" s="44"/>
      <c r="V8" s="44"/>
      <c r="W8" s="45"/>
    </row>
    <row r="9" spans="1:23" ht="18" customHeight="1">
      <c r="B9" s="46"/>
      <c r="C9" s="47"/>
      <c r="D9" s="47"/>
      <c r="E9" s="47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44"/>
      <c r="U9" s="44"/>
      <c r="V9" s="44"/>
      <c r="W9" s="45"/>
    </row>
    <row r="10" spans="1:23" ht="9" customHeight="1">
      <c r="B10" s="46"/>
      <c r="C10" s="47"/>
      <c r="D10" s="47"/>
      <c r="E10" s="47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44"/>
      <c r="U10" s="44"/>
      <c r="V10" s="44"/>
      <c r="W10" s="45"/>
    </row>
    <row r="11" spans="1:23" ht="18" customHeight="1">
      <c r="B11" s="150" t="s">
        <v>47</v>
      </c>
      <c r="C11" s="176"/>
      <c r="D11" s="176"/>
      <c r="E11" s="176"/>
      <c r="F11" s="187">
        <f>入力シート!D8</f>
        <v>0</v>
      </c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44"/>
      <c r="U11" s="44"/>
      <c r="V11" s="44"/>
      <c r="W11" s="45"/>
    </row>
    <row r="12" spans="1:23" ht="9" customHeight="1">
      <c r="B12" s="48"/>
      <c r="C12" s="49"/>
      <c r="D12" s="49"/>
      <c r="E12" s="49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4"/>
      <c r="U12" s="44"/>
      <c r="V12" s="44"/>
      <c r="W12" s="45"/>
    </row>
    <row r="13" spans="1:23" ht="18" customHeight="1">
      <c r="B13" s="150" t="s">
        <v>1</v>
      </c>
      <c r="C13" s="176"/>
      <c r="D13" s="176"/>
      <c r="E13" s="176"/>
      <c r="F13" s="187">
        <f>入力シート!D10</f>
        <v>0</v>
      </c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84"/>
      <c r="T13" s="44"/>
      <c r="U13" s="44"/>
      <c r="V13" s="44"/>
      <c r="W13" s="50"/>
    </row>
    <row r="14" spans="1:23" ht="9" customHeight="1">
      <c r="B14" s="48"/>
      <c r="C14" s="49"/>
      <c r="D14" s="49"/>
      <c r="E14" s="49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4"/>
      <c r="T14" s="44"/>
      <c r="U14" s="44"/>
      <c r="V14" s="44"/>
      <c r="W14" s="50"/>
    </row>
    <row r="15" spans="1:23" ht="18" customHeight="1">
      <c r="B15" s="150" t="s">
        <v>48</v>
      </c>
      <c r="C15" s="176"/>
      <c r="D15" s="176"/>
      <c r="E15" s="176"/>
      <c r="F15" s="187">
        <f>入力シート!D12</f>
        <v>0</v>
      </c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44"/>
      <c r="U15" s="44"/>
      <c r="V15" s="44"/>
      <c r="W15" s="45"/>
    </row>
    <row r="16" spans="1:23" ht="11.25" customHeight="1">
      <c r="B16" s="182" t="s">
        <v>113</v>
      </c>
      <c r="C16" s="183"/>
      <c r="D16" s="183"/>
      <c r="E16" s="1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4"/>
      <c r="T16" s="44"/>
      <c r="U16" s="44"/>
      <c r="V16" s="44"/>
      <c r="W16" s="50"/>
    </row>
    <row r="17" spans="1:23" ht="18" customHeight="1">
      <c r="B17" s="150" t="s">
        <v>49</v>
      </c>
      <c r="C17" s="186"/>
      <c r="D17" s="186"/>
      <c r="E17" s="186"/>
      <c r="F17" s="187">
        <f>入力シート!D14</f>
        <v>0</v>
      </c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44"/>
      <c r="U17" s="44"/>
      <c r="V17" s="44"/>
      <c r="W17" s="45"/>
    </row>
    <row r="18" spans="1:23" ht="9" customHeight="1">
      <c r="B18" s="48"/>
      <c r="C18" s="49"/>
      <c r="D18" s="49"/>
      <c r="E18" s="49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  <c r="T18" s="44"/>
      <c r="U18" s="44"/>
      <c r="V18" s="44"/>
      <c r="W18" s="50"/>
    </row>
    <row r="19" spans="1:23" ht="18" customHeight="1">
      <c r="B19" s="185" t="s">
        <v>34</v>
      </c>
      <c r="C19" s="186"/>
      <c r="D19" s="186"/>
      <c r="E19" s="186"/>
      <c r="F19" s="187">
        <f>入力シート!D16</f>
        <v>0</v>
      </c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44"/>
      <c r="U19" s="44"/>
      <c r="V19" s="44"/>
      <c r="W19" s="45"/>
    </row>
    <row r="20" spans="1:23" ht="9" customHeight="1">
      <c r="B20" s="51"/>
      <c r="C20" s="52"/>
      <c r="D20" s="52"/>
      <c r="E20" s="52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77"/>
      <c r="U20" s="177"/>
      <c r="V20" s="177"/>
      <c r="W20" s="148"/>
    </row>
    <row r="21" spans="1:23" ht="18" customHeight="1">
      <c r="B21" s="47"/>
      <c r="C21" s="47"/>
      <c r="D21" s="47"/>
      <c r="E21" s="47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9"/>
      <c r="U21" s="49"/>
      <c r="V21" s="49"/>
      <c r="W21" s="49"/>
    </row>
    <row r="22" spans="1:23" ht="18" customHeight="1">
      <c r="B22" s="38" t="s">
        <v>121</v>
      </c>
    </row>
    <row r="23" spans="1:23" ht="18" customHeight="1">
      <c r="B23" s="38" t="s">
        <v>120</v>
      </c>
    </row>
    <row r="25" spans="1:23" ht="18" customHeight="1">
      <c r="A25" s="38" t="s">
        <v>126</v>
      </c>
    </row>
    <row r="26" spans="1:23" ht="12.75" customHeight="1">
      <c r="B26" s="168">
        <f>M68+M76+M84+M92+M100</f>
        <v>0</v>
      </c>
      <c r="C26" s="225"/>
      <c r="D26" s="225"/>
      <c r="E26" s="225"/>
      <c r="F26" s="225"/>
      <c r="G26" s="225"/>
      <c r="H26" s="225"/>
      <c r="I26" s="226"/>
      <c r="J26" s="54"/>
    </row>
    <row r="27" spans="1:23" ht="12.75" customHeight="1">
      <c r="B27" s="227"/>
      <c r="C27" s="184"/>
      <c r="D27" s="184"/>
      <c r="E27" s="184"/>
      <c r="F27" s="184"/>
      <c r="G27" s="184"/>
      <c r="H27" s="184"/>
      <c r="I27" s="228"/>
      <c r="J27" s="54" t="s">
        <v>3</v>
      </c>
    </row>
    <row r="28" spans="1:23" ht="18" customHeight="1">
      <c r="B28" s="38" t="s">
        <v>30</v>
      </c>
    </row>
    <row r="30" spans="1:23" ht="18" customHeight="1">
      <c r="A30" s="38" t="s">
        <v>115</v>
      </c>
      <c r="H30" s="47"/>
      <c r="I30" s="47"/>
      <c r="K30" s="47"/>
    </row>
    <row r="31" spans="1:23" ht="14.1" customHeight="1">
      <c r="B31" s="188" t="s">
        <v>4</v>
      </c>
      <c r="C31" s="41"/>
      <c r="D31" s="222">
        <f>入力シート!D18</f>
        <v>0</v>
      </c>
      <c r="E31" s="222"/>
      <c r="F31" s="222"/>
      <c r="G31" s="222"/>
      <c r="H31" s="222"/>
      <c r="I31" s="42"/>
      <c r="J31" s="221" t="s">
        <v>50</v>
      </c>
      <c r="K31" s="221"/>
      <c r="L31" s="221"/>
      <c r="M31" s="55"/>
      <c r="N31" s="222">
        <f>入力シート!D22</f>
        <v>0</v>
      </c>
      <c r="O31" s="222"/>
      <c r="P31" s="222"/>
      <c r="Q31" s="222"/>
      <c r="R31" s="222"/>
      <c r="S31" s="29"/>
      <c r="T31" s="29" t="s">
        <v>50</v>
      </c>
      <c r="U31" s="29"/>
      <c r="V31" s="56"/>
      <c r="W31" s="57"/>
    </row>
    <row r="32" spans="1:23" ht="14.1" customHeight="1">
      <c r="B32" s="189"/>
      <c r="C32" s="58"/>
      <c r="D32" s="223"/>
      <c r="E32" s="223"/>
      <c r="F32" s="223"/>
      <c r="G32" s="223"/>
      <c r="H32" s="223"/>
      <c r="I32" s="47"/>
      <c r="J32" s="176" t="s">
        <v>60</v>
      </c>
      <c r="K32" s="176"/>
      <c r="L32" s="176"/>
      <c r="M32" s="47"/>
      <c r="N32" s="223"/>
      <c r="O32" s="223"/>
      <c r="P32" s="223"/>
      <c r="Q32" s="223"/>
      <c r="R32" s="223"/>
      <c r="S32" s="44"/>
      <c r="T32" s="176" t="s">
        <v>63</v>
      </c>
      <c r="U32" s="176"/>
      <c r="V32" s="176"/>
      <c r="W32" s="45"/>
    </row>
    <row r="33" spans="1:23" ht="14.1" customHeight="1">
      <c r="B33" s="189"/>
      <c r="C33" s="58"/>
      <c r="D33" s="59"/>
      <c r="E33" s="59"/>
      <c r="F33" s="59"/>
      <c r="G33" s="59"/>
      <c r="H33" s="44"/>
      <c r="I33" s="47"/>
      <c r="J33" s="176" t="s">
        <v>51</v>
      </c>
      <c r="K33" s="176"/>
      <c r="L33" s="176"/>
      <c r="M33" s="60"/>
      <c r="N33" s="60"/>
      <c r="O33" s="47"/>
      <c r="P33" s="47"/>
      <c r="Q33" s="47"/>
      <c r="R33" s="47"/>
      <c r="S33" s="44"/>
      <c r="T33" s="176" t="s">
        <v>64</v>
      </c>
      <c r="U33" s="176"/>
      <c r="V33" s="176"/>
      <c r="W33" s="45"/>
    </row>
    <row r="34" spans="1:23" ht="14.1" customHeight="1">
      <c r="B34" s="189"/>
      <c r="C34" s="46"/>
      <c r="D34" s="224" t="s">
        <v>5</v>
      </c>
      <c r="E34" s="224"/>
      <c r="F34" s="224"/>
      <c r="G34" s="224"/>
      <c r="H34" s="224"/>
      <c r="I34" s="47"/>
      <c r="J34" s="176" t="s">
        <v>52</v>
      </c>
      <c r="K34" s="176"/>
      <c r="L34" s="176"/>
      <c r="M34" s="44"/>
      <c r="N34" s="229" t="s">
        <v>14</v>
      </c>
      <c r="O34" s="230"/>
      <c r="P34" s="230"/>
      <c r="Q34" s="230"/>
      <c r="R34" s="230"/>
      <c r="S34" s="44"/>
      <c r="T34" s="176" t="s">
        <v>65</v>
      </c>
      <c r="U34" s="176"/>
      <c r="V34" s="176"/>
      <c r="W34" s="45"/>
    </row>
    <row r="35" spans="1:23" ht="14.1" customHeight="1">
      <c r="B35" s="189"/>
      <c r="C35" s="46"/>
      <c r="D35" s="61" t="s">
        <v>58</v>
      </c>
      <c r="E35" s="184">
        <f>入力シート!D20</f>
        <v>0</v>
      </c>
      <c r="F35" s="184"/>
      <c r="G35" s="184"/>
      <c r="H35" s="62" t="s">
        <v>55</v>
      </c>
      <c r="I35" s="47"/>
      <c r="J35" s="176" t="s">
        <v>59</v>
      </c>
      <c r="K35" s="176"/>
      <c r="L35" s="176"/>
      <c r="M35" s="44"/>
      <c r="N35" s="63" t="s">
        <v>54</v>
      </c>
      <c r="O35" s="184">
        <f>入力シート!D24</f>
        <v>0</v>
      </c>
      <c r="P35" s="184"/>
      <c r="Q35" s="184"/>
      <c r="R35" s="64" t="s">
        <v>55</v>
      </c>
      <c r="S35" s="44"/>
      <c r="T35" s="64"/>
      <c r="U35" s="64"/>
      <c r="V35" s="64"/>
      <c r="W35" s="65"/>
    </row>
    <row r="36" spans="1:23" ht="9" customHeight="1">
      <c r="B36" s="190"/>
      <c r="C36" s="66"/>
      <c r="D36" s="53"/>
      <c r="E36" s="53"/>
      <c r="F36" s="53"/>
      <c r="G36" s="53"/>
      <c r="H36" s="53"/>
      <c r="I36" s="53"/>
      <c r="J36" s="53"/>
      <c r="K36" s="53"/>
      <c r="L36" s="52"/>
      <c r="M36" s="52"/>
      <c r="N36" s="52"/>
      <c r="O36" s="52"/>
      <c r="P36" s="52"/>
      <c r="Q36" s="52"/>
      <c r="R36" s="52"/>
      <c r="S36" s="52"/>
      <c r="T36" s="53"/>
      <c r="U36" s="53"/>
      <c r="V36" s="53"/>
      <c r="W36" s="67"/>
    </row>
    <row r="37" spans="1:23" ht="15" customHeight="1">
      <c r="B37" s="188" t="s">
        <v>6</v>
      </c>
      <c r="C37" s="78" t="str">
        <f>IF(入力シート!D$26=D37,"○","")</f>
        <v/>
      </c>
      <c r="D37" s="55" t="s">
        <v>66</v>
      </c>
      <c r="E37" s="56"/>
      <c r="F37" s="56"/>
      <c r="K37" s="55"/>
      <c r="L37" s="188" t="s">
        <v>7</v>
      </c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68"/>
    </row>
    <row r="38" spans="1:23" ht="15" customHeight="1">
      <c r="B38" s="189"/>
      <c r="C38" s="79" t="str">
        <f>IF(入力シート!D$26=D38,"○","")</f>
        <v/>
      </c>
      <c r="D38" s="44" t="s">
        <v>67</v>
      </c>
      <c r="E38" s="44"/>
      <c r="F38" s="44"/>
      <c r="L38" s="189"/>
      <c r="N38" s="176" t="s">
        <v>8</v>
      </c>
      <c r="O38" s="186">
        <f>入力シート!D30</f>
        <v>0</v>
      </c>
      <c r="P38" s="186"/>
      <c r="Q38" s="186"/>
      <c r="R38" s="186"/>
      <c r="S38" s="186"/>
      <c r="T38" s="186"/>
      <c r="U38" s="186"/>
      <c r="V38" s="186"/>
      <c r="W38" s="50"/>
    </row>
    <row r="39" spans="1:23" ht="15" customHeight="1">
      <c r="B39" s="189"/>
      <c r="C39" s="79" t="str">
        <f>IF(入力シート!D$26=D39,"○","")</f>
        <v/>
      </c>
      <c r="D39" s="44" t="s">
        <v>53</v>
      </c>
      <c r="E39" s="44"/>
      <c r="F39" s="61" t="s">
        <v>54</v>
      </c>
      <c r="G39" s="191" t="str">
        <f>IF(入力シート!D28="","",入力シート!D28)</f>
        <v/>
      </c>
      <c r="H39" s="191"/>
      <c r="I39" s="191"/>
      <c r="J39" s="191"/>
      <c r="K39" s="44" t="s">
        <v>68</v>
      </c>
      <c r="L39" s="189"/>
      <c r="M39" s="44"/>
      <c r="N39" s="176"/>
      <c r="O39" s="186"/>
      <c r="P39" s="186"/>
      <c r="Q39" s="186"/>
      <c r="R39" s="186"/>
      <c r="S39" s="186"/>
      <c r="T39" s="186"/>
      <c r="U39" s="186"/>
      <c r="V39" s="186"/>
      <c r="W39" s="50"/>
    </row>
    <row r="40" spans="1:23" ht="15" customHeight="1">
      <c r="B40" s="189"/>
      <c r="C40" s="79"/>
      <c r="D40" s="219" t="s">
        <v>50</v>
      </c>
      <c r="E40" s="219"/>
      <c r="F40" s="219"/>
      <c r="K40" s="44"/>
      <c r="L40" s="190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50"/>
    </row>
    <row r="41" spans="1:23" ht="24" customHeight="1">
      <c r="B41" s="188" t="s">
        <v>9</v>
      </c>
      <c r="C41" s="212" t="s">
        <v>10</v>
      </c>
      <c r="D41" s="212"/>
      <c r="E41" s="212"/>
      <c r="F41" s="213">
        <f>入力シート!D32</f>
        <v>0</v>
      </c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4"/>
    </row>
    <row r="42" spans="1:23" ht="14.25" customHeight="1">
      <c r="B42" s="210"/>
      <c r="C42" s="47"/>
      <c r="D42" s="47"/>
      <c r="E42" s="47"/>
      <c r="F42" s="215">
        <f>入力シート!D34</f>
        <v>0</v>
      </c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6"/>
    </row>
    <row r="43" spans="1:23" ht="14.25" customHeight="1">
      <c r="B43" s="211"/>
      <c r="C43" s="52"/>
      <c r="D43" s="52"/>
      <c r="E43" s="52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8"/>
    </row>
    <row r="44" spans="1:23" ht="18" customHeight="1">
      <c r="B44" s="38" t="s">
        <v>11</v>
      </c>
      <c r="C44" s="38" t="s">
        <v>31</v>
      </c>
    </row>
    <row r="45" spans="1:23" ht="18" customHeight="1">
      <c r="B45" s="38" t="s">
        <v>11</v>
      </c>
      <c r="C45" s="38" t="s">
        <v>32</v>
      </c>
    </row>
    <row r="46" spans="1:23" ht="18" customHeight="1">
      <c r="B46" s="38" t="s">
        <v>11</v>
      </c>
      <c r="C46" s="38" t="s">
        <v>12</v>
      </c>
    </row>
    <row r="47" spans="1:23" ht="18" customHeight="1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ht="18" customHeight="1">
      <c r="A48" s="38" t="s">
        <v>116</v>
      </c>
    </row>
    <row r="49" spans="2:23" ht="15" customHeight="1">
      <c r="B49" s="198" t="str">
        <f>入力シート!D37</f>
        <v/>
      </c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200"/>
      <c r="P49" s="195" t="s">
        <v>72</v>
      </c>
      <c r="Q49" s="192" t="s">
        <v>73</v>
      </c>
      <c r="R49" s="55"/>
      <c r="S49" s="77" t="str">
        <f>IF(入力シート!D$38=T49,"○","")</f>
        <v/>
      </c>
      <c r="T49" s="55" t="s">
        <v>71</v>
      </c>
      <c r="U49" s="55"/>
      <c r="V49" s="55"/>
      <c r="W49" s="68"/>
    </row>
    <row r="50" spans="2:23" ht="15" customHeight="1">
      <c r="B50" s="201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3"/>
      <c r="P50" s="196"/>
      <c r="Q50" s="193"/>
      <c r="R50" s="44"/>
      <c r="S50" s="76" t="str">
        <f>IF(入力シート!D$38=T50,"○","")</f>
        <v/>
      </c>
      <c r="T50" s="44" t="s">
        <v>72</v>
      </c>
      <c r="U50" s="44"/>
      <c r="V50" s="44"/>
      <c r="W50" s="50"/>
    </row>
    <row r="51" spans="2:23" ht="15" customHeight="1">
      <c r="B51" s="204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6"/>
      <c r="P51" s="197"/>
      <c r="Q51" s="194"/>
      <c r="R51" s="207" t="s">
        <v>112</v>
      </c>
      <c r="S51" s="208"/>
      <c r="T51" s="208"/>
      <c r="U51" s="208"/>
      <c r="V51" s="208"/>
      <c r="W51" s="209"/>
    </row>
    <row r="52" spans="2:23" ht="17.100000000000001" customHeight="1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2:23" ht="17.100000000000001" customHeight="1">
      <c r="B53" s="40" t="s">
        <v>118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2:23" ht="17.100000000000001" customHeight="1">
      <c r="B54" s="40" t="s">
        <v>119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2:23" ht="17.100000000000001" customHeight="1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2:23" ht="15" customHeight="1">
      <c r="B56" s="168" t="s">
        <v>122</v>
      </c>
      <c r="C56" s="178"/>
      <c r="D56" s="235">
        <f>F11</f>
        <v>0</v>
      </c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7"/>
    </row>
    <row r="57" spans="2:23" ht="15" customHeight="1">
      <c r="B57" s="172"/>
      <c r="C57" s="179"/>
      <c r="D57" s="238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40"/>
    </row>
    <row r="58" spans="2:23" ht="15" customHeight="1">
      <c r="B58" s="168" t="s">
        <v>123</v>
      </c>
      <c r="C58" s="178"/>
      <c r="D58" s="235" t="str">
        <f>B49</f>
        <v/>
      </c>
      <c r="E58" s="236"/>
      <c r="F58" s="236"/>
      <c r="G58" s="236"/>
      <c r="H58" s="236"/>
      <c r="I58" s="236"/>
      <c r="J58" s="236"/>
      <c r="K58" s="236"/>
      <c r="L58" s="236"/>
      <c r="M58" s="236"/>
      <c r="N58" s="237"/>
      <c r="O58" s="180" t="s">
        <v>124</v>
      </c>
      <c r="P58" s="181"/>
      <c r="Q58" s="41"/>
      <c r="R58" s="77" t="str">
        <f>IF(入力シート!D$38=T49,"○","")</f>
        <v/>
      </c>
      <c r="S58" s="55" t="s">
        <v>71</v>
      </c>
      <c r="T58" s="55"/>
      <c r="U58" s="55"/>
      <c r="V58" s="68"/>
    </row>
    <row r="59" spans="2:23" ht="15" customHeight="1">
      <c r="B59" s="172"/>
      <c r="C59" s="179"/>
      <c r="D59" s="238"/>
      <c r="E59" s="239"/>
      <c r="F59" s="239"/>
      <c r="G59" s="239"/>
      <c r="H59" s="239"/>
      <c r="I59" s="239"/>
      <c r="J59" s="239"/>
      <c r="K59" s="239"/>
      <c r="L59" s="239"/>
      <c r="M59" s="239"/>
      <c r="N59" s="240"/>
      <c r="O59" s="172"/>
      <c r="P59" s="179"/>
      <c r="Q59" s="51"/>
      <c r="R59" s="75" t="str">
        <f>IF(入力シート!D$38=T50,"○","")</f>
        <v/>
      </c>
      <c r="S59" s="53" t="s">
        <v>72</v>
      </c>
      <c r="T59" s="53"/>
      <c r="U59" s="53"/>
      <c r="V59" s="67"/>
    </row>
    <row r="60" spans="2:23" ht="15" customHeight="1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1"/>
      <c r="Q60" s="71"/>
      <c r="R60" s="72"/>
      <c r="S60" s="73"/>
      <c r="T60" s="73"/>
      <c r="U60" s="73"/>
      <c r="V60" s="73"/>
      <c r="W60" s="73"/>
    </row>
    <row r="61" spans="2:23" ht="17.100000000000001" customHeight="1">
      <c r="B61" s="40" t="s">
        <v>148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2:23" ht="15" customHeight="1">
      <c r="B62" s="38" t="s">
        <v>147</v>
      </c>
    </row>
    <row r="63" spans="2:23" s="113" customFormat="1" ht="15" customHeight="1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  <c r="Q63" s="110"/>
      <c r="R63" s="111"/>
      <c r="S63" s="112"/>
      <c r="T63" s="112"/>
      <c r="U63" s="112"/>
      <c r="V63" s="112"/>
      <c r="W63" s="112"/>
    </row>
    <row r="64" spans="2:23" ht="15" customHeight="1">
      <c r="B64" s="38" t="s">
        <v>13</v>
      </c>
    </row>
    <row r="65" spans="2:22" ht="15" customHeight="1">
      <c r="B65" s="149" t="s">
        <v>144</v>
      </c>
      <c r="C65" s="146"/>
      <c r="D65" s="152" t="s">
        <v>146</v>
      </c>
      <c r="E65" s="152"/>
      <c r="F65" s="152"/>
      <c r="G65" s="42"/>
      <c r="H65" s="152" t="s">
        <v>125</v>
      </c>
      <c r="I65" s="152"/>
      <c r="J65" s="152"/>
      <c r="K65" s="149" t="s">
        <v>18</v>
      </c>
      <c r="L65" s="153"/>
      <c r="M65" s="158">
        <f>入力シート!D46</f>
        <v>0</v>
      </c>
      <c r="N65" s="159"/>
      <c r="O65" s="153" t="s">
        <v>19</v>
      </c>
      <c r="P65" s="164"/>
      <c r="Q65" s="149" t="s">
        <v>145</v>
      </c>
      <c r="R65" s="164"/>
      <c r="S65" s="159">
        <f>入力シート!D48</f>
        <v>0</v>
      </c>
      <c r="T65" s="159"/>
      <c r="U65" s="153" t="s">
        <v>20</v>
      </c>
      <c r="V65" s="164"/>
    </row>
    <row r="66" spans="2:22" ht="15" customHeight="1">
      <c r="B66" s="150"/>
      <c r="C66" s="147"/>
      <c r="D66" s="174">
        <f>入力シート!D44</f>
        <v>0</v>
      </c>
      <c r="E66" s="174"/>
      <c r="F66" s="174"/>
      <c r="G66" s="176" t="s">
        <v>108</v>
      </c>
      <c r="H66" s="174">
        <f>入力シート!F44</f>
        <v>0</v>
      </c>
      <c r="I66" s="174"/>
      <c r="J66" s="174"/>
      <c r="K66" s="154"/>
      <c r="L66" s="155"/>
      <c r="M66" s="160"/>
      <c r="N66" s="161"/>
      <c r="O66" s="155"/>
      <c r="P66" s="165"/>
      <c r="Q66" s="154"/>
      <c r="R66" s="165"/>
      <c r="S66" s="161"/>
      <c r="T66" s="161"/>
      <c r="U66" s="155"/>
      <c r="V66" s="165"/>
    </row>
    <row r="67" spans="2:22" ht="15" customHeight="1">
      <c r="B67" s="151"/>
      <c r="C67" s="148"/>
      <c r="D67" s="175"/>
      <c r="E67" s="175"/>
      <c r="F67" s="175"/>
      <c r="G67" s="177"/>
      <c r="H67" s="175"/>
      <c r="I67" s="175"/>
      <c r="J67" s="175"/>
      <c r="K67" s="156"/>
      <c r="L67" s="157"/>
      <c r="M67" s="162"/>
      <c r="N67" s="163"/>
      <c r="O67" s="157"/>
      <c r="P67" s="166"/>
      <c r="Q67" s="156"/>
      <c r="R67" s="166"/>
      <c r="S67" s="163"/>
      <c r="T67" s="163"/>
      <c r="U67" s="157"/>
      <c r="V67" s="166"/>
    </row>
    <row r="68" spans="2:22" ht="15" customHeight="1">
      <c r="K68" s="167" t="s">
        <v>21</v>
      </c>
      <c r="L68" s="146"/>
      <c r="M68" s="168">
        <f>入力シート!I48</f>
        <v>0</v>
      </c>
      <c r="N68" s="169"/>
      <c r="O68" s="169"/>
      <c r="P68" s="169"/>
      <c r="Q68" s="169"/>
      <c r="R68" s="169"/>
      <c r="S68" s="169"/>
      <c r="T68" s="169"/>
      <c r="U68" s="169"/>
      <c r="V68" s="146" t="s">
        <v>3</v>
      </c>
    </row>
    <row r="69" spans="2:22" ht="15" customHeight="1">
      <c r="K69" s="150"/>
      <c r="L69" s="147"/>
      <c r="M69" s="170"/>
      <c r="N69" s="171"/>
      <c r="O69" s="171"/>
      <c r="P69" s="171"/>
      <c r="Q69" s="171"/>
      <c r="R69" s="171"/>
      <c r="S69" s="171"/>
      <c r="T69" s="171"/>
      <c r="U69" s="171"/>
      <c r="V69" s="147"/>
    </row>
    <row r="70" spans="2:22" ht="15" customHeight="1">
      <c r="K70" s="151"/>
      <c r="L70" s="148"/>
      <c r="M70" s="172"/>
      <c r="N70" s="173"/>
      <c r="O70" s="173"/>
      <c r="P70" s="173"/>
      <c r="Q70" s="173"/>
      <c r="R70" s="173"/>
      <c r="S70" s="173"/>
      <c r="T70" s="173"/>
      <c r="U70" s="173"/>
      <c r="V70" s="148"/>
    </row>
    <row r="71" spans="2:22" ht="15" customHeight="1"/>
    <row r="72" spans="2:22" ht="15" customHeight="1">
      <c r="B72" s="38" t="s">
        <v>25</v>
      </c>
    </row>
    <row r="73" spans="2:22" ht="15" customHeight="1">
      <c r="B73" s="149" t="s">
        <v>144</v>
      </c>
      <c r="C73" s="146"/>
      <c r="D73" s="152" t="s">
        <v>146</v>
      </c>
      <c r="E73" s="152"/>
      <c r="F73" s="152"/>
      <c r="G73" s="42"/>
      <c r="H73" s="152" t="s">
        <v>125</v>
      </c>
      <c r="I73" s="152"/>
      <c r="J73" s="152"/>
      <c r="K73" s="149" t="s">
        <v>18</v>
      </c>
      <c r="L73" s="153"/>
      <c r="M73" s="158">
        <f>入力シート!D53</f>
        <v>0</v>
      </c>
      <c r="N73" s="159"/>
      <c r="O73" s="153" t="s">
        <v>19</v>
      </c>
      <c r="P73" s="164"/>
      <c r="Q73" s="149" t="s">
        <v>145</v>
      </c>
      <c r="R73" s="164"/>
      <c r="S73" s="159">
        <f>入力シート!D55</f>
        <v>0</v>
      </c>
      <c r="T73" s="159"/>
      <c r="U73" s="153" t="s">
        <v>20</v>
      </c>
      <c r="V73" s="164"/>
    </row>
    <row r="74" spans="2:22" ht="15" customHeight="1">
      <c r="B74" s="150"/>
      <c r="C74" s="147"/>
      <c r="D74" s="174">
        <f>入力シート!D51</f>
        <v>0</v>
      </c>
      <c r="E74" s="174"/>
      <c r="F74" s="174"/>
      <c r="G74" s="176" t="s">
        <v>108</v>
      </c>
      <c r="H74" s="174">
        <f>入力シート!F51</f>
        <v>0</v>
      </c>
      <c r="I74" s="174"/>
      <c r="J74" s="174"/>
      <c r="K74" s="154"/>
      <c r="L74" s="155"/>
      <c r="M74" s="160"/>
      <c r="N74" s="161"/>
      <c r="O74" s="155"/>
      <c r="P74" s="165"/>
      <c r="Q74" s="154"/>
      <c r="R74" s="165"/>
      <c r="S74" s="161"/>
      <c r="T74" s="161"/>
      <c r="U74" s="155"/>
      <c r="V74" s="165"/>
    </row>
    <row r="75" spans="2:22" ht="15" customHeight="1">
      <c r="B75" s="151"/>
      <c r="C75" s="148"/>
      <c r="D75" s="175"/>
      <c r="E75" s="175"/>
      <c r="F75" s="175"/>
      <c r="G75" s="177"/>
      <c r="H75" s="175"/>
      <c r="I75" s="175"/>
      <c r="J75" s="175"/>
      <c r="K75" s="156"/>
      <c r="L75" s="157"/>
      <c r="M75" s="162"/>
      <c r="N75" s="163"/>
      <c r="O75" s="157"/>
      <c r="P75" s="166"/>
      <c r="Q75" s="156"/>
      <c r="R75" s="166"/>
      <c r="S75" s="163"/>
      <c r="T75" s="163"/>
      <c r="U75" s="157"/>
      <c r="V75" s="166"/>
    </row>
    <row r="76" spans="2:22" ht="15" customHeight="1">
      <c r="K76" s="167" t="s">
        <v>21</v>
      </c>
      <c r="L76" s="146"/>
      <c r="M76" s="168">
        <f>入力シート!I55</f>
        <v>0</v>
      </c>
      <c r="N76" s="169"/>
      <c r="O76" s="169"/>
      <c r="P76" s="169"/>
      <c r="Q76" s="169"/>
      <c r="R76" s="169"/>
      <c r="S76" s="169"/>
      <c r="T76" s="169"/>
      <c r="U76" s="169"/>
      <c r="V76" s="146" t="s">
        <v>3</v>
      </c>
    </row>
    <row r="77" spans="2:22" ht="15" customHeight="1">
      <c r="K77" s="150"/>
      <c r="L77" s="147"/>
      <c r="M77" s="170"/>
      <c r="N77" s="171"/>
      <c r="O77" s="171"/>
      <c r="P77" s="171"/>
      <c r="Q77" s="171"/>
      <c r="R77" s="171"/>
      <c r="S77" s="171"/>
      <c r="T77" s="171"/>
      <c r="U77" s="171"/>
      <c r="V77" s="147"/>
    </row>
    <row r="78" spans="2:22" ht="15" customHeight="1">
      <c r="K78" s="151"/>
      <c r="L78" s="148"/>
      <c r="M78" s="172"/>
      <c r="N78" s="173"/>
      <c r="O78" s="173"/>
      <c r="P78" s="173"/>
      <c r="Q78" s="173"/>
      <c r="R78" s="173"/>
      <c r="S78" s="173"/>
      <c r="T78" s="173"/>
      <c r="U78" s="173"/>
      <c r="V78" s="148"/>
    </row>
    <row r="79" spans="2:22" ht="15" customHeight="1">
      <c r="K79" s="49"/>
      <c r="L79" s="49"/>
      <c r="M79" s="70"/>
      <c r="N79" s="70"/>
      <c r="O79" s="70"/>
      <c r="P79" s="70"/>
      <c r="Q79" s="70"/>
      <c r="R79" s="70"/>
      <c r="S79" s="70"/>
      <c r="T79" s="70"/>
      <c r="U79" s="70"/>
      <c r="V79" s="49"/>
    </row>
    <row r="80" spans="2:22" ht="15" customHeight="1">
      <c r="B80" s="38" t="s">
        <v>26</v>
      </c>
    </row>
    <row r="81" spans="2:22" ht="15" customHeight="1">
      <c r="B81" s="149" t="s">
        <v>144</v>
      </c>
      <c r="C81" s="146"/>
      <c r="D81" s="152" t="s">
        <v>146</v>
      </c>
      <c r="E81" s="152"/>
      <c r="F81" s="152"/>
      <c r="G81" s="42"/>
      <c r="H81" s="152" t="s">
        <v>125</v>
      </c>
      <c r="I81" s="152"/>
      <c r="J81" s="152"/>
      <c r="K81" s="149" t="s">
        <v>18</v>
      </c>
      <c r="L81" s="153"/>
      <c r="M81" s="158">
        <f>入力シート!D60</f>
        <v>0</v>
      </c>
      <c r="N81" s="159"/>
      <c r="O81" s="153" t="s">
        <v>19</v>
      </c>
      <c r="P81" s="164"/>
      <c r="Q81" s="149" t="s">
        <v>145</v>
      </c>
      <c r="R81" s="164"/>
      <c r="S81" s="159">
        <f>入力シート!D62</f>
        <v>0</v>
      </c>
      <c r="T81" s="159"/>
      <c r="U81" s="153" t="s">
        <v>20</v>
      </c>
      <c r="V81" s="164"/>
    </row>
    <row r="82" spans="2:22" ht="15" customHeight="1">
      <c r="B82" s="150"/>
      <c r="C82" s="147"/>
      <c r="D82" s="174">
        <f>入力シート!D58</f>
        <v>0</v>
      </c>
      <c r="E82" s="174"/>
      <c r="F82" s="174"/>
      <c r="G82" s="176" t="s">
        <v>108</v>
      </c>
      <c r="H82" s="174">
        <f>入力シート!F58</f>
        <v>0</v>
      </c>
      <c r="I82" s="174"/>
      <c r="J82" s="174"/>
      <c r="K82" s="154"/>
      <c r="L82" s="155"/>
      <c r="M82" s="160"/>
      <c r="N82" s="161"/>
      <c r="O82" s="155"/>
      <c r="P82" s="165"/>
      <c r="Q82" s="154"/>
      <c r="R82" s="165"/>
      <c r="S82" s="161"/>
      <c r="T82" s="161"/>
      <c r="U82" s="155"/>
      <c r="V82" s="165"/>
    </row>
    <row r="83" spans="2:22" ht="15" customHeight="1">
      <c r="B83" s="151"/>
      <c r="C83" s="148"/>
      <c r="D83" s="175"/>
      <c r="E83" s="175"/>
      <c r="F83" s="175"/>
      <c r="G83" s="177"/>
      <c r="H83" s="175"/>
      <c r="I83" s="175"/>
      <c r="J83" s="175"/>
      <c r="K83" s="156"/>
      <c r="L83" s="157"/>
      <c r="M83" s="162"/>
      <c r="N83" s="163"/>
      <c r="O83" s="157"/>
      <c r="P83" s="166"/>
      <c r="Q83" s="156"/>
      <c r="R83" s="166"/>
      <c r="S83" s="163"/>
      <c r="T83" s="163"/>
      <c r="U83" s="157"/>
      <c r="V83" s="166"/>
    </row>
    <row r="84" spans="2:22" ht="15" customHeight="1">
      <c r="K84" s="167" t="s">
        <v>21</v>
      </c>
      <c r="L84" s="146"/>
      <c r="M84" s="168">
        <f>入力シート!I62</f>
        <v>0</v>
      </c>
      <c r="N84" s="169"/>
      <c r="O84" s="169"/>
      <c r="P84" s="169"/>
      <c r="Q84" s="169"/>
      <c r="R84" s="169"/>
      <c r="S84" s="169"/>
      <c r="T84" s="169"/>
      <c r="U84" s="169"/>
      <c r="V84" s="146" t="s">
        <v>3</v>
      </c>
    </row>
    <row r="85" spans="2:22" ht="15" customHeight="1">
      <c r="K85" s="150"/>
      <c r="L85" s="147"/>
      <c r="M85" s="170"/>
      <c r="N85" s="171"/>
      <c r="O85" s="171"/>
      <c r="P85" s="171"/>
      <c r="Q85" s="171"/>
      <c r="R85" s="171"/>
      <c r="S85" s="171"/>
      <c r="T85" s="171"/>
      <c r="U85" s="171"/>
      <c r="V85" s="147"/>
    </row>
    <row r="86" spans="2:22" ht="15" customHeight="1">
      <c r="K86" s="151"/>
      <c r="L86" s="148"/>
      <c r="M86" s="172"/>
      <c r="N86" s="173"/>
      <c r="O86" s="173"/>
      <c r="P86" s="173"/>
      <c r="Q86" s="173"/>
      <c r="R86" s="173"/>
      <c r="S86" s="173"/>
      <c r="T86" s="173"/>
      <c r="U86" s="173"/>
      <c r="V86" s="148"/>
    </row>
    <row r="87" spans="2:22" ht="15" customHeight="1">
      <c r="K87" s="49"/>
      <c r="L87" s="49"/>
      <c r="M87" s="70"/>
      <c r="N87" s="70"/>
      <c r="O87" s="70"/>
      <c r="P87" s="70"/>
      <c r="Q87" s="70"/>
      <c r="R87" s="70"/>
      <c r="S87" s="70"/>
      <c r="T87" s="70"/>
      <c r="U87" s="70"/>
      <c r="V87" s="49"/>
    </row>
    <row r="88" spans="2:22" ht="15" customHeight="1">
      <c r="B88" s="38" t="s">
        <v>27</v>
      </c>
    </row>
    <row r="89" spans="2:22" ht="15" customHeight="1">
      <c r="B89" s="149" t="s">
        <v>144</v>
      </c>
      <c r="C89" s="146"/>
      <c r="D89" s="152" t="s">
        <v>146</v>
      </c>
      <c r="E89" s="152"/>
      <c r="F89" s="152"/>
      <c r="G89" s="42"/>
      <c r="H89" s="152" t="s">
        <v>125</v>
      </c>
      <c r="I89" s="152"/>
      <c r="J89" s="152"/>
      <c r="K89" s="149" t="s">
        <v>18</v>
      </c>
      <c r="L89" s="153"/>
      <c r="M89" s="158">
        <f>入力シート!D67</f>
        <v>0</v>
      </c>
      <c r="N89" s="159"/>
      <c r="O89" s="153" t="s">
        <v>19</v>
      </c>
      <c r="P89" s="164"/>
      <c r="Q89" s="149" t="s">
        <v>145</v>
      </c>
      <c r="R89" s="164"/>
      <c r="S89" s="159">
        <f>入力シート!D69</f>
        <v>0</v>
      </c>
      <c r="T89" s="159"/>
      <c r="U89" s="153" t="s">
        <v>20</v>
      </c>
      <c r="V89" s="164"/>
    </row>
    <row r="90" spans="2:22" ht="15" customHeight="1">
      <c r="B90" s="150"/>
      <c r="C90" s="147"/>
      <c r="D90" s="174">
        <f>入力シート!D65</f>
        <v>0</v>
      </c>
      <c r="E90" s="174"/>
      <c r="F90" s="174"/>
      <c r="G90" s="176" t="s">
        <v>108</v>
      </c>
      <c r="H90" s="174">
        <f>入力シート!F65</f>
        <v>0</v>
      </c>
      <c r="I90" s="174"/>
      <c r="J90" s="174"/>
      <c r="K90" s="154"/>
      <c r="L90" s="155"/>
      <c r="M90" s="160"/>
      <c r="N90" s="161"/>
      <c r="O90" s="155"/>
      <c r="P90" s="165"/>
      <c r="Q90" s="154"/>
      <c r="R90" s="165"/>
      <c r="S90" s="161"/>
      <c r="T90" s="161"/>
      <c r="U90" s="155"/>
      <c r="V90" s="165"/>
    </row>
    <row r="91" spans="2:22" ht="15" customHeight="1">
      <c r="B91" s="151"/>
      <c r="C91" s="148"/>
      <c r="D91" s="175"/>
      <c r="E91" s="175"/>
      <c r="F91" s="175"/>
      <c r="G91" s="177"/>
      <c r="H91" s="175"/>
      <c r="I91" s="175"/>
      <c r="J91" s="175"/>
      <c r="K91" s="156"/>
      <c r="L91" s="157"/>
      <c r="M91" s="162"/>
      <c r="N91" s="163"/>
      <c r="O91" s="157"/>
      <c r="P91" s="166"/>
      <c r="Q91" s="156"/>
      <c r="R91" s="166"/>
      <c r="S91" s="163"/>
      <c r="T91" s="163"/>
      <c r="U91" s="157"/>
      <c r="V91" s="166"/>
    </row>
    <row r="92" spans="2:22" ht="15" customHeight="1">
      <c r="K92" s="167" t="s">
        <v>21</v>
      </c>
      <c r="L92" s="146"/>
      <c r="M92" s="168">
        <f>入力シート!I69</f>
        <v>0</v>
      </c>
      <c r="N92" s="169"/>
      <c r="O92" s="169"/>
      <c r="P92" s="169"/>
      <c r="Q92" s="169"/>
      <c r="R92" s="169"/>
      <c r="S92" s="169"/>
      <c r="T92" s="169"/>
      <c r="U92" s="169"/>
      <c r="V92" s="146" t="s">
        <v>3</v>
      </c>
    </row>
    <row r="93" spans="2:22" ht="15" customHeight="1">
      <c r="K93" s="150"/>
      <c r="L93" s="147"/>
      <c r="M93" s="170"/>
      <c r="N93" s="171"/>
      <c r="O93" s="171"/>
      <c r="P93" s="171"/>
      <c r="Q93" s="171"/>
      <c r="R93" s="171"/>
      <c r="S93" s="171"/>
      <c r="T93" s="171"/>
      <c r="U93" s="171"/>
      <c r="V93" s="147"/>
    </row>
    <row r="94" spans="2:22" ht="15" customHeight="1">
      <c r="K94" s="151"/>
      <c r="L94" s="148"/>
      <c r="M94" s="172"/>
      <c r="N94" s="173"/>
      <c r="O94" s="173"/>
      <c r="P94" s="173"/>
      <c r="Q94" s="173"/>
      <c r="R94" s="173"/>
      <c r="S94" s="173"/>
      <c r="T94" s="173"/>
      <c r="U94" s="173"/>
      <c r="V94" s="148"/>
    </row>
    <row r="95" spans="2:22" ht="15" customHeight="1">
      <c r="K95" s="49"/>
      <c r="L95" s="49"/>
      <c r="M95" s="70"/>
      <c r="N95" s="70"/>
      <c r="O95" s="70"/>
      <c r="P95" s="70"/>
      <c r="Q95" s="70"/>
      <c r="R95" s="70"/>
      <c r="S95" s="70"/>
      <c r="T95" s="70"/>
      <c r="U95" s="70"/>
      <c r="V95" s="49"/>
    </row>
    <row r="96" spans="2:22" ht="15" customHeight="1">
      <c r="B96" s="38" t="s">
        <v>28</v>
      </c>
    </row>
    <row r="97" spans="2:22" ht="15" customHeight="1">
      <c r="B97" s="149" t="s">
        <v>144</v>
      </c>
      <c r="C97" s="146"/>
      <c r="D97" s="152" t="s">
        <v>146</v>
      </c>
      <c r="E97" s="152"/>
      <c r="F97" s="152"/>
      <c r="G97" s="42"/>
      <c r="H97" s="152" t="s">
        <v>125</v>
      </c>
      <c r="I97" s="152"/>
      <c r="J97" s="152"/>
      <c r="K97" s="149" t="s">
        <v>18</v>
      </c>
      <c r="L97" s="153"/>
      <c r="M97" s="158">
        <f>入力シート!D74</f>
        <v>0</v>
      </c>
      <c r="N97" s="159"/>
      <c r="O97" s="153" t="s">
        <v>19</v>
      </c>
      <c r="P97" s="164"/>
      <c r="Q97" s="149" t="s">
        <v>145</v>
      </c>
      <c r="R97" s="164"/>
      <c r="S97" s="159">
        <f>入力シート!D76</f>
        <v>0</v>
      </c>
      <c r="T97" s="159"/>
      <c r="U97" s="153" t="s">
        <v>20</v>
      </c>
      <c r="V97" s="164"/>
    </row>
    <row r="98" spans="2:22" ht="15" customHeight="1">
      <c r="B98" s="150"/>
      <c r="C98" s="147"/>
      <c r="D98" s="174">
        <f>入力シート!D72</f>
        <v>0</v>
      </c>
      <c r="E98" s="174"/>
      <c r="F98" s="174"/>
      <c r="G98" s="176" t="s">
        <v>108</v>
      </c>
      <c r="H98" s="174">
        <f>入力シート!F72</f>
        <v>0</v>
      </c>
      <c r="I98" s="174"/>
      <c r="J98" s="174"/>
      <c r="K98" s="154"/>
      <c r="L98" s="155"/>
      <c r="M98" s="160"/>
      <c r="N98" s="161"/>
      <c r="O98" s="155"/>
      <c r="P98" s="165"/>
      <c r="Q98" s="154"/>
      <c r="R98" s="165"/>
      <c r="S98" s="161"/>
      <c r="T98" s="161"/>
      <c r="U98" s="155"/>
      <c r="V98" s="165"/>
    </row>
    <row r="99" spans="2:22" ht="15" customHeight="1">
      <c r="B99" s="151"/>
      <c r="C99" s="148"/>
      <c r="D99" s="175"/>
      <c r="E99" s="175"/>
      <c r="F99" s="175"/>
      <c r="G99" s="177"/>
      <c r="H99" s="175"/>
      <c r="I99" s="175"/>
      <c r="J99" s="175"/>
      <c r="K99" s="156"/>
      <c r="L99" s="157"/>
      <c r="M99" s="162"/>
      <c r="N99" s="163"/>
      <c r="O99" s="157"/>
      <c r="P99" s="166"/>
      <c r="Q99" s="156"/>
      <c r="R99" s="166"/>
      <c r="S99" s="163"/>
      <c r="T99" s="163"/>
      <c r="U99" s="157"/>
      <c r="V99" s="166"/>
    </row>
    <row r="100" spans="2:22" ht="15" customHeight="1">
      <c r="K100" s="167" t="s">
        <v>21</v>
      </c>
      <c r="L100" s="146"/>
      <c r="M100" s="168">
        <f>入力シート!I76</f>
        <v>0</v>
      </c>
      <c r="N100" s="169"/>
      <c r="O100" s="169"/>
      <c r="P100" s="169"/>
      <c r="Q100" s="169"/>
      <c r="R100" s="169"/>
      <c r="S100" s="169"/>
      <c r="T100" s="169"/>
      <c r="U100" s="169"/>
      <c r="V100" s="146" t="s">
        <v>3</v>
      </c>
    </row>
    <row r="101" spans="2:22" ht="15" customHeight="1">
      <c r="K101" s="150"/>
      <c r="L101" s="147"/>
      <c r="M101" s="170"/>
      <c r="N101" s="171"/>
      <c r="O101" s="171"/>
      <c r="P101" s="171"/>
      <c r="Q101" s="171"/>
      <c r="R101" s="171"/>
      <c r="S101" s="171"/>
      <c r="T101" s="171"/>
      <c r="U101" s="171"/>
      <c r="V101" s="147"/>
    </row>
    <row r="102" spans="2:22" ht="15" customHeight="1">
      <c r="K102" s="151"/>
      <c r="L102" s="148"/>
      <c r="M102" s="172"/>
      <c r="N102" s="173"/>
      <c r="O102" s="173"/>
      <c r="P102" s="173"/>
      <c r="Q102" s="173"/>
      <c r="R102" s="173"/>
      <c r="S102" s="173"/>
      <c r="T102" s="173"/>
      <c r="U102" s="173"/>
      <c r="V102" s="148"/>
    </row>
    <row r="103" spans="2:22" ht="15" customHeight="1">
      <c r="K103" s="49"/>
      <c r="L103" s="49"/>
      <c r="M103" s="70"/>
      <c r="N103" s="70"/>
      <c r="O103" s="70"/>
      <c r="P103" s="70"/>
      <c r="Q103" s="70"/>
      <c r="R103" s="70"/>
      <c r="S103" s="70"/>
      <c r="T103" s="70"/>
      <c r="U103" s="70"/>
      <c r="V103" s="49"/>
    </row>
    <row r="104" spans="2:22" ht="15" customHeight="1"/>
    <row r="105" spans="2:22" ht="15" customHeight="1"/>
    <row r="106" spans="2:22" ht="15" customHeight="1"/>
    <row r="107" spans="2:22" ht="15" customHeight="1"/>
    <row r="108" spans="2:22" ht="15" customHeight="1"/>
    <row r="109" spans="2:22" ht="15" customHeight="1"/>
    <row r="110" spans="2:22" ht="15" customHeight="1"/>
  </sheetData>
  <sheetProtection selectLockedCells="1"/>
  <mergeCells count="129">
    <mergeCell ref="B8:E8"/>
    <mergeCell ref="F8:S9"/>
    <mergeCell ref="N31:R32"/>
    <mergeCell ref="Q2:R2"/>
    <mergeCell ref="R3:W3"/>
    <mergeCell ref="D58:N59"/>
    <mergeCell ref="D56:V57"/>
    <mergeCell ref="K100:L102"/>
    <mergeCell ref="M100:U102"/>
    <mergeCell ref="V100:V102"/>
    <mergeCell ref="K84:L86"/>
    <mergeCell ref="M84:U86"/>
    <mergeCell ref="V84:V86"/>
    <mergeCell ref="D90:F91"/>
    <mergeCell ref="G90:G91"/>
    <mergeCell ref="H90:J91"/>
    <mergeCell ref="B89:C91"/>
    <mergeCell ref="D89:F89"/>
    <mergeCell ref="H89:J89"/>
    <mergeCell ref="K89:L91"/>
    <mergeCell ref="M89:N91"/>
    <mergeCell ref="O89:P91"/>
    <mergeCell ref="Q89:R91"/>
    <mergeCell ref="S89:T91"/>
    <mergeCell ref="T1:W1"/>
    <mergeCell ref="B15:E15"/>
    <mergeCell ref="F15:S15"/>
    <mergeCell ref="B17:E17"/>
    <mergeCell ref="F17:S17"/>
    <mergeCell ref="T34:V34"/>
    <mergeCell ref="J34:L34"/>
    <mergeCell ref="J33:L33"/>
    <mergeCell ref="J32:L32"/>
    <mergeCell ref="J31:L31"/>
    <mergeCell ref="B31:B36"/>
    <mergeCell ref="J35:L35"/>
    <mergeCell ref="D31:H32"/>
    <mergeCell ref="D34:H34"/>
    <mergeCell ref="E35:G35"/>
    <mergeCell ref="T20:W20"/>
    <mergeCell ref="B26:I27"/>
    <mergeCell ref="N34:R34"/>
    <mergeCell ref="A5:W5"/>
    <mergeCell ref="F7:I7"/>
    <mergeCell ref="B11:E11"/>
    <mergeCell ref="F11:S11"/>
    <mergeCell ref="B13:E13"/>
    <mergeCell ref="F13:R13"/>
    <mergeCell ref="U89:V91"/>
    <mergeCell ref="B73:C75"/>
    <mergeCell ref="K76:L78"/>
    <mergeCell ref="M76:U78"/>
    <mergeCell ref="V76:V78"/>
    <mergeCell ref="B81:C83"/>
    <mergeCell ref="D81:F81"/>
    <mergeCell ref="H81:J81"/>
    <mergeCell ref="K81:L83"/>
    <mergeCell ref="M81:N83"/>
    <mergeCell ref="O81:P83"/>
    <mergeCell ref="Q81:R83"/>
    <mergeCell ref="S81:T83"/>
    <mergeCell ref="U81:V83"/>
    <mergeCell ref="D82:F83"/>
    <mergeCell ref="G82:G83"/>
    <mergeCell ref="H82:J83"/>
    <mergeCell ref="K68:L70"/>
    <mergeCell ref="M68:U70"/>
    <mergeCell ref="V68:V70"/>
    <mergeCell ref="D74:F75"/>
    <mergeCell ref="G74:G75"/>
    <mergeCell ref="H74:J75"/>
    <mergeCell ref="D73:F73"/>
    <mergeCell ref="H73:J73"/>
    <mergeCell ref="K73:L75"/>
    <mergeCell ref="M73:N75"/>
    <mergeCell ref="O73:P75"/>
    <mergeCell ref="Q73:R75"/>
    <mergeCell ref="S73:T75"/>
    <mergeCell ref="U73:V75"/>
    <mergeCell ref="B58:C59"/>
    <mergeCell ref="O58:P59"/>
    <mergeCell ref="B16:E16"/>
    <mergeCell ref="O35:Q35"/>
    <mergeCell ref="T33:V33"/>
    <mergeCell ref="T32:V32"/>
    <mergeCell ref="B19:E19"/>
    <mergeCell ref="F19:S19"/>
    <mergeCell ref="B56:C57"/>
    <mergeCell ref="N38:N39"/>
    <mergeCell ref="L37:L40"/>
    <mergeCell ref="O38:V39"/>
    <mergeCell ref="G39:J39"/>
    <mergeCell ref="Q49:Q51"/>
    <mergeCell ref="P49:P51"/>
    <mergeCell ref="B49:O51"/>
    <mergeCell ref="R51:W51"/>
    <mergeCell ref="B41:B43"/>
    <mergeCell ref="C41:E41"/>
    <mergeCell ref="F41:W41"/>
    <mergeCell ref="F42:W43"/>
    <mergeCell ref="B37:B40"/>
    <mergeCell ref="D40:F40"/>
    <mergeCell ref="H65:J65"/>
    <mergeCell ref="D65:F65"/>
    <mergeCell ref="B65:C67"/>
    <mergeCell ref="K65:L67"/>
    <mergeCell ref="U65:V67"/>
    <mergeCell ref="S65:T67"/>
    <mergeCell ref="Q65:R67"/>
    <mergeCell ref="O65:P67"/>
    <mergeCell ref="M65:N67"/>
    <mergeCell ref="G66:G67"/>
    <mergeCell ref="H66:J67"/>
    <mergeCell ref="D66:F67"/>
    <mergeCell ref="V92:V94"/>
    <mergeCell ref="B97:C99"/>
    <mergeCell ref="D97:F97"/>
    <mergeCell ref="H97:J97"/>
    <mergeCell ref="K97:L99"/>
    <mergeCell ref="M97:N99"/>
    <mergeCell ref="O97:P99"/>
    <mergeCell ref="Q97:R99"/>
    <mergeCell ref="S97:T99"/>
    <mergeCell ref="U97:V99"/>
    <mergeCell ref="K92:L94"/>
    <mergeCell ref="M92:U94"/>
    <mergeCell ref="D98:F99"/>
    <mergeCell ref="G98:G99"/>
    <mergeCell ref="H98:J99"/>
  </mergeCells>
  <phoneticPr fontId="1"/>
  <printOptions horizontalCentered="1"/>
  <pageMargins left="0.39370078740157483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14"/>
  <sheetViews>
    <sheetView workbookViewId="0">
      <selection activeCell="B10" sqref="B10"/>
    </sheetView>
  </sheetViews>
  <sheetFormatPr defaultColWidth="3.625" defaultRowHeight="20.100000000000001" customHeight="1"/>
  <cols>
    <col min="1" max="16384" width="3.625" style="1"/>
  </cols>
  <sheetData>
    <row r="2" spans="3:20" ht="20.100000000000001" customHeight="1" thickBot="1"/>
    <row r="3" spans="3:20" ht="20.100000000000001" customHeight="1">
      <c r="C3" s="4"/>
      <c r="D3" s="4"/>
      <c r="E3" s="4"/>
      <c r="F3" s="241" t="s">
        <v>36</v>
      </c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3"/>
    </row>
    <row r="4" spans="3:20" ht="20.100000000000001" customHeight="1">
      <c r="C4" s="4"/>
      <c r="D4" s="4"/>
      <c r="E4" s="4"/>
      <c r="F4" s="244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6"/>
    </row>
    <row r="5" spans="3:20" ht="20.100000000000001" customHeight="1">
      <c r="C5" s="4"/>
      <c r="D5" s="4"/>
      <c r="E5" s="4"/>
      <c r="F5" s="244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6"/>
    </row>
    <row r="6" spans="3:20" ht="20.100000000000001" customHeight="1">
      <c r="C6" s="4"/>
      <c r="D6" s="4"/>
      <c r="E6" s="4"/>
      <c r="F6" s="244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T6" s="3"/>
    </row>
    <row r="7" spans="3:20" ht="20.100000000000001" customHeight="1">
      <c r="C7" s="4"/>
      <c r="D7" s="4"/>
      <c r="E7" s="4"/>
      <c r="F7" s="244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6"/>
    </row>
    <row r="8" spans="3:20" ht="20.100000000000001" customHeight="1">
      <c r="C8" s="4"/>
      <c r="D8" s="4"/>
      <c r="E8" s="4"/>
      <c r="F8" s="244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6"/>
    </row>
    <row r="9" spans="3:20" ht="20.100000000000001" customHeight="1">
      <c r="C9" s="4"/>
      <c r="D9" s="4"/>
      <c r="E9" s="4"/>
      <c r="F9" s="244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</row>
    <row r="10" spans="3:20" ht="20.100000000000001" customHeight="1">
      <c r="C10" s="4"/>
      <c r="D10" s="4"/>
      <c r="E10" s="4"/>
      <c r="F10" s="244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6"/>
    </row>
    <row r="11" spans="3:20" ht="20.100000000000001" customHeight="1" thickBot="1">
      <c r="C11" s="4"/>
      <c r="D11" s="4"/>
      <c r="E11" s="4"/>
      <c r="F11" s="247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9"/>
    </row>
    <row r="12" spans="3:20" ht="20.100000000000001" customHeight="1">
      <c r="C12" s="4"/>
      <c r="D12" s="4"/>
      <c r="E12" s="4"/>
      <c r="F12" s="4"/>
      <c r="G12" s="4"/>
    </row>
    <row r="13" spans="3:20" ht="20.100000000000001" customHeight="1">
      <c r="C13" s="4"/>
      <c r="D13" s="4"/>
      <c r="E13" s="4"/>
      <c r="F13" s="4"/>
      <c r="G13" s="4"/>
      <c r="H13" s="5" t="s">
        <v>35</v>
      </c>
    </row>
    <row r="14" spans="3:20" ht="20.100000000000001" customHeight="1">
      <c r="C14" s="4"/>
      <c r="D14" s="4"/>
      <c r="E14" s="4"/>
      <c r="F14" s="4" t="s">
        <v>37</v>
      </c>
    </row>
  </sheetData>
  <sheetProtection sheet="1" objects="1" scenarios="1"/>
  <mergeCells count="1">
    <mergeCell ref="F3:Q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申請書【こちらを印刷してください】</vt:lpstr>
      <vt:lpstr>郵送先</vt:lpstr>
      <vt:lpstr>申請書【こちらを印刷してください】!Print_Area</vt:lpstr>
      <vt:lpstr>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蔀 雅夫</dc:creator>
  <cp:lastModifiedBy>今井 貴将</cp:lastModifiedBy>
  <cp:lastPrinted>2019-08-05T01:34:38Z</cp:lastPrinted>
  <dcterms:created xsi:type="dcterms:W3CDTF">2017-10-20T06:03:59Z</dcterms:created>
  <dcterms:modified xsi:type="dcterms:W3CDTF">2019-08-05T01:36:14Z</dcterms:modified>
</cp:coreProperties>
</file>