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kkdfs01\公社文書3\200_総合支援部\050_企業人材支援課\020_業務管理\011_ものづくり魅力体験\2024(R6)年度\030_広報（HP）\001_もの魅HP\"/>
    </mc:Choice>
  </mc:AlternateContent>
  <bookViews>
    <workbookView xWindow="0" yWindow="0" windowWidth="18576" windowHeight="6900" activeTab="2"/>
  </bookViews>
  <sheets>
    <sheet name="入力シート" sheetId="1" r:id="rId1"/>
    <sheet name="申請書【こちらを印刷してください】" sheetId="2" r:id="rId2"/>
    <sheet name="郵送先" sheetId="3" r:id="rId3"/>
  </sheets>
  <definedNames>
    <definedName name="_xlnm.Print_Area" localSheetId="1">申請書【こちらを印刷してください】!$A$1:$W$112</definedName>
    <definedName name="_xlnm.Print_Area" localSheetId="2">郵送先!$A$1:$W$30</definedName>
  </definedNames>
  <calcPr calcId="162913"/>
</workbook>
</file>

<file path=xl/calcChain.xml><?xml version="1.0" encoding="utf-8"?>
<calcChain xmlns="http://schemas.openxmlformats.org/spreadsheetml/2006/main">
  <c r="H97" i="2" l="1"/>
  <c r="D97" i="2"/>
  <c r="S96" i="2"/>
  <c r="M96" i="2"/>
  <c r="H89" i="2"/>
  <c r="D89" i="2"/>
  <c r="S88" i="2"/>
  <c r="M88" i="2"/>
  <c r="H81" i="2"/>
  <c r="D81" i="2"/>
  <c r="S80" i="2"/>
  <c r="M80" i="2"/>
  <c r="H73" i="2"/>
  <c r="D73" i="2"/>
  <c r="S72" i="2"/>
  <c r="M72" i="2"/>
  <c r="H65" i="2"/>
  <c r="D65" i="2"/>
  <c r="S64" i="2"/>
  <c r="M64" i="2"/>
  <c r="F43" i="2"/>
  <c r="F42" i="2"/>
  <c r="G40" i="2"/>
  <c r="C40" i="2"/>
  <c r="O39" i="2"/>
  <c r="C39" i="2"/>
  <c r="C38" i="2"/>
  <c r="O36" i="2"/>
  <c r="E36" i="2"/>
  <c r="N32" i="2"/>
  <c r="D32" i="2"/>
  <c r="F20" i="2"/>
  <c r="F18" i="2"/>
  <c r="F16" i="2"/>
  <c r="F15" i="2"/>
  <c r="F13" i="2"/>
  <c r="F11" i="2"/>
  <c r="D57" i="2" s="1"/>
  <c r="F8" i="2"/>
  <c r="F7" i="2"/>
  <c r="I76" i="1"/>
  <c r="I69" i="1"/>
  <c r="I71" i="1" s="1"/>
  <c r="I62" i="1"/>
  <c r="I64" i="1" s="1"/>
  <c r="I55" i="1"/>
  <c r="I57" i="1" s="1"/>
  <c r="I48" i="1"/>
  <c r="D40" i="1"/>
  <c r="R60" i="2" s="1"/>
  <c r="D39" i="1"/>
  <c r="B50" i="2" s="1"/>
  <c r="D59" i="2" s="1"/>
  <c r="D38" i="1"/>
  <c r="I78" i="1" l="1"/>
  <c r="M99" i="2" s="1"/>
  <c r="I50" i="1"/>
  <c r="M67" i="2" s="1"/>
  <c r="M83" i="2"/>
  <c r="M91" i="2"/>
  <c r="S50" i="2"/>
  <c r="R59" i="2"/>
  <c r="M75" i="2"/>
  <c r="S51" i="2"/>
  <c r="B27" i="2" l="1"/>
</calcChain>
</file>

<file path=xl/sharedStrings.xml><?xml version="1.0" encoding="utf-8"?>
<sst xmlns="http://schemas.openxmlformats.org/spreadsheetml/2006/main" count="273" uniqueCount="149">
  <si>
    <t>入力シート</t>
  </si>
  <si>
    <t>の枠に入力してください（入力内容が「申請書」シートに反映されます）。</t>
  </si>
  <si>
    <t>【受入学校名】</t>
  </si>
  <si>
    <t>　↓</t>
  </si>
  <si>
    <t>区分</t>
  </si>
  <si>
    <t>番号</t>
  </si>
  <si>
    <t>学校名</t>
  </si>
  <si>
    <t>郵便番号</t>
  </si>
  <si>
    <t>都立高校</t>
  </si>
  <si>
    <t>東京都立足立工科高等学校</t>
  </si>
  <si>
    <t>東京都立荒川工科高等学校（全日制）</t>
  </si>
  <si>
    <t>本社所在地</t>
  </si>
  <si>
    <t>東京都立荒川工科高等学校（定時制）</t>
  </si>
  <si>
    <t>東京都立王子総合高等学校</t>
  </si>
  <si>
    <t>企業名</t>
  </si>
  <si>
    <t>東京都立葛西工科高等学校</t>
  </si>
  <si>
    <t>東京都立北豊島工科高等学校（全日制）</t>
  </si>
  <si>
    <t>代表者名</t>
  </si>
  <si>
    <t>東京都立北豊島工科高等学校（定時制）</t>
  </si>
  <si>
    <t>東京都立蔵前工科高等学校（全日制）</t>
  </si>
  <si>
    <t>連絡先郵便番号</t>
  </si>
  <si>
    <t>東京都立蔵前工科高等学校（定時制）</t>
  </si>
  <si>
    <t>（本社所在地と異なる場合）</t>
  </si>
  <si>
    <t>東京都立工芸高等学校（全日制）</t>
  </si>
  <si>
    <t>連絡先住所</t>
  </si>
  <si>
    <t>東京都立工芸高等学校（定時制）</t>
  </si>
  <si>
    <t>東京都立小金井工科高等学校（定時制）</t>
  </si>
  <si>
    <t>担当者</t>
  </si>
  <si>
    <t>東京都立杉並工科高等学校</t>
  </si>
  <si>
    <t>東京都立墨田工科高等学校（全日制）</t>
  </si>
  <si>
    <t>電話番号</t>
  </si>
  <si>
    <t>東京都立墨田工科高等学校（定時制）</t>
  </si>
  <si>
    <t>東京都立世田谷泉高等学校（定時制）</t>
  </si>
  <si>
    <r>
      <rPr>
        <sz val="11"/>
        <color theme="1"/>
        <rFont val="MS PGothic"/>
        <family val="3"/>
        <charset val="128"/>
      </rPr>
      <t>金融機関名　</t>
    </r>
    <r>
      <rPr>
        <b/>
        <sz val="11"/>
        <color theme="1"/>
        <rFont val="ＭＳ Ｐゴシック"/>
        <family val="3"/>
        <charset val="128"/>
      </rPr>
      <t>↓</t>
    </r>
  </si>
  <si>
    <t>東京都立総合工科高等学校</t>
  </si>
  <si>
    <t>　　※「銀行・信用金庫・信用組合・農協」　は入力しないでください（ゆうちょ銀行の取扱いはできません）</t>
  </si>
  <si>
    <t>東京都立橘高等学校（全日制）</t>
  </si>
  <si>
    <t>金融機関コード番号</t>
  </si>
  <si>
    <t>東京都立橘高等学校（定時制）</t>
  </si>
  <si>
    <t>東京都立田無工科高等学校</t>
  </si>
  <si>
    <r>
      <rPr>
        <sz val="11"/>
        <color theme="1"/>
        <rFont val="MS PGothic"/>
        <family val="3"/>
        <charset val="128"/>
      </rPr>
      <t>支店名　</t>
    </r>
    <r>
      <rPr>
        <b/>
        <sz val="11"/>
        <color theme="1"/>
        <rFont val="ＭＳ Ｐゴシック"/>
        <family val="3"/>
        <charset val="128"/>
      </rPr>
      <t>↓</t>
    </r>
  </si>
  <si>
    <t>東京都立多摩工科高等学校</t>
  </si>
  <si>
    <t>　　※「支店・出張所・その他（　　　）」　は入力しないでください</t>
  </si>
  <si>
    <t>東京都立中野工科高等学校（全日制）</t>
  </si>
  <si>
    <t>支店等のコード番号</t>
  </si>
  <si>
    <t>東京都立中野工科高等学校（定時制）</t>
  </si>
  <si>
    <t>東京都立練馬工科高等学校</t>
  </si>
  <si>
    <r>
      <rPr>
        <sz val="11"/>
        <color theme="1"/>
        <rFont val="MS PGothic"/>
        <family val="3"/>
        <charset val="128"/>
      </rPr>
      <t>預金種目　</t>
    </r>
    <r>
      <rPr>
        <b/>
        <sz val="11"/>
        <color theme="1"/>
        <rFont val="ＭＳ Ｐゴシック"/>
        <family val="3"/>
        <charset val="128"/>
      </rPr>
      <t>↓</t>
    </r>
  </si>
  <si>
    <t>東京都立八王子桑志高等学校</t>
  </si>
  <si>
    <t>　　※普通預金・当座預金・その他（　　　　）　いずれかを入力ください</t>
  </si>
  <si>
    <t>東京都立府中工科高等学校</t>
  </si>
  <si>
    <t>その他種目</t>
  </si>
  <si>
    <t>東京都立本所工科高等学校（定時制）</t>
  </si>
  <si>
    <t>　　※預金種目が「その他」の場合、その種目を入力ください</t>
  </si>
  <si>
    <t>東京都立町田工科高等学校</t>
  </si>
  <si>
    <t>口座番号</t>
  </si>
  <si>
    <t>東京都立六郷工科高等学校</t>
  </si>
  <si>
    <t>私立高校</t>
  </si>
  <si>
    <t>岩倉高等学校</t>
  </si>
  <si>
    <t>口座名義（フリガナ）</t>
  </si>
  <si>
    <t>大森学園高等学校</t>
  </si>
  <si>
    <t>昭和鉄道高等学校</t>
  </si>
  <si>
    <t>口座名義</t>
  </si>
  <si>
    <t>東京実業高等学校</t>
  </si>
  <si>
    <t>　↓この欄には入力しないでください　</t>
  </si>
  <si>
    <t>高等専門学校</t>
  </si>
  <si>
    <t>東京都立産業技術高等専門学校　荒川キャンパス</t>
  </si>
  <si>
    <t>受入学校名※</t>
  </si>
  <si>
    <t>東京都立産業技術高等専門学校　品川キャンパス</t>
  </si>
  <si>
    <t>　　右表の番号を入力ください</t>
  </si>
  <si>
    <t>国立東京工業高等専門学校</t>
  </si>
  <si>
    <t>【インターンシップの実績】</t>
  </si>
  <si>
    <t>　※同一期間・同一実施日数毎に入力してください（いずれかが違う場合は分けて入力してください）。</t>
  </si>
  <si>
    <t>サレジオ工業高等専門学校</t>
  </si>
  <si>
    <t>　※実施日数が21日以上の場合は対象日数は20日となります（20日限度のため）。</t>
  </si>
  <si>
    <t>※都立・私立高校は50音順で記載しています。</t>
  </si>
  <si>
    <t>【申請1】</t>
  </si>
  <si>
    <t>※上記学校においても普通科は本事業の支援対象外となります。</t>
  </si>
  <si>
    <t>※月・日のみ入力してください</t>
  </si>
  <si>
    <t>実施期間</t>
  </si>
  <si>
    <t>～</t>
  </si>
  <si>
    <t>入力しないでください
↓</t>
  </si>
  <si>
    <t>実施開始日</t>
  </si>
  <si>
    <t>終了日</t>
  </si>
  <si>
    <t>実施日数</t>
  </si>
  <si>
    <t>日</t>
  </si>
  <si>
    <t>対象日数</t>
  </si>
  <si>
    <t>【申請2】</t>
  </si>
  <si>
    <t>参加人数</t>
  </si>
  <si>
    <t>名</t>
  </si>
  <si>
    <t>金額</t>
  </si>
  <si>
    <t>【申請3】</t>
  </si>
  <si>
    <t>【申請4】</t>
  </si>
  <si>
    <t>【申請5】</t>
  </si>
  <si>
    <t>………………………………………………..</t>
  </si>
  <si>
    <t>様式２－１</t>
  </si>
  <si>
    <t>年</t>
  </si>
  <si>
    <t>月</t>
  </si>
  <si>
    <t>公益財団法人東京都中小企業振興公社　理事長　殿　　　　　　　　　　　　　　　　　　　　　　　</t>
  </si>
  <si>
    <t>　（記　入　日）</t>
  </si>
  <si>
    <t>　　　　東京都ものづくり中小企業魅力体験（インターンシップ）受入奨励金申請書</t>
  </si>
  <si>
    <t>企　業　名</t>
  </si>
  <si>
    <t>代表者名・印</t>
  </si>
  <si>
    <t>連絡先</t>
  </si>
  <si>
    <t>　（本社所在地と異なる場合）</t>
  </si>
  <si>
    <t>「東京都ものづくり中小企業魅力体験（インターンシップ）」を受け入れたので、東京都ものづくり中小</t>
  </si>
  <si>
    <t>企業魅力体験受入奨励金支給要綱第7条に基づき、奨励金の支給を下記のとおり申請します。</t>
  </si>
  <si>
    <t>1.　合計奨励金支給申請額（内訳は別紙（次頁）のとおり）</t>
  </si>
  <si>
    <t>円</t>
  </si>
  <si>
    <t>注）　奨励金支給申請日数の上限は1名につき「20日間」です。</t>
  </si>
  <si>
    <t>2.　奨励金振込指定口座</t>
  </si>
  <si>
    <t>金
融機関</t>
  </si>
  <si>
    <t>（いずれかに○）</t>
  </si>
  <si>
    <t>銀　　行</t>
  </si>
  <si>
    <t>支　　店</t>
  </si>
  <si>
    <t>信用金庫</t>
  </si>
  <si>
    <t>出 張 所</t>
  </si>
  <si>
    <t>信用組合</t>
  </si>
  <si>
    <t>そ の 他</t>
  </si>
  <si>
    <t>（</t>
  </si>
  <si>
    <t>）</t>
  </si>
  <si>
    <t>農　　協</t>
  </si>
  <si>
    <t>預
金種目</t>
  </si>
  <si>
    <t>普通預金</t>
  </si>
  <si>
    <t>口
座
番
号</t>
  </si>
  <si>
    <t>当座預金</t>
  </si>
  <si>
    <t>№</t>
  </si>
  <si>
    <t>その他</t>
  </si>
  <si>
    <t>口
座名義</t>
  </si>
  <si>
    <t>フリガナ</t>
  </si>
  <si>
    <t>※</t>
  </si>
  <si>
    <t>金融機関・支店等のコード番号は必ず入力ください。</t>
  </si>
  <si>
    <t>口座名義のフリガナは振込手続きに必要になります。忘れずに入力ください。</t>
  </si>
  <si>
    <t>ゆうちょ銀行の取扱いはできません。</t>
  </si>
  <si>
    <t>3.　受入学校名</t>
  </si>
  <si>
    <t>定時制</t>
  </si>
  <si>
    <t>全日制</t>
  </si>
  <si>
    <t>（いずれもある高校の場合どちらかに○）</t>
  </si>
  <si>
    <t>※様式２－２　の東京都ものづくり中小企業魅力体験受入（インターンシップ）支援受入奨励金支給</t>
  </si>
  <si>
    <t>要件確認書も必ずご記入ください。</t>
  </si>
  <si>
    <t>全日制
定時制</t>
  </si>
  <si>
    <t>実施
期間</t>
  </si>
  <si>
    <t>実施
日数</t>
  </si>
  <si>
    <t>日間</t>
  </si>
  <si>
    <t>参加
人数</t>
  </si>
  <si>
    <t>注）　奨励金支給額は１日１名あたり8,000円（1名につき「20日間」が上限）です。</t>
  </si>
  <si>
    <t>↑</t>
  </si>
  <si>
    <t>プリントアウトの上、切り取って封筒に貼りつけください</t>
  </si>
  <si>
    <r>
      <t>　　　　〒101-0025
　　　　東京都千代田区神田佐久間町
　　　　１丁目９番地（秋葉原庁舎）
　　　　</t>
    </r>
    <r>
      <rPr>
        <sz val="10"/>
        <color theme="1"/>
        <rFont val="ＭＳ Ｐゴシック"/>
        <family val="3"/>
        <charset val="128"/>
      </rPr>
      <t>公益財団法人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ＭＳ Ｐゴシック"/>
        <family val="3"/>
        <charset val="128"/>
      </rPr>
      <t>　　　　</t>
    </r>
    <r>
      <rPr>
        <sz val="14"/>
        <color theme="1"/>
        <rFont val="ＭＳ Ｐゴシック"/>
        <family val="3"/>
        <charset val="128"/>
      </rPr>
      <t>東京都中小企業振興公社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ＭＳ Ｐゴシック"/>
        <family val="3"/>
        <charset val="128"/>
      </rPr>
      <t>　　　　　　企業人財支援課
　　　　　　インターンシップ担当者　行</t>
    </r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</si>
</sst>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m/d"/>
  </numFmts>
  <fonts count="26">
    <font>
      <sz val="11"/>
      <color theme="1"/>
      <name val="Calibri"/>
      <scheme val="minor"/>
    </font>
    <font>
      <sz val="11"/>
      <color theme="1"/>
      <name val="MS PGothic"/>
      <family val="3"/>
      <charset val="128"/>
    </font>
    <font>
      <b/>
      <sz val="14"/>
      <color rgb="FFFF0000"/>
      <name val="MS PGothic"/>
      <family val="3"/>
      <charset val="128"/>
    </font>
    <font>
      <b/>
      <sz val="11"/>
      <color rgb="FF0070C0"/>
      <name val="MS PGothic"/>
      <family val="3"/>
      <charset val="128"/>
    </font>
    <font>
      <sz val="12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1"/>
      <name val="Calibri"/>
      <family val="2"/>
    </font>
    <font>
      <b/>
      <sz val="11"/>
      <color rgb="FFFF0000"/>
      <name val="MS PGothic"/>
      <family val="3"/>
      <charset val="128"/>
    </font>
    <font>
      <sz val="8"/>
      <color rgb="FFFF0000"/>
      <name val="MS PGothic"/>
      <family val="3"/>
      <charset val="128"/>
    </font>
    <font>
      <sz val="9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rgb="FFFF0000"/>
      <name val="MS PGothic"/>
      <family val="3"/>
      <charset val="128"/>
    </font>
    <font>
      <b/>
      <sz val="14"/>
      <color theme="1"/>
      <name val="MS PGothic"/>
      <family val="3"/>
      <charset val="128"/>
    </font>
    <font>
      <sz val="6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7"/>
      <color theme="1"/>
      <name val="MS PGothic"/>
      <family val="3"/>
      <charset val="128"/>
    </font>
    <font>
      <sz val="11"/>
      <color theme="1"/>
      <name val="Hgp教科書体"/>
      <family val="1"/>
      <charset val="128"/>
    </font>
    <font>
      <sz val="11"/>
      <color theme="0"/>
      <name val="MS PGothic"/>
      <family val="3"/>
      <charset val="128"/>
    </font>
    <font>
      <b/>
      <sz val="11"/>
      <color theme="1"/>
      <name val="MS PGothic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6"/>
      <name val="Calibri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FDE9D9"/>
        <bgColor rgb="FFFDE9D9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</fills>
  <borders count="8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dotted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4" fillId="5" borderId="13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7" fillId="2" borderId="1" xfId="0" applyFont="1" applyFill="1" applyBorder="1" applyAlignment="1"/>
    <xf numFmtId="0" fontId="4" fillId="6" borderId="15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4" fillId="6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/>
    </xf>
    <xf numFmtId="0" fontId="10" fillId="2" borderId="2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1" fillId="2" borderId="21" xfId="0" applyFont="1" applyFill="1" applyBorder="1" applyAlignment="1">
      <alignment horizontal="center" vertical="center"/>
    </xf>
    <xf numFmtId="176" fontId="11" fillId="7" borderId="2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top"/>
    </xf>
    <xf numFmtId="0" fontId="10" fillId="2" borderId="2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/>
    </xf>
    <xf numFmtId="38" fontId="11" fillId="7" borderId="2" xfId="0" applyNumberFormat="1" applyFont="1" applyFill="1" applyBorder="1" applyAlignment="1">
      <alignment horizontal="center" vertical="center"/>
    </xf>
    <xf numFmtId="38" fontId="1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1" fillId="2" borderId="36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15" fillId="2" borderId="26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shrinkToFi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vertical="center" wrapText="1"/>
    </xf>
    <xf numFmtId="0" fontId="1" fillId="2" borderId="56" xfId="0" applyFont="1" applyFill="1" applyBorder="1" applyAlignment="1">
      <alignment vertical="center"/>
    </xf>
    <xf numFmtId="0" fontId="1" fillId="2" borderId="25" xfId="0" applyFont="1" applyFill="1" applyBorder="1" applyAlignment="1">
      <alignment horizontal="right" vertical="center" wrapText="1"/>
    </xf>
    <xf numFmtId="0" fontId="1" fillId="2" borderId="36" xfId="0" applyFont="1" applyFill="1" applyBorder="1" applyAlignment="1">
      <alignment horizontal="right" vertical="center"/>
    </xf>
    <xf numFmtId="0" fontId="1" fillId="2" borderId="26" xfId="0" applyFont="1" applyFill="1" applyBorder="1" applyAlignment="1">
      <alignment horizontal="right" vertical="center"/>
    </xf>
    <xf numFmtId="0" fontId="1" fillId="2" borderId="41" xfId="0" applyFont="1" applyFill="1" applyBorder="1" applyAlignment="1">
      <alignment horizontal="right" vertical="center"/>
    </xf>
    <xf numFmtId="38" fontId="17" fillId="2" borderId="1" xfId="0" applyNumberFormat="1" applyFont="1" applyFill="1" applyBorder="1" applyAlignment="1">
      <alignment horizontal="center" vertical="center"/>
    </xf>
    <xf numFmtId="38" fontId="1" fillId="2" borderId="1" xfId="0" applyNumberFormat="1" applyFont="1" applyFill="1" applyBorder="1" applyAlignment="1">
      <alignment horizontal="center" vertical="center" textRotation="255" shrinkToFit="1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38" fontId="18" fillId="2" borderId="1" xfId="0" applyNumberFormat="1" applyFont="1" applyFill="1" applyBorder="1" applyAlignment="1">
      <alignment vertical="center"/>
    </xf>
    <xf numFmtId="176" fontId="18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49" fontId="1" fillId="3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>
      <alignment horizontal="center" wrapText="1"/>
    </xf>
    <xf numFmtId="0" fontId="6" fillId="0" borderId="18" xfId="0" applyFont="1" applyBorder="1" applyAlignment="1">
      <alignment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1" fillId="6" borderId="8" xfId="0" applyFont="1" applyFill="1" applyBorder="1" applyAlignment="1">
      <alignment horizontal="center" vertical="center" textRotation="255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4" fillId="6" borderId="19" xfId="0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1" fillId="3" borderId="5" xfId="0" applyFont="1" applyFill="1" applyBorder="1" applyAlignment="1" applyProtection="1">
      <alignment vertical="center" wrapText="1"/>
      <protection locked="0"/>
    </xf>
    <xf numFmtId="0" fontId="1" fillId="3" borderId="5" xfId="0" applyFont="1" applyFill="1" applyBorder="1" applyAlignment="1" applyProtection="1">
      <alignment vertical="center"/>
      <protection locked="0"/>
    </xf>
    <xf numFmtId="49" fontId="1" fillId="3" borderId="5" xfId="0" applyNumberFormat="1" applyFont="1" applyFill="1" applyBorder="1" applyAlignment="1" applyProtection="1">
      <alignment vertical="center"/>
      <protection locked="0"/>
    </xf>
    <xf numFmtId="0" fontId="1" fillId="7" borderId="16" xfId="0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1" fillId="5" borderId="8" xfId="0" applyFont="1" applyFill="1" applyBorder="1" applyAlignment="1">
      <alignment horizontal="center" vertical="center" textRotation="255"/>
    </xf>
    <xf numFmtId="0" fontId="1" fillId="3" borderId="8" xfId="0" applyFont="1" applyFill="1" applyBorder="1" applyAlignment="1">
      <alignment horizontal="center" vertical="center" textRotation="255"/>
    </xf>
    <xf numFmtId="176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1" xfId="0" applyFont="1" applyFill="1" applyBorder="1" applyAlignment="1">
      <alignment horizontal="center" vertical="center" wrapText="1"/>
    </xf>
    <xf numFmtId="0" fontId="6" fillId="0" borderId="52" xfId="0" applyFont="1" applyBorder="1" applyAlignment="1">
      <alignment vertical="center"/>
    </xf>
    <xf numFmtId="0" fontId="6" fillId="0" borderId="73" xfId="0" applyFont="1" applyBorder="1" applyAlignment="1">
      <alignment vertical="center"/>
    </xf>
    <xf numFmtId="0" fontId="6" fillId="0" borderId="72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65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1" fillId="2" borderId="45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10" fillId="2" borderId="27" xfId="0" applyFont="1" applyFill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177" fontId="1" fillId="2" borderId="32" xfId="0" applyNumberFormat="1" applyFont="1" applyFill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38" fontId="1" fillId="2" borderId="45" xfId="0" applyNumberFormat="1" applyFont="1" applyFill="1" applyBorder="1" applyAlignment="1">
      <alignment horizontal="center" vertical="center"/>
    </xf>
    <xf numFmtId="0" fontId="6" fillId="0" borderId="46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2" borderId="63" xfId="0" applyFont="1" applyFill="1" applyBorder="1" applyAlignment="1">
      <alignment horizontal="center" vertical="center"/>
    </xf>
    <xf numFmtId="0" fontId="6" fillId="0" borderId="67" xfId="0" applyFont="1" applyBorder="1" applyAlignment="1">
      <alignment vertical="center"/>
    </xf>
    <xf numFmtId="0" fontId="6" fillId="0" borderId="69" xfId="0" applyFont="1" applyBorder="1" applyAlignment="1">
      <alignment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6" fillId="0" borderId="74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6" fillId="0" borderId="58" xfId="0" applyFont="1" applyBorder="1" applyAlignment="1">
      <alignment vertical="center"/>
    </xf>
    <xf numFmtId="0" fontId="1" fillId="2" borderId="24" xfId="0" applyFont="1" applyFill="1" applyBorder="1" applyAlignment="1">
      <alignment horizontal="center" vertical="center"/>
    </xf>
    <xf numFmtId="38" fontId="1" fillId="2" borderId="45" xfId="0" applyNumberFormat="1" applyFont="1" applyFill="1" applyBorder="1" applyAlignment="1">
      <alignment vertical="center"/>
    </xf>
    <xf numFmtId="38" fontId="1" fillId="2" borderId="45" xfId="0" applyNumberFormat="1" applyFont="1" applyFill="1" applyBorder="1" applyAlignment="1">
      <alignment vertical="center" shrinkToFit="1"/>
    </xf>
    <xf numFmtId="38" fontId="1" fillId="2" borderId="71" xfId="0" applyNumberFormat="1" applyFont="1" applyFill="1" applyBorder="1" applyAlignment="1">
      <alignment horizontal="center" vertical="center" wrapText="1"/>
    </xf>
    <xf numFmtId="0" fontId="6" fillId="0" borderId="61" xfId="0" applyFont="1" applyBorder="1" applyAlignment="1">
      <alignment vertical="center"/>
    </xf>
    <xf numFmtId="176" fontId="1" fillId="2" borderId="45" xfId="0" applyNumberFormat="1" applyFont="1" applyFill="1" applyBorder="1" applyAlignment="1">
      <alignment horizontal="center" vertical="center" wrapText="1"/>
    </xf>
    <xf numFmtId="38" fontId="1" fillId="2" borderId="62" xfId="0" applyNumberFormat="1" applyFont="1" applyFill="1" applyBorder="1" applyAlignment="1">
      <alignment horizontal="center" vertical="center" textRotation="255" shrinkToFit="1"/>
    </xf>
    <xf numFmtId="0" fontId="6" fillId="0" borderId="66" xfId="0" applyFont="1" applyBorder="1" applyAlignment="1">
      <alignment vertical="center"/>
    </xf>
    <xf numFmtId="0" fontId="6" fillId="0" borderId="68" xfId="0" applyFont="1" applyBorder="1" applyAlignment="1">
      <alignment vertical="center"/>
    </xf>
    <xf numFmtId="38" fontId="1" fillId="2" borderId="63" xfId="0" applyNumberFormat="1" applyFont="1" applyFill="1" applyBorder="1" applyAlignment="1">
      <alignment horizontal="center" vertical="center" textRotation="255" shrinkToFit="1"/>
    </xf>
    <xf numFmtId="0" fontId="16" fillId="2" borderId="70" xfId="0" applyFont="1" applyFill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1" fillId="2" borderId="42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 wrapText="1"/>
    </xf>
    <xf numFmtId="49" fontId="1" fillId="2" borderId="42" xfId="0" applyNumberFormat="1" applyFont="1" applyFill="1" applyBorder="1" applyAlignment="1">
      <alignment horizontal="center" vertical="center"/>
    </xf>
    <xf numFmtId="0" fontId="6" fillId="0" borderId="55" xfId="0" applyFont="1" applyBorder="1" applyAlignment="1">
      <alignment vertical="center"/>
    </xf>
    <xf numFmtId="49" fontId="1" fillId="2" borderId="32" xfId="0" applyNumberFormat="1" applyFont="1" applyFill="1" applyBorder="1" applyAlignment="1">
      <alignment horizontal="center" vertical="center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15" fillId="2" borderId="27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shrinkToFit="1"/>
    </xf>
    <xf numFmtId="0" fontId="15" fillId="2" borderId="24" xfId="0" applyFont="1" applyFill="1" applyBorder="1" applyAlignment="1">
      <alignment horizontal="center" vertical="center"/>
    </xf>
    <xf numFmtId="0" fontId="6" fillId="0" borderId="59" xfId="0" applyFont="1" applyBorder="1" applyAlignment="1">
      <alignment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left" vertical="center"/>
    </xf>
    <xf numFmtId="0" fontId="14" fillId="2" borderId="31" xfId="0" applyFont="1" applyFill="1" applyBorder="1" applyAlignment="1">
      <alignment horizontal="center" vertical="top"/>
    </xf>
    <xf numFmtId="0" fontId="5" fillId="2" borderId="24" xfId="0" applyFont="1" applyFill="1" applyBorder="1" applyAlignment="1">
      <alignment horizontal="right" vertical="center"/>
    </xf>
    <xf numFmtId="0" fontId="1" fillId="2" borderId="24" xfId="0" applyFont="1" applyFill="1" applyBorder="1" applyAlignment="1">
      <alignment horizontal="center" vertical="center" shrinkToFit="1"/>
    </xf>
    <xf numFmtId="0" fontId="13" fillId="2" borderId="2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left"/>
    </xf>
    <xf numFmtId="0" fontId="1" fillId="2" borderId="32" xfId="0" applyFont="1" applyFill="1" applyBorder="1" applyAlignment="1">
      <alignment horizontal="left" vertical="center" wrapText="1"/>
    </xf>
    <xf numFmtId="0" fontId="1" fillId="2" borderId="75" xfId="0" applyFont="1" applyFill="1" applyBorder="1" applyAlignment="1">
      <alignment horizontal="left" vertical="center" wrapText="1"/>
    </xf>
    <xf numFmtId="0" fontId="6" fillId="0" borderId="76" xfId="0" applyFont="1" applyBorder="1" applyAlignment="1">
      <alignment vertical="center"/>
    </xf>
    <xf numFmtId="0" fontId="6" fillId="0" borderId="77" xfId="0" applyFont="1" applyBorder="1" applyAlignment="1">
      <alignment vertical="center"/>
    </xf>
    <xf numFmtId="0" fontId="6" fillId="0" borderId="78" xfId="0" applyFont="1" applyBorder="1" applyAlignment="1">
      <alignment vertical="center"/>
    </xf>
    <xf numFmtId="0" fontId="6" fillId="0" borderId="79" xfId="0" applyFont="1" applyBorder="1" applyAlignment="1">
      <alignment vertical="center"/>
    </xf>
    <xf numFmtId="0" fontId="6" fillId="0" borderId="80" xfId="0" applyFont="1" applyBorder="1" applyAlignment="1">
      <alignment vertical="center"/>
    </xf>
    <xf numFmtId="0" fontId="6" fillId="0" borderId="81" xfId="0" applyFont="1" applyBorder="1" applyAlignment="1">
      <alignment vertical="center"/>
    </xf>
    <xf numFmtId="0" fontId="6" fillId="0" borderId="8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81</xdr:row>
      <xdr:rowOff>0</xdr:rowOff>
    </xdr:from>
    <xdr:ext cx="5057775" cy="140017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257175</xdr:colOff>
      <xdr:row>81</xdr:row>
      <xdr:rowOff>0</xdr:rowOff>
    </xdr:from>
    <xdr:ext cx="4781550" cy="139827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152400</xdr:colOff>
      <xdr:row>6</xdr:row>
      <xdr:rowOff>180975</xdr:rowOff>
    </xdr:from>
    <xdr:ext cx="800100" cy="857250"/>
    <xdr:sp macro="" textlink="">
      <xdr:nvSpPr>
        <xdr:cNvPr id="3" name="Shape 3"/>
        <xdr:cNvSpPr/>
      </xdr:nvSpPr>
      <xdr:spPr>
        <a:xfrm>
          <a:off x="4945950" y="3356138"/>
          <a:ext cx="800100" cy="847725"/>
        </a:xfrm>
        <a:prstGeom prst="ellipse">
          <a:avLst/>
        </a:prstGeom>
        <a:noFill/>
        <a:ln w="952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0" rIns="91425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000000"/>
              </a:solidFill>
              <a:latin typeface="MS Mincho"/>
              <a:ea typeface="MS Mincho"/>
              <a:cs typeface="MS Mincho"/>
              <a:sym typeface="MS Mincho"/>
            </a:rPr>
            <a:t> </a:t>
          </a:r>
          <a:endParaRPr sz="1050"/>
        </a:p>
      </xdr:txBody>
    </xdr:sp>
    <xdr:clientData fLocksWithSheet="0"/>
  </xdr:oneCellAnchor>
  <xdr:oneCellAnchor>
    <xdr:from>
      <xdr:col>19</xdr:col>
      <xdr:colOff>85725</xdr:colOff>
      <xdr:row>11</xdr:row>
      <xdr:rowOff>95250</xdr:rowOff>
    </xdr:from>
    <xdr:ext cx="1019175" cy="847725"/>
    <xdr:sp macro="" textlink="">
      <xdr:nvSpPr>
        <xdr:cNvPr id="4" name="Shape 4"/>
        <xdr:cNvSpPr txBox="1"/>
      </xdr:nvSpPr>
      <xdr:spPr>
        <a:xfrm>
          <a:off x="4841175" y="3360900"/>
          <a:ext cx="1009650" cy="838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17145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MS Mincho"/>
              <a:ea typeface="MS Mincho"/>
              <a:cs typeface="MS Mincho"/>
              <a:sym typeface="MS Mincho"/>
            </a:rPr>
            <a:t>代表者印</a:t>
          </a:r>
          <a:endParaRPr sz="105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r>
            <a:rPr lang="en-US" sz="800">
              <a:solidFill>
                <a:schemeClr val="dk1"/>
              </a:solidFill>
              <a:latin typeface="MS Mincho"/>
              <a:ea typeface="MS Mincho"/>
              <a:cs typeface="MS Mincho"/>
              <a:sym typeface="MS Mincho"/>
            </a:rPr>
            <a:t>（会社の実印）</a:t>
          </a:r>
          <a:endParaRPr sz="1000"/>
        </a:p>
      </xdr:txBody>
    </xdr:sp>
    <xdr:clientData fLocksWithSheet="0"/>
  </xdr:oneCellAnchor>
  <xdr:oneCellAnchor>
    <xdr:from>
      <xdr:col>15</xdr:col>
      <xdr:colOff>171450</xdr:colOff>
      <xdr:row>49</xdr:row>
      <xdr:rowOff>114300</xdr:rowOff>
    </xdr:from>
    <xdr:ext cx="209550" cy="409575"/>
    <xdr:sp macro="" textlink="">
      <xdr:nvSpPr>
        <xdr:cNvPr id="5" name="Shape 5"/>
        <xdr:cNvSpPr txBox="1"/>
      </xdr:nvSpPr>
      <xdr:spPr>
        <a:xfrm flipH="1">
          <a:off x="5245988" y="3575213"/>
          <a:ext cx="200025" cy="4095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･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108</xdr:row>
      <xdr:rowOff>57150</xdr:rowOff>
    </xdr:from>
    <xdr:ext cx="6143625" cy="647700"/>
    <xdr:sp macro="" textlink="">
      <xdr:nvSpPr>
        <xdr:cNvPr id="6" name="Shape 6"/>
        <xdr:cNvSpPr txBox="1"/>
      </xdr:nvSpPr>
      <xdr:spPr>
        <a:xfrm>
          <a:off x="2274188" y="3456150"/>
          <a:ext cx="6143625" cy="6477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dash"/>
          <a:round/>
          <a:headEnd type="none" w="sm" len="sm"/>
          <a:tailEnd type="none" w="sm" len="sm"/>
        </a:ln>
      </xdr:spPr>
      <xdr:txBody>
        <a:bodyPr spcFirstLastPara="1" wrap="square" lIns="36000" tIns="3600" rIns="36000" bIns="3600" anchor="ctr" anchorCtr="0">
          <a:noAutofit/>
        </a:bodyPr>
        <a:lstStyle/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【申込者情報の取扱について】</a:t>
          </a:r>
          <a:endParaRPr sz="9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第三者への提供は原則として行いませんが、行政機関やインターンシップ実施校へ提供する場合があります。</a:t>
          </a:r>
          <a:endParaRPr sz="9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※個人情報は「個人情報の保護に関する要綱」に基づき管理しております。</a:t>
          </a:r>
          <a:endParaRPr sz="900"/>
        </a:p>
      </xdr:txBody>
    </xdr:sp>
    <xdr:clientData fLocksWithSheet="0"/>
  </xdr:oneCellAnchor>
  <xdr:oneCellAnchor>
    <xdr:from>
      <xdr:col>14</xdr:col>
      <xdr:colOff>104775</xdr:colOff>
      <xdr:row>58</xdr:row>
      <xdr:rowOff>123825</xdr:rowOff>
    </xdr:from>
    <xdr:ext cx="352425" cy="123825"/>
    <xdr:sp macro="" textlink="">
      <xdr:nvSpPr>
        <xdr:cNvPr id="7" name="Shape 7"/>
        <xdr:cNvSpPr txBox="1"/>
      </xdr:nvSpPr>
      <xdr:spPr>
        <a:xfrm flipH="1">
          <a:off x="5169788" y="3722850"/>
          <a:ext cx="35242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･</a:t>
          </a:r>
          <a:endParaRPr sz="1400"/>
        </a:p>
      </xdr:txBody>
    </xdr:sp>
    <xdr:clientData fLocksWithSheet="0"/>
  </xdr:oneCellAnchor>
  <xdr:oneCellAnchor>
    <xdr:from>
      <xdr:col>2</xdr:col>
      <xdr:colOff>190500</xdr:colOff>
      <xdr:row>41</xdr:row>
      <xdr:rowOff>247650</xdr:rowOff>
    </xdr:from>
    <xdr:ext cx="5286375" cy="28575"/>
    <xdr:grpSp>
      <xdr:nvGrpSpPr>
        <xdr:cNvPr id="2" name="Shape 2"/>
        <xdr:cNvGrpSpPr/>
      </xdr:nvGrpSpPr>
      <xdr:grpSpPr>
        <a:xfrm>
          <a:off x="749300" y="8312150"/>
          <a:ext cx="5286375" cy="28575"/>
          <a:chOff x="2702813" y="3775238"/>
          <a:chExt cx="5286375" cy="9525"/>
        </a:xfrm>
      </xdr:grpSpPr>
      <xdr:cxnSp macro="">
        <xdr:nvCxnSpPr>
          <xdr:cNvPr id="8" name="Shape 8"/>
          <xdr:cNvCxnSpPr/>
        </xdr:nvCxnSpPr>
        <xdr:spPr>
          <a:xfrm rot="10800000" flipH="1">
            <a:off x="2702813" y="3775238"/>
            <a:ext cx="5286375" cy="9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9525</xdr:colOff>
      <xdr:row>103</xdr:row>
      <xdr:rowOff>76200</xdr:rowOff>
    </xdr:from>
    <xdr:ext cx="6124575" cy="828675"/>
    <xdr:sp macro="" textlink="">
      <xdr:nvSpPr>
        <xdr:cNvPr id="9" name="Shape 9"/>
        <xdr:cNvSpPr txBox="1"/>
      </xdr:nvSpPr>
      <xdr:spPr>
        <a:xfrm>
          <a:off x="9525" y="20261580"/>
          <a:ext cx="6124575" cy="8286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dash"/>
          <a:round/>
          <a:headEnd type="none" w="sm" len="sm"/>
          <a:tailEnd type="none" w="sm" len="sm"/>
        </a:ln>
      </xdr:spPr>
      <xdr:txBody>
        <a:bodyPr spcFirstLastPara="1" wrap="square" lIns="36000" tIns="3600" rIns="36000" bIns="3600" anchor="ctr" anchorCtr="0">
          <a:noAutofit/>
        </a:bodyPr>
        <a:lstStyle/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【奨励金請求額の確定について】</a:t>
          </a:r>
          <a:endParaRPr sz="9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本申請書を公社が受理した後に、各学校から提出されたインターンシップ受入実施証明書の内容を確認し、</a:t>
          </a:r>
          <a:endParaRPr sz="900">
            <a:latin typeface="Calibri"/>
            <a:ea typeface="Calibri"/>
            <a:cs typeface="Calibri"/>
            <a:sym typeface="Calibri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審査の上、支給決定した日に請求額が確定します。</a:t>
          </a:r>
          <a:endParaRPr sz="9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14</xdr:row>
      <xdr:rowOff>161925</xdr:rowOff>
    </xdr:from>
    <xdr:ext cx="914400" cy="295275"/>
    <xdr:sp macro="" textlink="">
      <xdr:nvSpPr>
        <xdr:cNvPr id="11" name="Shape 11"/>
        <xdr:cNvSpPr txBox="1"/>
      </xdr:nvSpPr>
      <xdr:spPr>
        <a:xfrm>
          <a:off x="4893563" y="3637125"/>
          <a:ext cx="904875" cy="2857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◎提出書類</a:t>
          </a:r>
          <a:endParaRPr sz="1400"/>
        </a:p>
      </xdr:txBody>
    </xdr:sp>
    <xdr:clientData fLocksWithSheet="0"/>
  </xdr:oneCellAnchor>
  <xdr:oneCellAnchor>
    <xdr:from>
      <xdr:col>1</xdr:col>
      <xdr:colOff>228600</xdr:colOff>
      <xdr:row>15</xdr:row>
      <xdr:rowOff>209550</xdr:rowOff>
    </xdr:from>
    <xdr:ext cx="2100262" cy="304800"/>
    <xdr:sp macro="" textlink="">
      <xdr:nvSpPr>
        <xdr:cNvPr id="12" name="Shape 12"/>
        <xdr:cNvSpPr txBox="1"/>
      </xdr:nvSpPr>
      <xdr:spPr>
        <a:xfrm>
          <a:off x="481013" y="3852863"/>
          <a:ext cx="2100262" cy="3048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様式2-1（Excel）</a:t>
          </a:r>
          <a:endParaRPr sz="1400"/>
        </a:p>
      </xdr:txBody>
    </xdr:sp>
    <xdr:clientData fLocksWithSheet="0"/>
  </xdr:oneCellAnchor>
  <xdr:oneCellAnchor>
    <xdr:from>
      <xdr:col>16</xdr:col>
      <xdr:colOff>57150</xdr:colOff>
      <xdr:row>16</xdr:row>
      <xdr:rowOff>33338</xdr:rowOff>
    </xdr:from>
    <xdr:ext cx="1295399" cy="304800"/>
    <xdr:sp macro="" textlink="">
      <xdr:nvSpPr>
        <xdr:cNvPr id="13" name="Shape 13"/>
        <xdr:cNvSpPr txBox="1"/>
      </xdr:nvSpPr>
      <xdr:spPr>
        <a:xfrm>
          <a:off x="4095750" y="3919538"/>
          <a:ext cx="1295399" cy="3048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様式2-2（Word）</a:t>
          </a:r>
          <a:endParaRPr sz="1400"/>
        </a:p>
      </xdr:txBody>
    </xdr:sp>
    <xdr:clientData fLocksWithSheet="0"/>
  </xdr:oneCellAnchor>
  <xdr:oneCellAnchor>
    <xdr:from>
      <xdr:col>0</xdr:col>
      <xdr:colOff>154305</xdr:colOff>
      <xdr:row>18</xdr:row>
      <xdr:rowOff>0</xdr:rowOff>
    </xdr:from>
    <xdr:ext cx="1784034" cy="2754632"/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4305" y="4371975"/>
          <a:ext cx="1784034" cy="2754632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204787</xdr:colOff>
      <xdr:row>17</xdr:row>
      <xdr:rowOff>233362</xdr:rowOff>
    </xdr:from>
    <xdr:ext cx="1700214" cy="2691765"/>
    <xdr:pic>
      <xdr:nvPicPr>
        <xdr:cNvPr id="3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24087" y="4362450"/>
          <a:ext cx="1700214" cy="2691765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190500</xdr:colOff>
      <xdr:row>17</xdr:row>
      <xdr:rowOff>157162</xdr:rowOff>
    </xdr:from>
    <xdr:ext cx="1809749" cy="2719387"/>
    <xdr:pic>
      <xdr:nvPicPr>
        <xdr:cNvPr id="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76688" y="4286250"/>
          <a:ext cx="1809749" cy="271938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0"/>
  <sheetViews>
    <sheetView showZeros="0" topLeftCell="A40" workbookViewId="0">
      <selection activeCell="D46" sqref="D46"/>
    </sheetView>
  </sheetViews>
  <sheetFormatPr defaultColWidth="14.44140625" defaultRowHeight="15" customHeight="1"/>
  <cols>
    <col min="1" max="1" width="3.88671875" customWidth="1"/>
    <col min="2" max="2" width="19.6640625" customWidth="1"/>
    <col min="3" max="3" width="4.44140625" customWidth="1"/>
    <col min="4" max="4" width="20.6640625" customWidth="1"/>
    <col min="5" max="5" width="6.6640625" customWidth="1"/>
    <col min="6" max="6" width="20.6640625" customWidth="1"/>
    <col min="7" max="7" width="3.44140625" customWidth="1"/>
    <col min="8" max="8" width="11.33203125" customWidth="1"/>
    <col min="9" max="9" width="12.6640625" customWidth="1"/>
    <col min="10" max="10" width="5.44140625" customWidth="1"/>
    <col min="11" max="11" width="6.33203125" customWidth="1"/>
    <col min="12" max="12" width="50.6640625" customWidth="1"/>
    <col min="13" max="26" width="9" customWidth="1"/>
  </cols>
  <sheetData>
    <row r="1" spans="1:26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2" t="s">
        <v>0</v>
      </c>
      <c r="C2" s="3"/>
      <c r="D2" s="4" t="s">
        <v>1</v>
      </c>
      <c r="E2" s="4"/>
      <c r="F2" s="4"/>
      <c r="G2" s="1"/>
      <c r="H2" s="1"/>
      <c r="I2" s="1"/>
      <c r="J2" s="5" t="s">
        <v>2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>
      <c r="A3" s="1"/>
      <c r="B3" s="1"/>
      <c r="C3" s="1"/>
      <c r="D3" s="6" t="s">
        <v>3</v>
      </c>
      <c r="E3" s="6"/>
      <c r="F3" s="6"/>
      <c r="G3" s="1"/>
      <c r="H3" s="1"/>
      <c r="I3" s="1"/>
      <c r="J3" s="7" t="s">
        <v>4</v>
      </c>
      <c r="K3" s="8" t="s">
        <v>5</v>
      </c>
      <c r="L3" s="8" t="s">
        <v>6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1"/>
      <c r="B4" s="1" t="s">
        <v>7</v>
      </c>
      <c r="C4" s="1"/>
      <c r="D4" s="92"/>
      <c r="E4" s="84"/>
      <c r="F4" s="85"/>
      <c r="G4" s="1"/>
      <c r="H4" s="1"/>
      <c r="I4" s="1"/>
      <c r="J4" s="97" t="s">
        <v>8</v>
      </c>
      <c r="K4" s="9">
        <v>1</v>
      </c>
      <c r="L4" s="10" t="s">
        <v>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>
      <c r="A5" s="1"/>
      <c r="B5" s="1"/>
      <c r="C5" s="1"/>
      <c r="D5" s="6"/>
      <c r="E5" s="6"/>
      <c r="F5" s="6"/>
      <c r="G5" s="1"/>
      <c r="H5" s="1"/>
      <c r="I5" s="1"/>
      <c r="J5" s="87"/>
      <c r="K5" s="11">
        <v>2</v>
      </c>
      <c r="L5" s="12" t="s">
        <v>10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>
      <c r="A6" s="1"/>
      <c r="B6" s="1" t="s">
        <v>11</v>
      </c>
      <c r="C6" s="1"/>
      <c r="D6" s="92"/>
      <c r="E6" s="84"/>
      <c r="F6" s="85"/>
      <c r="G6" s="1"/>
      <c r="H6" s="1"/>
      <c r="I6" s="1"/>
      <c r="J6" s="87"/>
      <c r="K6" s="11">
        <v>3</v>
      </c>
      <c r="L6" s="12" t="s">
        <v>12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>
      <c r="A7" s="1"/>
      <c r="B7" s="1"/>
      <c r="C7" s="1"/>
      <c r="D7" s="1"/>
      <c r="E7" s="1"/>
      <c r="F7" s="1"/>
      <c r="G7" s="1"/>
      <c r="H7" s="1"/>
      <c r="I7" s="1"/>
      <c r="J7" s="87"/>
      <c r="K7" s="11">
        <v>4</v>
      </c>
      <c r="L7" s="12" t="s">
        <v>13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>
      <c r="A8" s="1"/>
      <c r="B8" s="1" t="s">
        <v>14</v>
      </c>
      <c r="C8" s="1"/>
      <c r="D8" s="93"/>
      <c r="E8" s="84"/>
      <c r="F8" s="85"/>
      <c r="G8" s="1"/>
      <c r="H8" s="1"/>
      <c r="I8" s="1"/>
      <c r="J8" s="87"/>
      <c r="K8" s="11">
        <v>5</v>
      </c>
      <c r="L8" s="12" t="s">
        <v>15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>
      <c r="A9" s="1"/>
      <c r="B9" s="1"/>
      <c r="C9" s="1"/>
      <c r="D9" s="6"/>
      <c r="E9" s="6"/>
      <c r="F9" s="6"/>
      <c r="G9" s="1"/>
      <c r="H9" s="1"/>
      <c r="I9" s="1"/>
      <c r="J9" s="87"/>
      <c r="K9" s="11">
        <v>6</v>
      </c>
      <c r="L9" s="12" t="s">
        <v>16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>
      <c r="A10" s="1"/>
      <c r="B10" s="1" t="s">
        <v>17</v>
      </c>
      <c r="C10" s="1"/>
      <c r="D10" s="93"/>
      <c r="E10" s="84"/>
      <c r="F10" s="85"/>
      <c r="G10" s="1"/>
      <c r="H10" s="1"/>
      <c r="I10" s="1"/>
      <c r="J10" s="87"/>
      <c r="K10" s="11">
        <v>7</v>
      </c>
      <c r="L10" s="12" t="s">
        <v>18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>
      <c r="A11" s="1"/>
      <c r="B11" s="1"/>
      <c r="C11" s="1"/>
      <c r="D11" s="1"/>
      <c r="E11" s="1"/>
      <c r="F11" s="1"/>
      <c r="G11" s="1"/>
      <c r="H11" s="1"/>
      <c r="I11" s="1"/>
      <c r="J11" s="87"/>
      <c r="K11" s="11">
        <v>8</v>
      </c>
      <c r="L11" s="12" t="s">
        <v>19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>
      <c r="A12" s="1"/>
      <c r="B12" s="1" t="s">
        <v>20</v>
      </c>
      <c r="C12" s="1"/>
      <c r="D12" s="92"/>
      <c r="E12" s="84"/>
      <c r="F12" s="85"/>
      <c r="G12" s="1"/>
      <c r="H12" s="1"/>
      <c r="I12" s="1"/>
      <c r="J12" s="87"/>
      <c r="K12" s="11">
        <v>9</v>
      </c>
      <c r="L12" s="12" t="s">
        <v>21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>
      <c r="A13" s="1"/>
      <c r="B13" s="13" t="s">
        <v>22</v>
      </c>
      <c r="C13" s="1"/>
      <c r="D13" s="1"/>
      <c r="E13" s="1"/>
      <c r="F13" s="1"/>
      <c r="G13" s="1"/>
      <c r="H13" s="1"/>
      <c r="I13" s="1"/>
      <c r="J13" s="87"/>
      <c r="K13" s="11">
        <v>10</v>
      </c>
      <c r="L13" s="12" t="s">
        <v>23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>
      <c r="A14" s="1"/>
      <c r="B14" s="1" t="s">
        <v>24</v>
      </c>
      <c r="C14" s="1"/>
      <c r="D14" s="92"/>
      <c r="E14" s="84"/>
      <c r="F14" s="85"/>
      <c r="G14" s="1"/>
      <c r="H14" s="1"/>
      <c r="I14" s="1"/>
      <c r="J14" s="87"/>
      <c r="K14" s="11">
        <v>11</v>
      </c>
      <c r="L14" s="12" t="s">
        <v>25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>
      <c r="A15" s="1"/>
      <c r="B15" s="13" t="s">
        <v>22</v>
      </c>
      <c r="C15" s="1"/>
      <c r="D15" s="1"/>
      <c r="E15" s="1"/>
      <c r="F15" s="1"/>
      <c r="G15" s="1"/>
      <c r="H15" s="1"/>
      <c r="I15" s="1"/>
      <c r="J15" s="87"/>
      <c r="K15" s="11">
        <v>12</v>
      </c>
      <c r="L15" s="12" t="s">
        <v>26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>
      <c r="A16" s="1"/>
      <c r="B16" s="1" t="s">
        <v>27</v>
      </c>
      <c r="C16" s="1"/>
      <c r="D16" s="93"/>
      <c r="E16" s="84"/>
      <c r="F16" s="85"/>
      <c r="G16" s="1"/>
      <c r="H16" s="1"/>
      <c r="I16" s="1"/>
      <c r="J16" s="87"/>
      <c r="K16" s="11">
        <v>13</v>
      </c>
      <c r="L16" s="12" t="s">
        <v>28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>
      <c r="A17" s="1"/>
      <c r="B17" s="1"/>
      <c r="C17" s="1"/>
      <c r="D17" s="1"/>
      <c r="E17" s="1"/>
      <c r="F17" s="1"/>
      <c r="G17" s="1"/>
      <c r="H17" s="1"/>
      <c r="I17" s="1"/>
      <c r="J17" s="87"/>
      <c r="K17" s="11">
        <v>14</v>
      </c>
      <c r="L17" s="12" t="s">
        <v>29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>
      <c r="A18" s="1"/>
      <c r="B18" s="1" t="s">
        <v>30</v>
      </c>
      <c r="C18" s="1"/>
      <c r="D18" s="93"/>
      <c r="E18" s="84"/>
      <c r="F18" s="85"/>
      <c r="G18" s="1"/>
      <c r="H18" s="1"/>
      <c r="I18" s="1"/>
      <c r="J18" s="87"/>
      <c r="K18" s="11">
        <v>15</v>
      </c>
      <c r="L18" s="12" t="s">
        <v>31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>
      <c r="A19" s="1"/>
      <c r="B19" s="1"/>
      <c r="C19" s="1"/>
      <c r="D19" s="1"/>
      <c r="E19" s="1"/>
      <c r="F19" s="1"/>
      <c r="G19" s="1"/>
      <c r="H19" s="1"/>
      <c r="I19" s="1"/>
      <c r="J19" s="87"/>
      <c r="K19" s="11">
        <v>16</v>
      </c>
      <c r="L19" s="12" t="s">
        <v>32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>
      <c r="A20" s="1"/>
      <c r="B20" s="1" t="s">
        <v>33</v>
      </c>
      <c r="C20" s="1"/>
      <c r="D20" s="93"/>
      <c r="E20" s="84"/>
      <c r="F20" s="85"/>
      <c r="G20" s="1"/>
      <c r="H20" s="1"/>
      <c r="I20" s="1"/>
      <c r="J20" s="87"/>
      <c r="K20" s="11">
        <v>17</v>
      </c>
      <c r="L20" s="12" t="s">
        <v>34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1"/>
      <c r="B21" s="13" t="s">
        <v>35</v>
      </c>
      <c r="C21" s="1"/>
      <c r="D21" s="1"/>
      <c r="E21" s="1"/>
      <c r="F21" s="1"/>
      <c r="G21" s="1"/>
      <c r="H21" s="1"/>
      <c r="I21" s="1"/>
      <c r="J21" s="87"/>
      <c r="K21" s="11">
        <v>18</v>
      </c>
      <c r="L21" s="12" t="s">
        <v>36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>
      <c r="A22" s="1"/>
      <c r="B22" s="1" t="s">
        <v>37</v>
      </c>
      <c r="C22" s="1"/>
      <c r="D22" s="94"/>
      <c r="E22" s="84"/>
      <c r="F22" s="85"/>
      <c r="G22" s="1"/>
      <c r="H22" s="1"/>
      <c r="I22" s="1"/>
      <c r="J22" s="87"/>
      <c r="K22" s="11">
        <v>19</v>
      </c>
      <c r="L22" s="12" t="s">
        <v>38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>
      <c r="A23" s="1"/>
      <c r="B23" s="1"/>
      <c r="C23" s="1"/>
      <c r="D23" s="1"/>
      <c r="E23" s="1"/>
      <c r="F23" s="1"/>
      <c r="G23" s="1"/>
      <c r="H23" s="1"/>
      <c r="I23" s="1"/>
      <c r="J23" s="87"/>
      <c r="K23" s="11">
        <v>20</v>
      </c>
      <c r="L23" s="12" t="s">
        <v>39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1"/>
      <c r="B24" s="1" t="s">
        <v>40</v>
      </c>
      <c r="C24" s="1"/>
      <c r="D24" s="93"/>
      <c r="E24" s="84"/>
      <c r="F24" s="85"/>
      <c r="G24" s="1"/>
      <c r="H24" s="1"/>
      <c r="I24" s="1"/>
      <c r="J24" s="87"/>
      <c r="K24" s="11">
        <v>21</v>
      </c>
      <c r="L24" s="12" t="s">
        <v>41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1"/>
      <c r="B25" s="13" t="s">
        <v>42</v>
      </c>
      <c r="C25" s="1"/>
      <c r="D25" s="1"/>
      <c r="E25" s="1"/>
      <c r="F25" s="1"/>
      <c r="G25" s="1"/>
      <c r="H25" s="1"/>
      <c r="I25" s="1"/>
      <c r="J25" s="87"/>
      <c r="K25" s="11">
        <v>22</v>
      </c>
      <c r="L25" s="12" t="s">
        <v>43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>
      <c r="A26" s="1"/>
      <c r="B26" s="1" t="s">
        <v>44</v>
      </c>
      <c r="C26" s="1"/>
      <c r="D26" s="94"/>
      <c r="E26" s="84"/>
      <c r="F26" s="85"/>
      <c r="G26" s="1"/>
      <c r="H26" s="1"/>
      <c r="I26" s="1"/>
      <c r="J26" s="87"/>
      <c r="K26" s="11">
        <v>23</v>
      </c>
      <c r="L26" s="12" t="s">
        <v>45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>
      <c r="A27" s="1"/>
      <c r="B27" s="1"/>
      <c r="C27" s="1"/>
      <c r="D27" s="1"/>
      <c r="E27" s="1"/>
      <c r="F27" s="1"/>
      <c r="G27" s="1"/>
      <c r="H27" s="1"/>
      <c r="I27" s="1"/>
      <c r="J27" s="87"/>
      <c r="K27" s="11">
        <v>24</v>
      </c>
      <c r="L27" s="12" t="s">
        <v>46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1"/>
      <c r="B28" s="1" t="s">
        <v>47</v>
      </c>
      <c r="C28" s="1"/>
      <c r="D28" s="93"/>
      <c r="E28" s="84"/>
      <c r="F28" s="85"/>
      <c r="G28" s="1"/>
      <c r="H28" s="1"/>
      <c r="I28" s="1"/>
      <c r="J28" s="87"/>
      <c r="K28" s="11">
        <v>25</v>
      </c>
      <c r="L28" s="12" t="s">
        <v>48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1"/>
      <c r="B29" s="13" t="s">
        <v>49</v>
      </c>
      <c r="C29" s="1"/>
      <c r="D29" s="1"/>
      <c r="E29" s="1"/>
      <c r="F29" s="1"/>
      <c r="G29" s="1"/>
      <c r="H29" s="1"/>
      <c r="I29" s="1"/>
      <c r="J29" s="87"/>
      <c r="K29" s="11">
        <v>26</v>
      </c>
      <c r="L29" s="12" t="s">
        <v>50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1"/>
      <c r="B30" s="1" t="s">
        <v>51</v>
      </c>
      <c r="C30" s="1"/>
      <c r="D30" s="93"/>
      <c r="E30" s="84"/>
      <c r="F30" s="85"/>
      <c r="G30" s="1"/>
      <c r="H30" s="1"/>
      <c r="I30" s="1"/>
      <c r="J30" s="87"/>
      <c r="K30" s="11">
        <v>27</v>
      </c>
      <c r="L30" s="12" t="s">
        <v>52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1"/>
      <c r="B31" s="13" t="s">
        <v>53</v>
      </c>
      <c r="C31" s="1"/>
      <c r="D31" s="1"/>
      <c r="E31" s="1"/>
      <c r="F31" s="1"/>
      <c r="G31" s="1"/>
      <c r="H31" s="1"/>
      <c r="I31" s="1"/>
      <c r="J31" s="87"/>
      <c r="K31" s="11">
        <v>28</v>
      </c>
      <c r="L31" s="12" t="s">
        <v>54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1"/>
      <c r="B32" s="1" t="s">
        <v>55</v>
      </c>
      <c r="C32" s="1"/>
      <c r="D32" s="94"/>
      <c r="E32" s="84"/>
      <c r="F32" s="85"/>
      <c r="G32" s="1"/>
      <c r="H32" s="1"/>
      <c r="I32" s="1"/>
      <c r="J32" s="88"/>
      <c r="K32" s="11">
        <v>29</v>
      </c>
      <c r="L32" s="14" t="s">
        <v>56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>
      <c r="A33" s="1"/>
      <c r="B33" s="1"/>
      <c r="C33" s="1"/>
      <c r="D33" s="1"/>
      <c r="E33" s="1"/>
      <c r="F33" s="1"/>
      <c r="G33" s="1"/>
      <c r="H33" s="1"/>
      <c r="I33" s="1"/>
      <c r="J33" s="98" t="s">
        <v>57</v>
      </c>
      <c r="K33" s="15">
        <v>30</v>
      </c>
      <c r="L33" s="16" t="s">
        <v>58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>
      <c r="A34" s="1"/>
      <c r="B34" s="1" t="s">
        <v>59</v>
      </c>
      <c r="C34" s="1"/>
      <c r="D34" s="93"/>
      <c r="E34" s="84"/>
      <c r="F34" s="85"/>
      <c r="G34" s="1"/>
      <c r="H34" s="1"/>
      <c r="I34" s="1"/>
      <c r="J34" s="87"/>
      <c r="K34" s="17">
        <v>31</v>
      </c>
      <c r="L34" s="18" t="s">
        <v>60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1"/>
      <c r="B35" s="1"/>
      <c r="C35" s="1"/>
      <c r="D35" s="1"/>
      <c r="E35" s="1"/>
      <c r="F35" s="1"/>
      <c r="G35" s="1"/>
      <c r="H35" s="1"/>
      <c r="I35" s="1"/>
      <c r="J35" s="87"/>
      <c r="K35" s="19">
        <v>32</v>
      </c>
      <c r="L35" s="18" t="s">
        <v>61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1"/>
      <c r="B36" s="1" t="s">
        <v>62</v>
      </c>
      <c r="C36" s="1"/>
      <c r="D36" s="93"/>
      <c r="E36" s="84"/>
      <c r="F36" s="85"/>
      <c r="G36" s="1"/>
      <c r="H36" s="1"/>
      <c r="I36" s="1"/>
      <c r="J36" s="88"/>
      <c r="K36" s="20">
        <v>33</v>
      </c>
      <c r="L36" s="21" t="s">
        <v>63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1"/>
      <c r="B37" s="1"/>
      <c r="C37" s="1"/>
      <c r="D37" s="22" t="s">
        <v>64</v>
      </c>
      <c r="E37" s="22"/>
      <c r="F37" s="22"/>
      <c r="G37" s="1"/>
      <c r="H37" s="1"/>
      <c r="I37" s="1"/>
      <c r="J37" s="86" t="s">
        <v>65</v>
      </c>
      <c r="K37" s="23">
        <v>34</v>
      </c>
      <c r="L37" s="24" t="s">
        <v>66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>
      <c r="A38" s="1"/>
      <c r="B38" s="1" t="s">
        <v>67</v>
      </c>
      <c r="C38" s="79"/>
      <c r="D38" s="95" t="str">
        <f>IF(C38="","",VLOOKUP(C38,$K$3:$L$41,2,FALSE))</f>
        <v/>
      </c>
      <c r="E38" s="96"/>
      <c r="F38" s="82"/>
      <c r="G38" s="25"/>
      <c r="H38" s="1"/>
      <c r="I38" s="1"/>
      <c r="J38" s="87"/>
      <c r="K38" s="26">
        <v>35</v>
      </c>
      <c r="L38" s="24" t="s">
        <v>68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1"/>
      <c r="B39" s="27" t="s">
        <v>69</v>
      </c>
      <c r="C39" s="27"/>
      <c r="D39" s="28" t="str">
        <f>IF(COUNTIF(D38,"*（*"),LEFT(D38,FIND("（",D38)-1),D38)</f>
        <v/>
      </c>
      <c r="E39" s="28"/>
      <c r="F39" s="28"/>
      <c r="G39" s="1"/>
      <c r="H39" s="1"/>
      <c r="I39" s="1"/>
      <c r="J39" s="87"/>
      <c r="K39" s="89">
        <v>36</v>
      </c>
      <c r="L39" s="91" t="s">
        <v>70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1" t="s">
        <v>71</v>
      </c>
      <c r="B40" s="27"/>
      <c r="C40" s="27"/>
      <c r="D40" s="28" t="str">
        <f>IF(COUNTIF(D38,"*（*"),MID(D38,FIND("（",D38)+1,FIND("）",D38)-FIND("（",D38)-1),"")</f>
        <v/>
      </c>
      <c r="E40" s="28"/>
      <c r="F40" s="28"/>
      <c r="G40" s="1"/>
      <c r="H40" s="1"/>
      <c r="I40" s="1"/>
      <c r="J40" s="87"/>
      <c r="K40" s="90"/>
      <c r="L40" s="90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>
      <c r="A41" s="1" t="s">
        <v>72</v>
      </c>
      <c r="B41" s="1"/>
      <c r="C41" s="1"/>
      <c r="D41" s="29"/>
      <c r="E41" s="29"/>
      <c r="F41" s="29"/>
      <c r="G41" s="1"/>
      <c r="H41" s="1"/>
      <c r="I41" s="1"/>
      <c r="J41" s="88"/>
      <c r="K41" s="30">
        <v>37</v>
      </c>
      <c r="L41" s="31" t="s">
        <v>73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 t="s">
        <v>75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" t="s">
        <v>76</v>
      </c>
      <c r="B43" s="32"/>
      <c r="C43" s="1"/>
      <c r="D43" s="1"/>
      <c r="E43" s="1"/>
      <c r="F43" s="1"/>
      <c r="G43" s="1"/>
      <c r="H43" s="1"/>
      <c r="I43" s="1"/>
      <c r="J43" s="1" t="s">
        <v>77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>
      <c r="A44" s="1"/>
      <c r="B44" s="3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>
      <c r="A45" s="1"/>
      <c r="B45" s="1"/>
      <c r="C45" s="1"/>
      <c r="D45" s="1" t="s">
        <v>78</v>
      </c>
      <c r="E45" s="1"/>
      <c r="F45" s="1" t="s">
        <v>78</v>
      </c>
      <c r="G45" s="1"/>
      <c r="H45" s="3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customHeight="1">
      <c r="A46" s="1"/>
      <c r="B46" s="1" t="s">
        <v>79</v>
      </c>
      <c r="C46" s="1"/>
      <c r="D46" s="80"/>
      <c r="E46" s="34" t="s">
        <v>80</v>
      </c>
      <c r="F46" s="80"/>
      <c r="G46" s="1"/>
      <c r="H46" s="81" t="s">
        <v>81</v>
      </c>
      <c r="I46" s="8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>
      <c r="A47" s="1"/>
      <c r="B47" s="1"/>
      <c r="C47" s="1"/>
      <c r="D47" s="35" t="s">
        <v>82</v>
      </c>
      <c r="E47" s="1"/>
      <c r="F47" s="35" t="s">
        <v>83</v>
      </c>
      <c r="G47" s="1"/>
      <c r="H47" s="36"/>
      <c r="I47" s="1"/>
      <c r="J47" s="37"/>
      <c r="K47" s="38"/>
      <c r="L47" s="3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>
      <c r="A48" s="1"/>
      <c r="B48" s="1" t="s">
        <v>84</v>
      </c>
      <c r="C48" s="1"/>
      <c r="D48" s="83"/>
      <c r="E48" s="84"/>
      <c r="F48" s="85"/>
      <c r="G48" s="1" t="s">
        <v>85</v>
      </c>
      <c r="H48" s="40" t="s">
        <v>86</v>
      </c>
      <c r="I48" s="41">
        <f>IF(D48&lt;20,D48,20)</f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>
      <c r="A49" s="1"/>
      <c r="B49" s="1"/>
      <c r="C49" s="1"/>
      <c r="D49" s="42"/>
      <c r="E49" s="1"/>
      <c r="F49" s="1"/>
      <c r="G49" s="1"/>
      <c r="H49" s="43"/>
      <c r="I49" s="1"/>
      <c r="J49" s="44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>
      <c r="A50" s="1" t="s">
        <v>87</v>
      </c>
      <c r="B50" s="1" t="s">
        <v>88</v>
      </c>
      <c r="C50" s="1"/>
      <c r="D50" s="83"/>
      <c r="E50" s="84"/>
      <c r="F50" s="85"/>
      <c r="G50" s="1" t="s">
        <v>89</v>
      </c>
      <c r="H50" s="40" t="s">
        <v>90</v>
      </c>
      <c r="I50" s="45">
        <f>I48*D50*8000</f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>
      <c r="A51" s="1"/>
      <c r="B51" s="1"/>
      <c r="C51" s="1"/>
      <c r="D51" s="1"/>
      <c r="E51" s="1"/>
      <c r="F51" s="1"/>
      <c r="G51" s="1"/>
      <c r="H51" s="33"/>
      <c r="I51" s="1"/>
      <c r="J51" s="46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customHeight="1">
      <c r="A52" s="1"/>
      <c r="B52" s="1"/>
      <c r="C52" s="1"/>
      <c r="D52" s="1" t="s">
        <v>78</v>
      </c>
      <c r="E52" s="1"/>
      <c r="F52" s="1" t="s">
        <v>78</v>
      </c>
      <c r="G52" s="1"/>
      <c r="H52" s="3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customHeight="1">
      <c r="A53" s="1"/>
      <c r="B53" s="1" t="s">
        <v>79</v>
      </c>
      <c r="C53" s="1"/>
      <c r="D53" s="80"/>
      <c r="E53" s="34" t="s">
        <v>80</v>
      </c>
      <c r="F53" s="80"/>
      <c r="G53" s="1"/>
      <c r="H53" s="81" t="s">
        <v>81</v>
      </c>
      <c r="I53" s="8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>
      <c r="A54" s="1"/>
      <c r="B54" s="1"/>
      <c r="C54" s="1"/>
      <c r="D54" s="35" t="s">
        <v>82</v>
      </c>
      <c r="E54" s="1"/>
      <c r="F54" s="35" t="s">
        <v>83</v>
      </c>
      <c r="G54" s="1"/>
      <c r="H54" s="33"/>
      <c r="I54" s="1"/>
      <c r="J54" s="37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>
      <c r="A55" s="1"/>
      <c r="B55" s="1" t="s">
        <v>84</v>
      </c>
      <c r="C55" s="1"/>
      <c r="D55" s="83"/>
      <c r="E55" s="84"/>
      <c r="F55" s="85"/>
      <c r="G55" s="1" t="s">
        <v>85</v>
      </c>
      <c r="H55" s="40" t="s">
        <v>86</v>
      </c>
      <c r="I55" s="41">
        <f>IF(D55&lt;20,D55,20)</f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customHeight="1">
      <c r="A56" s="1"/>
      <c r="B56" s="1"/>
      <c r="C56" s="1"/>
      <c r="D56" s="1"/>
      <c r="E56" s="1"/>
      <c r="F56" s="1"/>
      <c r="G56" s="1"/>
      <c r="H56" s="40"/>
      <c r="I56" s="1"/>
      <c r="J56" s="44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customHeight="1">
      <c r="A57" s="1" t="s">
        <v>91</v>
      </c>
      <c r="B57" s="1" t="s">
        <v>88</v>
      </c>
      <c r="C57" s="1"/>
      <c r="D57" s="83"/>
      <c r="E57" s="84"/>
      <c r="F57" s="85"/>
      <c r="G57" s="1" t="s">
        <v>89</v>
      </c>
      <c r="H57" s="40" t="s">
        <v>90</v>
      </c>
      <c r="I57" s="45">
        <f>I55*D57*8000</f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customHeight="1">
      <c r="A58" s="1"/>
      <c r="B58" s="1"/>
      <c r="C58" s="1"/>
      <c r="D58" s="1"/>
      <c r="E58" s="1"/>
      <c r="F58" s="1"/>
      <c r="G58" s="1"/>
      <c r="H58" s="33"/>
      <c r="I58" s="1"/>
      <c r="J58" s="46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 customHeight="1">
      <c r="A59" s="1"/>
      <c r="B59" s="1"/>
      <c r="C59" s="1"/>
      <c r="D59" s="1" t="s">
        <v>78</v>
      </c>
      <c r="E59" s="1"/>
      <c r="F59" s="1" t="s">
        <v>78</v>
      </c>
      <c r="G59" s="1"/>
      <c r="H59" s="3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customHeight="1">
      <c r="A60" s="1"/>
      <c r="B60" s="1" t="s">
        <v>79</v>
      </c>
      <c r="C60" s="1"/>
      <c r="D60" s="80"/>
      <c r="E60" s="34" t="s">
        <v>80</v>
      </c>
      <c r="F60" s="80"/>
      <c r="G60" s="1"/>
      <c r="H60" s="81" t="s">
        <v>81</v>
      </c>
      <c r="I60" s="8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>
      <c r="A61" s="1"/>
      <c r="B61" s="1"/>
      <c r="C61" s="1"/>
      <c r="D61" s="35"/>
      <c r="E61" s="1"/>
      <c r="F61" s="35" t="s">
        <v>83</v>
      </c>
      <c r="G61" s="1"/>
      <c r="H61" s="33"/>
      <c r="I61" s="1"/>
      <c r="J61" s="3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>
      <c r="A62" s="1"/>
      <c r="B62" s="1" t="s">
        <v>84</v>
      </c>
      <c r="C62" s="1"/>
      <c r="D62" s="83"/>
      <c r="E62" s="84"/>
      <c r="F62" s="85"/>
      <c r="G62" s="1" t="s">
        <v>85</v>
      </c>
      <c r="H62" s="40" t="s">
        <v>86</v>
      </c>
      <c r="I62" s="41">
        <f>IF(D62&lt;20,D62,20)</f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 customHeight="1">
      <c r="A63" s="1"/>
      <c r="B63" s="1"/>
      <c r="C63" s="1"/>
      <c r="D63" s="1"/>
      <c r="E63" s="1"/>
      <c r="F63" s="1"/>
      <c r="G63" s="1"/>
      <c r="H63" s="40"/>
      <c r="I63" s="1"/>
      <c r="J63" s="44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 customHeight="1">
      <c r="A64" s="1" t="s">
        <v>92</v>
      </c>
      <c r="B64" s="1" t="s">
        <v>88</v>
      </c>
      <c r="C64" s="1"/>
      <c r="D64" s="83"/>
      <c r="E64" s="84"/>
      <c r="F64" s="85"/>
      <c r="G64" s="1" t="s">
        <v>89</v>
      </c>
      <c r="H64" s="40" t="s">
        <v>90</v>
      </c>
      <c r="I64" s="45">
        <f>I62*D64*8000</f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 customHeight="1">
      <c r="A65" s="1"/>
      <c r="B65" s="1"/>
      <c r="C65" s="1"/>
      <c r="D65" s="1"/>
      <c r="E65" s="1"/>
      <c r="F65" s="1"/>
      <c r="G65" s="1"/>
      <c r="H65" s="33"/>
      <c r="I65" s="1"/>
      <c r="J65" s="46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customHeight="1">
      <c r="A66" s="1"/>
      <c r="B66" s="1"/>
      <c r="C66" s="1"/>
      <c r="D66" s="1" t="s">
        <v>78</v>
      </c>
      <c r="E66" s="1"/>
      <c r="F66" s="1" t="s">
        <v>78</v>
      </c>
      <c r="G66" s="1"/>
      <c r="H66" s="3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customHeight="1">
      <c r="A67" s="1"/>
      <c r="B67" s="1" t="s">
        <v>79</v>
      </c>
      <c r="C67" s="1"/>
      <c r="D67" s="80"/>
      <c r="E67" s="34" t="s">
        <v>80</v>
      </c>
      <c r="F67" s="80"/>
      <c r="G67" s="1"/>
      <c r="H67" s="81" t="s">
        <v>81</v>
      </c>
      <c r="I67" s="8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customHeight="1">
      <c r="A68" s="1"/>
      <c r="B68" s="1"/>
      <c r="C68" s="1"/>
      <c r="D68" s="35" t="s">
        <v>82</v>
      </c>
      <c r="E68" s="1"/>
      <c r="F68" s="35" t="s">
        <v>83</v>
      </c>
      <c r="G68" s="1"/>
      <c r="H68" s="33"/>
      <c r="I68" s="1"/>
      <c r="J68" s="3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customHeight="1">
      <c r="A69" s="1"/>
      <c r="B69" s="1" t="s">
        <v>84</v>
      </c>
      <c r="C69" s="1"/>
      <c r="D69" s="99"/>
      <c r="E69" s="84"/>
      <c r="F69" s="85"/>
      <c r="G69" s="1" t="s">
        <v>85</v>
      </c>
      <c r="H69" s="40" t="s">
        <v>86</v>
      </c>
      <c r="I69" s="41">
        <f>IF(D69&lt;20,D69,20)</f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customHeight="1">
      <c r="A70" s="1"/>
      <c r="B70" s="1"/>
      <c r="C70" s="1"/>
      <c r="D70" s="1"/>
      <c r="E70" s="1"/>
      <c r="F70" s="1"/>
      <c r="G70" s="1"/>
      <c r="H70" s="40"/>
      <c r="I70" s="1"/>
      <c r="J70" s="44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customHeight="1">
      <c r="A71" s="1" t="s">
        <v>93</v>
      </c>
      <c r="B71" s="1" t="s">
        <v>88</v>
      </c>
      <c r="C71" s="1"/>
      <c r="D71" s="83"/>
      <c r="E71" s="84"/>
      <c r="F71" s="85"/>
      <c r="G71" s="1" t="s">
        <v>89</v>
      </c>
      <c r="H71" s="40" t="s">
        <v>90</v>
      </c>
      <c r="I71" s="45">
        <f>I69*D71*8000</f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 customHeight="1">
      <c r="A72" s="1"/>
      <c r="B72" s="1"/>
      <c r="C72" s="1"/>
      <c r="D72" s="1"/>
      <c r="E72" s="1"/>
      <c r="F72" s="1"/>
      <c r="G72" s="1"/>
      <c r="H72" s="33"/>
      <c r="I72" s="1"/>
      <c r="J72" s="46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 customHeight="1">
      <c r="A73" s="1"/>
      <c r="B73" s="1"/>
      <c r="C73" s="1"/>
      <c r="D73" s="1" t="s">
        <v>78</v>
      </c>
      <c r="E73" s="1"/>
      <c r="F73" s="1" t="s">
        <v>78</v>
      </c>
      <c r="G73" s="1"/>
      <c r="H73" s="3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 customHeight="1">
      <c r="A74" s="1"/>
      <c r="B74" s="1" t="s">
        <v>79</v>
      </c>
      <c r="C74" s="1"/>
      <c r="D74" s="80"/>
      <c r="E74" s="34" t="s">
        <v>80</v>
      </c>
      <c r="F74" s="80"/>
      <c r="G74" s="1"/>
      <c r="H74" s="81" t="s">
        <v>81</v>
      </c>
      <c r="I74" s="8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 customHeight="1">
      <c r="A75" s="1"/>
      <c r="B75" s="1"/>
      <c r="C75" s="1"/>
      <c r="D75" s="35" t="s">
        <v>82</v>
      </c>
      <c r="E75" s="1"/>
      <c r="F75" s="35" t="s">
        <v>83</v>
      </c>
      <c r="G75" s="1"/>
      <c r="H75" s="33"/>
      <c r="I75" s="1"/>
      <c r="J75" s="3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 customHeight="1">
      <c r="A76" s="1"/>
      <c r="B76" s="1" t="s">
        <v>84</v>
      </c>
      <c r="C76" s="1"/>
      <c r="D76" s="83"/>
      <c r="E76" s="84"/>
      <c r="F76" s="85"/>
      <c r="G76" s="1" t="s">
        <v>85</v>
      </c>
      <c r="H76" s="40" t="s">
        <v>86</v>
      </c>
      <c r="I76" s="41">
        <f>IF(D76&lt;20,D76,20)</f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 customHeight="1">
      <c r="A77" s="1"/>
      <c r="B77" s="1"/>
      <c r="C77" s="1"/>
      <c r="D77" s="1"/>
      <c r="E77" s="1"/>
      <c r="F77" s="1"/>
      <c r="G77" s="1"/>
      <c r="H77" s="40"/>
      <c r="I77" s="1"/>
      <c r="J77" s="44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 customHeight="1">
      <c r="A78" s="1"/>
      <c r="B78" s="1" t="s">
        <v>88</v>
      </c>
      <c r="C78" s="1"/>
      <c r="D78" s="83"/>
      <c r="E78" s="84"/>
      <c r="F78" s="85"/>
      <c r="G78" s="1" t="s">
        <v>89</v>
      </c>
      <c r="H78" s="40" t="s">
        <v>90</v>
      </c>
      <c r="I78" s="45">
        <f>I76*D78*8000</f>
        <v>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 customHeight="1">
      <c r="A79" s="1"/>
      <c r="B79" s="1"/>
      <c r="C79" s="1"/>
      <c r="D79" s="1"/>
      <c r="E79" s="1"/>
      <c r="F79" s="1"/>
      <c r="G79" s="1"/>
      <c r="H79" s="33"/>
      <c r="I79" s="1"/>
      <c r="J79" s="46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 t="s">
        <v>94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26" ht="12.75" customHeight="1">
      <c r="J123" s="1"/>
      <c r="K123" s="1"/>
      <c r="L123" s="1"/>
    </row>
    <row r="124" spans="1:26" ht="12.75" customHeight="1"/>
    <row r="125" spans="1:26" ht="12.75" customHeight="1"/>
    <row r="126" spans="1:26" ht="12.75" customHeight="1"/>
    <row r="127" spans="1:26" ht="12.75" customHeight="1"/>
    <row r="128" spans="1:26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8">
    <mergeCell ref="H67:I67"/>
    <mergeCell ref="H74:I74"/>
    <mergeCell ref="D76:F76"/>
    <mergeCell ref="D78:F78"/>
    <mergeCell ref="D55:F55"/>
    <mergeCell ref="D57:F57"/>
    <mergeCell ref="H60:I60"/>
    <mergeCell ref="D62:F62"/>
    <mergeCell ref="D64:F64"/>
    <mergeCell ref="D69:F69"/>
    <mergeCell ref="D71:F71"/>
    <mergeCell ref="J33:J36"/>
    <mergeCell ref="D16:F16"/>
    <mergeCell ref="D18:F18"/>
    <mergeCell ref="D20:F20"/>
    <mergeCell ref="D22:F22"/>
    <mergeCell ref="D24:F24"/>
    <mergeCell ref="K39:K40"/>
    <mergeCell ref="L39:L40"/>
    <mergeCell ref="D4:F4"/>
    <mergeCell ref="D6:F6"/>
    <mergeCell ref="D8:F8"/>
    <mergeCell ref="D10:F10"/>
    <mergeCell ref="D12:F12"/>
    <mergeCell ref="D14:F14"/>
    <mergeCell ref="D32:F32"/>
    <mergeCell ref="D34:F34"/>
    <mergeCell ref="D36:F36"/>
    <mergeCell ref="D38:F38"/>
    <mergeCell ref="D26:F26"/>
    <mergeCell ref="D28:F28"/>
    <mergeCell ref="D30:F30"/>
    <mergeCell ref="J4:J32"/>
    <mergeCell ref="H46:I46"/>
    <mergeCell ref="D48:F48"/>
    <mergeCell ref="D50:F50"/>
    <mergeCell ref="H53:I53"/>
    <mergeCell ref="J37:J41"/>
  </mergeCells>
  <phoneticPr fontId="22"/>
  <pageMargins left="0.70866141732283472" right="0.70866141732283472" top="0.74803149606299213" bottom="0.74803149606299213" header="0" footer="0"/>
  <pageSetup paperSize="9" orientation="portrait" r:id="rId1"/>
  <headerFooter>
    <oddHeader>&amp;CFF0000こちらは提出用でありません。隣の「申請書」シートのご提出をお願いします。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BF8F"/>
  </sheetPr>
  <dimension ref="A1:AG1000"/>
  <sheetViews>
    <sheetView showZeros="0" view="pageBreakPreview" topLeftCell="A103" zoomScaleNormal="100" zoomScaleSheetLayoutView="100" workbookViewId="0">
      <selection activeCell="AE33" sqref="AE33"/>
    </sheetView>
  </sheetViews>
  <sheetFormatPr defaultColWidth="14.44140625" defaultRowHeight="15" customHeight="1"/>
  <cols>
    <col min="1" max="23" width="4" customWidth="1"/>
    <col min="24" max="33" width="3.6640625" customWidth="1"/>
  </cols>
  <sheetData>
    <row r="1" spans="1:33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62" t="s">
        <v>95</v>
      </c>
      <c r="U1" s="96"/>
      <c r="V1" s="96"/>
      <c r="W1" s="82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63"/>
      <c r="R2" s="82"/>
      <c r="S2" s="47" t="s">
        <v>96</v>
      </c>
      <c r="T2" s="48"/>
      <c r="U2" s="47" t="s">
        <v>97</v>
      </c>
      <c r="V2" s="49"/>
      <c r="W2" s="47" t="s">
        <v>85</v>
      </c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" customHeight="1">
      <c r="A3" s="1" t="s">
        <v>98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30" t="s">
        <v>99</v>
      </c>
      <c r="S3" s="96"/>
      <c r="T3" s="96"/>
      <c r="U3" s="96"/>
      <c r="V3" s="96"/>
      <c r="W3" s="82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2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32.25" customHeight="1">
      <c r="A5" s="164" t="s">
        <v>100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82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8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8" customHeight="1">
      <c r="A7" s="1"/>
      <c r="B7" s="50"/>
      <c r="C7" s="51"/>
      <c r="D7" s="51"/>
      <c r="E7" s="51"/>
      <c r="F7" s="165">
        <f>入力シート!D4</f>
        <v>0</v>
      </c>
      <c r="G7" s="113"/>
      <c r="H7" s="113"/>
      <c r="I7" s="114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2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8" customHeight="1">
      <c r="A8" s="1"/>
      <c r="B8" s="159" t="s">
        <v>11</v>
      </c>
      <c r="C8" s="96"/>
      <c r="D8" s="96"/>
      <c r="E8" s="82"/>
      <c r="F8" s="166">
        <f>入力シート!D6</f>
        <v>0</v>
      </c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7"/>
      <c r="T8" s="1"/>
      <c r="U8" s="1"/>
      <c r="V8" s="1"/>
      <c r="W8" s="53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8" customHeight="1">
      <c r="A9" s="1"/>
      <c r="B9" s="54"/>
      <c r="C9" s="1"/>
      <c r="D9" s="1"/>
      <c r="E9" s="1"/>
      <c r="F9" s="148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50"/>
      <c r="T9" s="1"/>
      <c r="U9" s="1"/>
      <c r="V9" s="1"/>
      <c r="W9" s="53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9" customHeight="1">
      <c r="A10" s="1"/>
      <c r="B10" s="54"/>
      <c r="C10" s="1"/>
      <c r="D10" s="1"/>
      <c r="E10" s="1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1"/>
      <c r="U10" s="1"/>
      <c r="V10" s="1"/>
      <c r="W10" s="53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8" customHeight="1">
      <c r="A11" s="1"/>
      <c r="B11" s="159" t="s">
        <v>101</v>
      </c>
      <c r="C11" s="96"/>
      <c r="D11" s="96"/>
      <c r="E11" s="82"/>
      <c r="F11" s="160">
        <f>入力シート!D8</f>
        <v>0</v>
      </c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82"/>
      <c r="T11" s="1"/>
      <c r="U11" s="1"/>
      <c r="V11" s="1"/>
      <c r="W11" s="53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9" customHeight="1">
      <c r="A12" s="1"/>
      <c r="B12" s="56"/>
      <c r="C12" s="47"/>
      <c r="D12" s="47"/>
      <c r="E12" s="47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1"/>
      <c r="U12" s="1"/>
      <c r="V12" s="1"/>
      <c r="W12" s="53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8" customHeight="1">
      <c r="A13" s="1"/>
      <c r="B13" s="159" t="s">
        <v>102</v>
      </c>
      <c r="C13" s="96"/>
      <c r="D13" s="96"/>
      <c r="E13" s="82"/>
      <c r="F13" s="160">
        <f>入力シート!D10</f>
        <v>0</v>
      </c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82"/>
      <c r="S13" s="1"/>
      <c r="T13" s="1"/>
      <c r="U13" s="1"/>
      <c r="V13" s="1"/>
      <c r="W13" s="53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9" customHeight="1">
      <c r="A14" s="1"/>
      <c r="B14" s="56"/>
      <c r="C14" s="47"/>
      <c r="D14" s="47"/>
      <c r="E14" s="47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1"/>
      <c r="T14" s="1"/>
      <c r="U14" s="1"/>
      <c r="V14" s="1"/>
      <c r="W14" s="53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3.5" customHeight="1">
      <c r="A15" s="1"/>
      <c r="B15" s="56"/>
      <c r="C15" s="47"/>
      <c r="D15" s="47"/>
      <c r="E15" s="47"/>
      <c r="F15" s="160">
        <f>入力シート!D12</f>
        <v>0</v>
      </c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82"/>
      <c r="T15" s="1"/>
      <c r="U15" s="1"/>
      <c r="V15" s="1"/>
      <c r="W15" s="53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8" customHeight="1">
      <c r="A16" s="1"/>
      <c r="B16" s="159" t="s">
        <v>103</v>
      </c>
      <c r="C16" s="96"/>
      <c r="D16" s="96"/>
      <c r="E16" s="82"/>
      <c r="F16" s="160">
        <f>入力シート!D14</f>
        <v>0</v>
      </c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82"/>
      <c r="T16" s="1"/>
      <c r="U16" s="1"/>
      <c r="V16" s="1"/>
      <c r="W16" s="53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1.25" customHeight="1">
      <c r="A17" s="1"/>
      <c r="B17" s="161" t="s">
        <v>104</v>
      </c>
      <c r="C17" s="96"/>
      <c r="D17" s="96"/>
      <c r="E17" s="82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1"/>
      <c r="T17" s="1"/>
      <c r="U17" s="1"/>
      <c r="V17" s="1"/>
      <c r="W17" s="53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8" customHeight="1">
      <c r="A18" s="1"/>
      <c r="B18" s="159" t="s">
        <v>27</v>
      </c>
      <c r="C18" s="96"/>
      <c r="D18" s="96"/>
      <c r="E18" s="82"/>
      <c r="F18" s="160">
        <f>入力シート!D16</f>
        <v>0</v>
      </c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82"/>
      <c r="T18" s="1"/>
      <c r="U18" s="1"/>
      <c r="V18" s="1"/>
      <c r="W18" s="53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9" customHeight="1">
      <c r="A19" s="1"/>
      <c r="B19" s="56"/>
      <c r="C19" s="47"/>
      <c r="D19" s="47"/>
      <c r="E19" s="47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1"/>
      <c r="T19" s="1"/>
      <c r="U19" s="1"/>
      <c r="V19" s="1"/>
      <c r="W19" s="53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8" customHeight="1">
      <c r="A20" s="1"/>
      <c r="B20" s="159" t="s">
        <v>30</v>
      </c>
      <c r="C20" s="96"/>
      <c r="D20" s="96"/>
      <c r="E20" s="82"/>
      <c r="F20" s="160">
        <f>入力シート!D18</f>
        <v>0</v>
      </c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82"/>
      <c r="T20" s="1"/>
      <c r="U20" s="1"/>
      <c r="V20" s="1"/>
      <c r="W20" s="53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9" customHeight="1">
      <c r="A21" s="1"/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143"/>
      <c r="U21" s="141"/>
      <c r="V21" s="141"/>
      <c r="W21" s="142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8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47"/>
      <c r="U22" s="47"/>
      <c r="V22" s="47"/>
      <c r="W22" s="47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8" customHeight="1">
      <c r="A23" s="1"/>
      <c r="B23" s="1" t="s">
        <v>105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8" customHeight="1">
      <c r="A24" s="1"/>
      <c r="B24" s="1" t="s">
        <v>106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8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8" customHeight="1">
      <c r="A26" s="1" t="s">
        <v>107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2.75" customHeight="1">
      <c r="A27" s="1"/>
      <c r="B27" s="119">
        <f>M67+M75+M83+M91+M99</f>
        <v>0</v>
      </c>
      <c r="C27" s="120"/>
      <c r="D27" s="120"/>
      <c r="E27" s="120"/>
      <c r="F27" s="120"/>
      <c r="G27" s="120"/>
      <c r="H27" s="120"/>
      <c r="I27" s="106"/>
      <c r="J27" s="3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2.75" customHeight="1">
      <c r="A28" s="1"/>
      <c r="B28" s="111"/>
      <c r="C28" s="118"/>
      <c r="D28" s="118"/>
      <c r="E28" s="118"/>
      <c r="F28" s="118"/>
      <c r="G28" s="118"/>
      <c r="H28" s="118"/>
      <c r="I28" s="108"/>
      <c r="J28" s="32" t="s">
        <v>108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" customHeight="1">
      <c r="A29" s="1"/>
      <c r="B29" s="1" t="s">
        <v>109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" customHeight="1">
      <c r="A31" s="1" t="s">
        <v>110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3.5" customHeight="1">
      <c r="A32" s="1"/>
      <c r="B32" s="128" t="s">
        <v>111</v>
      </c>
      <c r="C32" s="50"/>
      <c r="D32" s="155">
        <f>入力シート!D20</f>
        <v>0</v>
      </c>
      <c r="E32" s="120"/>
      <c r="F32" s="120"/>
      <c r="G32" s="120"/>
      <c r="H32" s="101"/>
      <c r="I32" s="51"/>
      <c r="J32" s="154" t="s">
        <v>112</v>
      </c>
      <c r="K32" s="113"/>
      <c r="L32" s="114"/>
      <c r="M32" s="51"/>
      <c r="N32" s="155">
        <f>入力シート!D24</f>
        <v>0</v>
      </c>
      <c r="O32" s="120"/>
      <c r="P32" s="120"/>
      <c r="Q32" s="120"/>
      <c r="R32" s="101"/>
      <c r="S32" s="59"/>
      <c r="T32" s="59" t="s">
        <v>112</v>
      </c>
      <c r="U32" s="59"/>
      <c r="V32" s="60"/>
      <c r="W32" s="6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3.5" customHeight="1">
      <c r="A33" s="1"/>
      <c r="B33" s="87"/>
      <c r="C33" s="54"/>
      <c r="D33" s="104"/>
      <c r="E33" s="118"/>
      <c r="F33" s="118"/>
      <c r="G33" s="118"/>
      <c r="H33" s="105"/>
      <c r="I33" s="1"/>
      <c r="J33" s="130" t="s">
        <v>113</v>
      </c>
      <c r="K33" s="96"/>
      <c r="L33" s="82"/>
      <c r="M33" s="1"/>
      <c r="N33" s="104"/>
      <c r="O33" s="118"/>
      <c r="P33" s="118"/>
      <c r="Q33" s="118"/>
      <c r="R33" s="105"/>
      <c r="S33" s="1"/>
      <c r="T33" s="130" t="s">
        <v>114</v>
      </c>
      <c r="U33" s="96"/>
      <c r="V33" s="82"/>
      <c r="W33" s="53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3.5" customHeight="1">
      <c r="A34" s="1"/>
      <c r="B34" s="87"/>
      <c r="C34" s="54"/>
      <c r="D34" s="62"/>
      <c r="E34" s="62"/>
      <c r="F34" s="62"/>
      <c r="G34" s="62"/>
      <c r="H34" s="1"/>
      <c r="I34" s="1"/>
      <c r="J34" s="130" t="s">
        <v>115</v>
      </c>
      <c r="K34" s="96"/>
      <c r="L34" s="82"/>
      <c r="M34" s="63"/>
      <c r="N34" s="63"/>
      <c r="O34" s="1"/>
      <c r="P34" s="1"/>
      <c r="Q34" s="1"/>
      <c r="R34" s="1"/>
      <c r="S34" s="1"/>
      <c r="T34" s="130" t="s">
        <v>116</v>
      </c>
      <c r="U34" s="96"/>
      <c r="V34" s="82"/>
      <c r="W34" s="53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3.5" customHeight="1">
      <c r="A35" s="1"/>
      <c r="B35" s="87"/>
      <c r="C35" s="54"/>
      <c r="D35" s="156" t="s">
        <v>37</v>
      </c>
      <c r="E35" s="96"/>
      <c r="F35" s="96"/>
      <c r="G35" s="96"/>
      <c r="H35" s="82"/>
      <c r="I35" s="1"/>
      <c r="J35" s="130" t="s">
        <v>117</v>
      </c>
      <c r="K35" s="96"/>
      <c r="L35" s="82"/>
      <c r="M35" s="1"/>
      <c r="N35" s="144" t="s">
        <v>44</v>
      </c>
      <c r="O35" s="96"/>
      <c r="P35" s="96"/>
      <c r="Q35" s="96"/>
      <c r="R35" s="82"/>
      <c r="S35" s="1"/>
      <c r="T35" s="130" t="s">
        <v>118</v>
      </c>
      <c r="U35" s="96"/>
      <c r="V35" s="82"/>
      <c r="W35" s="53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3.5" customHeight="1">
      <c r="A36" s="1"/>
      <c r="B36" s="87"/>
      <c r="C36" s="54"/>
      <c r="D36" s="32" t="s">
        <v>119</v>
      </c>
      <c r="E36" s="145">
        <f>入力シート!D22</f>
        <v>0</v>
      </c>
      <c r="F36" s="141"/>
      <c r="G36" s="146"/>
      <c r="H36" s="29" t="s">
        <v>120</v>
      </c>
      <c r="I36" s="1"/>
      <c r="J36" s="130" t="s">
        <v>121</v>
      </c>
      <c r="K36" s="96"/>
      <c r="L36" s="82"/>
      <c r="M36" s="1"/>
      <c r="N36" s="64" t="s">
        <v>119</v>
      </c>
      <c r="O36" s="145">
        <f>入力シート!D26</f>
        <v>0</v>
      </c>
      <c r="P36" s="141"/>
      <c r="Q36" s="146"/>
      <c r="R36" s="65" t="s">
        <v>120</v>
      </c>
      <c r="S36" s="1"/>
      <c r="T36" s="65"/>
      <c r="U36" s="65"/>
      <c r="V36" s="65"/>
      <c r="W36" s="66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9" customHeight="1">
      <c r="A37" s="1"/>
      <c r="B37" s="88"/>
      <c r="C37" s="57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67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5" customHeight="1">
      <c r="A38" s="1"/>
      <c r="B38" s="128" t="s">
        <v>122</v>
      </c>
      <c r="C38" s="68" t="str">
        <f>IF(入力シート!D$28=D38,"○","")</f>
        <v/>
      </c>
      <c r="D38" s="51" t="s">
        <v>123</v>
      </c>
      <c r="E38" s="60"/>
      <c r="F38" s="60"/>
      <c r="G38" s="1"/>
      <c r="H38" s="1"/>
      <c r="I38" s="1"/>
      <c r="J38" s="1"/>
      <c r="K38" s="51"/>
      <c r="L38" s="128" t="s">
        <v>124</v>
      </c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2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" customHeight="1">
      <c r="A39" s="1"/>
      <c r="B39" s="87"/>
      <c r="C39" s="69" t="str">
        <f>IF(入力シート!D$28=D39,"○","")</f>
        <v/>
      </c>
      <c r="D39" s="1" t="s">
        <v>125</v>
      </c>
      <c r="E39" s="1"/>
      <c r="F39" s="1"/>
      <c r="G39" s="1"/>
      <c r="H39" s="1"/>
      <c r="I39" s="1"/>
      <c r="J39" s="1"/>
      <c r="K39" s="1"/>
      <c r="L39" s="87"/>
      <c r="M39" s="1"/>
      <c r="N39" s="126" t="s">
        <v>126</v>
      </c>
      <c r="O39" s="147">
        <f>入力シート!D32</f>
        <v>0</v>
      </c>
      <c r="P39" s="116"/>
      <c r="Q39" s="116"/>
      <c r="R39" s="116"/>
      <c r="S39" s="116"/>
      <c r="T39" s="116"/>
      <c r="U39" s="116"/>
      <c r="V39" s="117"/>
      <c r="W39" s="53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" customHeight="1">
      <c r="A40" s="1"/>
      <c r="B40" s="87"/>
      <c r="C40" s="69" t="str">
        <f>IF(入力シート!D$28=D40,"○","")</f>
        <v/>
      </c>
      <c r="D40" s="1" t="s">
        <v>127</v>
      </c>
      <c r="E40" s="1"/>
      <c r="F40" s="32" t="s">
        <v>119</v>
      </c>
      <c r="G40" s="130" t="str">
        <f>IF(入力シート!D30="","",入力シート!D30)</f>
        <v/>
      </c>
      <c r="H40" s="96"/>
      <c r="I40" s="96"/>
      <c r="J40" s="82"/>
      <c r="K40" s="1" t="s">
        <v>120</v>
      </c>
      <c r="L40" s="87"/>
      <c r="M40" s="1"/>
      <c r="N40" s="129"/>
      <c r="O40" s="148"/>
      <c r="P40" s="149"/>
      <c r="Q40" s="149"/>
      <c r="R40" s="149"/>
      <c r="S40" s="149"/>
      <c r="T40" s="149"/>
      <c r="U40" s="149"/>
      <c r="V40" s="150"/>
      <c r="W40" s="53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" customHeight="1">
      <c r="A41" s="1"/>
      <c r="B41" s="157"/>
      <c r="C41" s="69"/>
      <c r="D41" s="156" t="s">
        <v>112</v>
      </c>
      <c r="E41" s="96"/>
      <c r="F41" s="82"/>
      <c r="G41" s="1"/>
      <c r="H41" s="1"/>
      <c r="I41" s="1"/>
      <c r="J41" s="1"/>
      <c r="K41" s="1"/>
      <c r="L41" s="88"/>
      <c r="M41" s="1"/>
      <c r="N41" s="1"/>
      <c r="O41" s="1"/>
      <c r="P41" s="1"/>
      <c r="Q41" s="1"/>
      <c r="R41" s="1"/>
      <c r="S41" s="1"/>
      <c r="T41" s="1"/>
      <c r="U41" s="1"/>
      <c r="V41" s="1"/>
      <c r="W41" s="53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24" customHeight="1">
      <c r="A42" s="1"/>
      <c r="B42" s="128" t="s">
        <v>128</v>
      </c>
      <c r="C42" s="158" t="s">
        <v>129</v>
      </c>
      <c r="D42" s="113"/>
      <c r="E42" s="114"/>
      <c r="F42" s="151">
        <f>入力シート!D34</f>
        <v>0</v>
      </c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52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4.25" customHeight="1">
      <c r="A43" s="1"/>
      <c r="B43" s="87"/>
      <c r="C43" s="1"/>
      <c r="D43" s="1"/>
      <c r="E43" s="1"/>
      <c r="F43" s="153">
        <f>入力シート!D36</f>
        <v>0</v>
      </c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34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4.25" customHeight="1">
      <c r="A44" s="1"/>
      <c r="B44" s="88"/>
      <c r="C44" s="58"/>
      <c r="D44" s="58"/>
      <c r="E44" s="58"/>
      <c r="F44" s="104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08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" customHeight="1">
      <c r="A45" s="1"/>
      <c r="B45" s="1" t="s">
        <v>130</v>
      </c>
      <c r="C45" s="1" t="s">
        <v>131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" customHeight="1">
      <c r="A46" s="1"/>
      <c r="B46" s="1" t="s">
        <v>130</v>
      </c>
      <c r="C46" s="1" t="s">
        <v>132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" customHeight="1">
      <c r="A47" s="1"/>
      <c r="B47" s="1" t="s">
        <v>130</v>
      </c>
      <c r="C47" s="1" t="s">
        <v>133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" customHeight="1">
      <c r="A48" s="1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" customHeight="1">
      <c r="A49" s="1" t="s">
        <v>134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" customHeight="1">
      <c r="A50" s="1"/>
      <c r="B50" s="131" t="str">
        <f>入力シート!D39</f>
        <v/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06"/>
      <c r="P50" s="136" t="s">
        <v>135</v>
      </c>
      <c r="Q50" s="139" t="s">
        <v>136</v>
      </c>
      <c r="R50" s="51"/>
      <c r="S50" s="70" t="str">
        <f>IF(入力シート!D$40=T50,"○","")</f>
        <v/>
      </c>
      <c r="T50" s="51" t="s">
        <v>136</v>
      </c>
      <c r="U50" s="51"/>
      <c r="V50" s="51"/>
      <c r="W50" s="52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" customHeight="1">
      <c r="A51" s="1"/>
      <c r="B51" s="110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07"/>
      <c r="P51" s="137"/>
      <c r="Q51" s="123"/>
      <c r="R51" s="1"/>
      <c r="S51" s="32" t="str">
        <f>IF(入力シート!D$40=T51,"○","")</f>
        <v/>
      </c>
      <c r="T51" s="1" t="s">
        <v>135</v>
      </c>
      <c r="U51" s="1"/>
      <c r="V51" s="1"/>
      <c r="W51" s="53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" customHeight="1">
      <c r="A52" s="1"/>
      <c r="B52" s="111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08"/>
      <c r="P52" s="138"/>
      <c r="Q52" s="124"/>
      <c r="R52" s="140" t="s">
        <v>137</v>
      </c>
      <c r="S52" s="141"/>
      <c r="T52" s="141"/>
      <c r="U52" s="141"/>
      <c r="V52" s="141"/>
      <c r="W52" s="142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6.5" customHeight="1">
      <c r="A53" s="1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6.5" customHeight="1">
      <c r="A54" s="1"/>
      <c r="B54" s="29" t="s">
        <v>138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6.5" customHeight="1">
      <c r="A55" s="1"/>
      <c r="B55" s="29" t="s">
        <v>139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6.5" customHeight="1">
      <c r="A56" s="1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" customHeight="1">
      <c r="A57" s="1"/>
      <c r="B57" s="119" t="s">
        <v>14</v>
      </c>
      <c r="C57" s="106"/>
      <c r="D57" s="132">
        <f>F11</f>
        <v>0</v>
      </c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06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" customHeight="1">
      <c r="A58" s="1"/>
      <c r="B58" s="111"/>
      <c r="C58" s="108"/>
      <c r="D58" s="111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08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" customHeight="1">
      <c r="A59" s="1"/>
      <c r="B59" s="119" t="s">
        <v>6</v>
      </c>
      <c r="C59" s="106"/>
      <c r="D59" s="132" t="str">
        <f>B50</f>
        <v/>
      </c>
      <c r="E59" s="120"/>
      <c r="F59" s="120"/>
      <c r="G59" s="120"/>
      <c r="H59" s="120"/>
      <c r="I59" s="120"/>
      <c r="J59" s="120"/>
      <c r="K59" s="120"/>
      <c r="L59" s="120"/>
      <c r="M59" s="120"/>
      <c r="N59" s="106"/>
      <c r="O59" s="133" t="s">
        <v>140</v>
      </c>
      <c r="P59" s="134"/>
      <c r="Q59" s="50"/>
      <c r="R59" s="70" t="str">
        <f>IF(入力シート!D$40=T50,"○","")</f>
        <v/>
      </c>
      <c r="S59" s="51" t="s">
        <v>136</v>
      </c>
      <c r="T59" s="51"/>
      <c r="U59" s="51"/>
      <c r="V59" s="52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" customHeight="1">
      <c r="A60" s="1"/>
      <c r="B60" s="111"/>
      <c r="C60" s="108"/>
      <c r="D60" s="111"/>
      <c r="E60" s="118"/>
      <c r="F60" s="118"/>
      <c r="G60" s="118"/>
      <c r="H60" s="118"/>
      <c r="I60" s="118"/>
      <c r="J60" s="118"/>
      <c r="K60" s="118"/>
      <c r="L60" s="118"/>
      <c r="M60" s="118"/>
      <c r="N60" s="108"/>
      <c r="O60" s="111"/>
      <c r="P60" s="108"/>
      <c r="Q60" s="57"/>
      <c r="R60" s="71" t="str">
        <f>IF(入力シート!D$40=T51,"○","")</f>
        <v/>
      </c>
      <c r="S60" s="58" t="s">
        <v>135</v>
      </c>
      <c r="T60" s="58"/>
      <c r="U60" s="58"/>
      <c r="V60" s="67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" customHeight="1">
      <c r="A61" s="1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3"/>
      <c r="Q61" s="73"/>
      <c r="R61" s="74"/>
      <c r="S61" s="74"/>
      <c r="T61" s="74"/>
      <c r="U61" s="74"/>
      <c r="V61" s="74"/>
      <c r="W61" s="74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" customHeight="1">
      <c r="A62" s="1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3"/>
      <c r="Q62" s="73"/>
      <c r="R62" s="74"/>
      <c r="S62" s="74"/>
      <c r="T62" s="74"/>
      <c r="U62" s="74"/>
      <c r="V62" s="74"/>
      <c r="W62" s="74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" customHeight="1">
      <c r="A63" s="1"/>
      <c r="B63" s="1" t="s">
        <v>76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" customHeight="1">
      <c r="A64" s="1"/>
      <c r="B64" s="109" t="s">
        <v>141</v>
      </c>
      <c r="C64" s="106"/>
      <c r="D64" s="112" t="s">
        <v>82</v>
      </c>
      <c r="E64" s="113"/>
      <c r="F64" s="114"/>
      <c r="G64" s="51"/>
      <c r="H64" s="112" t="s">
        <v>83</v>
      </c>
      <c r="I64" s="113"/>
      <c r="J64" s="114"/>
      <c r="K64" s="109" t="s">
        <v>142</v>
      </c>
      <c r="L64" s="101"/>
      <c r="M64" s="109">
        <f>入力シート!D48</f>
        <v>0</v>
      </c>
      <c r="N64" s="101"/>
      <c r="O64" s="100" t="s">
        <v>143</v>
      </c>
      <c r="P64" s="106"/>
      <c r="Q64" s="109" t="s">
        <v>144</v>
      </c>
      <c r="R64" s="106"/>
      <c r="S64" s="100">
        <f>入力シート!D50</f>
        <v>0</v>
      </c>
      <c r="T64" s="101"/>
      <c r="U64" s="100" t="s">
        <v>89</v>
      </c>
      <c r="V64" s="106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" customHeight="1">
      <c r="A65" s="1"/>
      <c r="B65" s="110"/>
      <c r="C65" s="107"/>
      <c r="D65" s="115">
        <f>入力シート!D46</f>
        <v>0</v>
      </c>
      <c r="E65" s="116"/>
      <c r="F65" s="117"/>
      <c r="G65" s="126" t="s">
        <v>80</v>
      </c>
      <c r="H65" s="115">
        <f>入力シート!F46</f>
        <v>0</v>
      </c>
      <c r="I65" s="116"/>
      <c r="J65" s="117"/>
      <c r="K65" s="110"/>
      <c r="L65" s="103"/>
      <c r="M65" s="110"/>
      <c r="N65" s="103"/>
      <c r="O65" s="102"/>
      <c r="P65" s="107"/>
      <c r="Q65" s="110"/>
      <c r="R65" s="107"/>
      <c r="S65" s="102"/>
      <c r="T65" s="103"/>
      <c r="U65" s="102"/>
      <c r="V65" s="107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" customHeight="1">
      <c r="A66" s="1"/>
      <c r="B66" s="111"/>
      <c r="C66" s="108"/>
      <c r="D66" s="104"/>
      <c r="E66" s="118"/>
      <c r="F66" s="105"/>
      <c r="G66" s="127"/>
      <c r="H66" s="104"/>
      <c r="I66" s="118"/>
      <c r="J66" s="105"/>
      <c r="K66" s="111"/>
      <c r="L66" s="105"/>
      <c r="M66" s="111"/>
      <c r="N66" s="105"/>
      <c r="O66" s="104"/>
      <c r="P66" s="108"/>
      <c r="Q66" s="111"/>
      <c r="R66" s="108"/>
      <c r="S66" s="104"/>
      <c r="T66" s="105"/>
      <c r="U66" s="104"/>
      <c r="V66" s="108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25" t="s">
        <v>90</v>
      </c>
      <c r="L67" s="106"/>
      <c r="M67" s="119">
        <f>入力シート!I50</f>
        <v>0</v>
      </c>
      <c r="N67" s="120"/>
      <c r="O67" s="120"/>
      <c r="P67" s="120"/>
      <c r="Q67" s="120"/>
      <c r="R67" s="120"/>
      <c r="S67" s="120"/>
      <c r="T67" s="120"/>
      <c r="U67" s="101"/>
      <c r="V67" s="122" t="s">
        <v>108</v>
      </c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10"/>
      <c r="L68" s="107"/>
      <c r="M68" s="110"/>
      <c r="N68" s="121"/>
      <c r="O68" s="121"/>
      <c r="P68" s="121"/>
      <c r="Q68" s="121"/>
      <c r="R68" s="121"/>
      <c r="S68" s="121"/>
      <c r="T68" s="121"/>
      <c r="U68" s="103"/>
      <c r="V68" s="123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11"/>
      <c r="L69" s="108"/>
      <c r="M69" s="111"/>
      <c r="N69" s="118"/>
      <c r="O69" s="118"/>
      <c r="P69" s="118"/>
      <c r="Q69" s="118"/>
      <c r="R69" s="118"/>
      <c r="S69" s="118"/>
      <c r="T69" s="118"/>
      <c r="U69" s="105"/>
      <c r="V69" s="124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" customHeight="1">
      <c r="A71" s="1"/>
      <c r="B71" s="1" t="s">
        <v>87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5" customHeight="1">
      <c r="A72" s="1"/>
      <c r="B72" s="109" t="s">
        <v>141</v>
      </c>
      <c r="C72" s="106"/>
      <c r="D72" s="112" t="s">
        <v>82</v>
      </c>
      <c r="E72" s="113"/>
      <c r="F72" s="114"/>
      <c r="G72" s="51"/>
      <c r="H72" s="112" t="s">
        <v>83</v>
      </c>
      <c r="I72" s="113"/>
      <c r="J72" s="114"/>
      <c r="K72" s="109" t="s">
        <v>142</v>
      </c>
      <c r="L72" s="101"/>
      <c r="M72" s="109">
        <f>入力シート!D55</f>
        <v>0</v>
      </c>
      <c r="N72" s="101"/>
      <c r="O72" s="100" t="s">
        <v>143</v>
      </c>
      <c r="P72" s="106"/>
      <c r="Q72" s="109" t="s">
        <v>144</v>
      </c>
      <c r="R72" s="106"/>
      <c r="S72" s="100">
        <f>入力シート!D57</f>
        <v>0</v>
      </c>
      <c r="T72" s="101"/>
      <c r="U72" s="100" t="s">
        <v>89</v>
      </c>
      <c r="V72" s="106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" customHeight="1">
      <c r="A73" s="1"/>
      <c r="B73" s="110"/>
      <c r="C73" s="107"/>
      <c r="D73" s="115">
        <f>入力シート!D53</f>
        <v>0</v>
      </c>
      <c r="E73" s="116"/>
      <c r="F73" s="117"/>
      <c r="G73" s="126" t="s">
        <v>80</v>
      </c>
      <c r="H73" s="115">
        <f>入力シート!F53</f>
        <v>0</v>
      </c>
      <c r="I73" s="116"/>
      <c r="J73" s="117"/>
      <c r="K73" s="110"/>
      <c r="L73" s="103"/>
      <c r="M73" s="110"/>
      <c r="N73" s="103"/>
      <c r="O73" s="102"/>
      <c r="P73" s="107"/>
      <c r="Q73" s="110"/>
      <c r="R73" s="107"/>
      <c r="S73" s="102"/>
      <c r="T73" s="103"/>
      <c r="U73" s="102"/>
      <c r="V73" s="107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5" customHeight="1">
      <c r="A74" s="1"/>
      <c r="B74" s="111"/>
      <c r="C74" s="108"/>
      <c r="D74" s="104"/>
      <c r="E74" s="118"/>
      <c r="F74" s="105"/>
      <c r="G74" s="127"/>
      <c r="H74" s="104"/>
      <c r="I74" s="118"/>
      <c r="J74" s="105"/>
      <c r="K74" s="111"/>
      <c r="L74" s="105"/>
      <c r="M74" s="111"/>
      <c r="N74" s="105"/>
      <c r="O74" s="104"/>
      <c r="P74" s="108"/>
      <c r="Q74" s="111"/>
      <c r="R74" s="108"/>
      <c r="S74" s="104"/>
      <c r="T74" s="105"/>
      <c r="U74" s="104"/>
      <c r="V74" s="108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25" t="s">
        <v>90</v>
      </c>
      <c r="L75" s="106"/>
      <c r="M75" s="119">
        <f>入力シート!I57</f>
        <v>0</v>
      </c>
      <c r="N75" s="120"/>
      <c r="O75" s="120"/>
      <c r="P75" s="120"/>
      <c r="Q75" s="120"/>
      <c r="R75" s="120"/>
      <c r="S75" s="120"/>
      <c r="T75" s="120"/>
      <c r="U75" s="101"/>
      <c r="V75" s="122" t="s">
        <v>108</v>
      </c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10"/>
      <c r="L76" s="107"/>
      <c r="M76" s="110"/>
      <c r="N76" s="121"/>
      <c r="O76" s="121"/>
      <c r="P76" s="121"/>
      <c r="Q76" s="121"/>
      <c r="R76" s="121"/>
      <c r="S76" s="121"/>
      <c r="T76" s="121"/>
      <c r="U76" s="103"/>
      <c r="V76" s="123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11"/>
      <c r="L77" s="108"/>
      <c r="M77" s="111"/>
      <c r="N77" s="118"/>
      <c r="O77" s="118"/>
      <c r="P77" s="118"/>
      <c r="Q77" s="118"/>
      <c r="R77" s="118"/>
      <c r="S77" s="118"/>
      <c r="T77" s="118"/>
      <c r="U77" s="105"/>
      <c r="V77" s="124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47"/>
      <c r="L78" s="47"/>
      <c r="M78" s="72"/>
      <c r="N78" s="72"/>
      <c r="O78" s="72"/>
      <c r="P78" s="72"/>
      <c r="Q78" s="72"/>
      <c r="R78" s="72"/>
      <c r="S78" s="72"/>
      <c r="T78" s="72"/>
      <c r="U78" s="72"/>
      <c r="V78" s="47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5" customHeight="1">
      <c r="A79" s="1"/>
      <c r="B79" s="1" t="s">
        <v>91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5" customHeight="1">
      <c r="A80" s="1"/>
      <c r="B80" s="109" t="s">
        <v>141</v>
      </c>
      <c r="C80" s="106"/>
      <c r="D80" s="112" t="s">
        <v>82</v>
      </c>
      <c r="E80" s="113"/>
      <c r="F80" s="114"/>
      <c r="G80" s="51"/>
      <c r="H80" s="112" t="s">
        <v>83</v>
      </c>
      <c r="I80" s="113"/>
      <c r="J80" s="114"/>
      <c r="K80" s="109" t="s">
        <v>142</v>
      </c>
      <c r="L80" s="101"/>
      <c r="M80" s="109">
        <f>入力シート!D62</f>
        <v>0</v>
      </c>
      <c r="N80" s="101"/>
      <c r="O80" s="100" t="s">
        <v>143</v>
      </c>
      <c r="P80" s="106"/>
      <c r="Q80" s="109" t="s">
        <v>144</v>
      </c>
      <c r="R80" s="106"/>
      <c r="S80" s="100">
        <f>入力シート!D64</f>
        <v>0</v>
      </c>
      <c r="T80" s="101"/>
      <c r="U80" s="100" t="s">
        <v>89</v>
      </c>
      <c r="V80" s="10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5" customHeight="1">
      <c r="A81" s="1"/>
      <c r="B81" s="110"/>
      <c r="C81" s="107"/>
      <c r="D81" s="115">
        <f>入力シート!D60</f>
        <v>0</v>
      </c>
      <c r="E81" s="116"/>
      <c r="F81" s="117"/>
      <c r="G81" s="126" t="s">
        <v>80</v>
      </c>
      <c r="H81" s="115">
        <f>入力シート!F60</f>
        <v>0</v>
      </c>
      <c r="I81" s="116"/>
      <c r="J81" s="117"/>
      <c r="K81" s="110"/>
      <c r="L81" s="103"/>
      <c r="M81" s="110"/>
      <c r="N81" s="103"/>
      <c r="O81" s="102"/>
      <c r="P81" s="107"/>
      <c r="Q81" s="110"/>
      <c r="R81" s="107"/>
      <c r="S81" s="102"/>
      <c r="T81" s="103"/>
      <c r="U81" s="102"/>
      <c r="V81" s="107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5" customHeight="1">
      <c r="A82" s="1"/>
      <c r="B82" s="111"/>
      <c r="C82" s="108"/>
      <c r="D82" s="104"/>
      <c r="E82" s="118"/>
      <c r="F82" s="105"/>
      <c r="G82" s="127"/>
      <c r="H82" s="104"/>
      <c r="I82" s="118"/>
      <c r="J82" s="105"/>
      <c r="K82" s="111"/>
      <c r="L82" s="105"/>
      <c r="M82" s="111"/>
      <c r="N82" s="105"/>
      <c r="O82" s="104"/>
      <c r="P82" s="108"/>
      <c r="Q82" s="111"/>
      <c r="R82" s="108"/>
      <c r="S82" s="104"/>
      <c r="T82" s="105"/>
      <c r="U82" s="104"/>
      <c r="V82" s="108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25" t="s">
        <v>90</v>
      </c>
      <c r="L83" s="106"/>
      <c r="M83" s="119">
        <f>入力シート!I64</f>
        <v>0</v>
      </c>
      <c r="N83" s="120"/>
      <c r="O83" s="120"/>
      <c r="P83" s="120"/>
      <c r="Q83" s="120"/>
      <c r="R83" s="120"/>
      <c r="S83" s="120"/>
      <c r="T83" s="120"/>
      <c r="U83" s="101"/>
      <c r="V83" s="122" t="s">
        <v>108</v>
      </c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10"/>
      <c r="L84" s="107"/>
      <c r="M84" s="110"/>
      <c r="N84" s="121"/>
      <c r="O84" s="121"/>
      <c r="P84" s="121"/>
      <c r="Q84" s="121"/>
      <c r="R84" s="121"/>
      <c r="S84" s="121"/>
      <c r="T84" s="121"/>
      <c r="U84" s="103"/>
      <c r="V84" s="123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11"/>
      <c r="L85" s="108"/>
      <c r="M85" s="111"/>
      <c r="N85" s="118"/>
      <c r="O85" s="118"/>
      <c r="P85" s="118"/>
      <c r="Q85" s="118"/>
      <c r="R85" s="118"/>
      <c r="S85" s="118"/>
      <c r="T85" s="118"/>
      <c r="U85" s="105"/>
      <c r="V85" s="124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47"/>
      <c r="L86" s="47"/>
      <c r="M86" s="72"/>
      <c r="N86" s="72"/>
      <c r="O86" s="72"/>
      <c r="P86" s="72"/>
      <c r="Q86" s="72"/>
      <c r="R86" s="72"/>
      <c r="S86" s="72"/>
      <c r="T86" s="72"/>
      <c r="U86" s="72"/>
      <c r="V86" s="47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5" customHeight="1">
      <c r="A87" s="1"/>
      <c r="B87" s="1" t="s">
        <v>92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5" customHeight="1">
      <c r="A88" s="1"/>
      <c r="B88" s="109" t="s">
        <v>141</v>
      </c>
      <c r="C88" s="106"/>
      <c r="D88" s="112" t="s">
        <v>82</v>
      </c>
      <c r="E88" s="113"/>
      <c r="F88" s="114"/>
      <c r="G88" s="51"/>
      <c r="H88" s="112" t="s">
        <v>83</v>
      </c>
      <c r="I88" s="113"/>
      <c r="J88" s="114"/>
      <c r="K88" s="109" t="s">
        <v>142</v>
      </c>
      <c r="L88" s="101"/>
      <c r="M88" s="135">
        <f>入力シート!D69</f>
        <v>0</v>
      </c>
      <c r="N88" s="101"/>
      <c r="O88" s="100" t="s">
        <v>143</v>
      </c>
      <c r="P88" s="106"/>
      <c r="Q88" s="109" t="s">
        <v>144</v>
      </c>
      <c r="R88" s="106"/>
      <c r="S88" s="100">
        <f>入力シート!D71</f>
        <v>0</v>
      </c>
      <c r="T88" s="101"/>
      <c r="U88" s="100" t="s">
        <v>89</v>
      </c>
      <c r="V88" s="106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5" customHeight="1">
      <c r="A89" s="1"/>
      <c r="B89" s="110"/>
      <c r="C89" s="107"/>
      <c r="D89" s="115">
        <f>入力シート!D67</f>
        <v>0</v>
      </c>
      <c r="E89" s="116"/>
      <c r="F89" s="117"/>
      <c r="G89" s="126" t="s">
        <v>80</v>
      </c>
      <c r="H89" s="115">
        <f>入力シート!F67</f>
        <v>0</v>
      </c>
      <c r="I89" s="116"/>
      <c r="J89" s="117"/>
      <c r="K89" s="110"/>
      <c r="L89" s="103"/>
      <c r="M89" s="110"/>
      <c r="N89" s="103"/>
      <c r="O89" s="102"/>
      <c r="P89" s="107"/>
      <c r="Q89" s="110"/>
      <c r="R89" s="107"/>
      <c r="S89" s="102"/>
      <c r="T89" s="103"/>
      <c r="U89" s="102"/>
      <c r="V89" s="107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5" customHeight="1">
      <c r="A90" s="1"/>
      <c r="B90" s="111"/>
      <c r="C90" s="108"/>
      <c r="D90" s="104"/>
      <c r="E90" s="118"/>
      <c r="F90" s="105"/>
      <c r="G90" s="127"/>
      <c r="H90" s="104"/>
      <c r="I90" s="118"/>
      <c r="J90" s="105"/>
      <c r="K90" s="111"/>
      <c r="L90" s="105"/>
      <c r="M90" s="111"/>
      <c r="N90" s="105"/>
      <c r="O90" s="104"/>
      <c r="P90" s="108"/>
      <c r="Q90" s="111"/>
      <c r="R90" s="108"/>
      <c r="S90" s="104"/>
      <c r="T90" s="105"/>
      <c r="U90" s="104"/>
      <c r="V90" s="108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25" t="s">
        <v>90</v>
      </c>
      <c r="L91" s="106"/>
      <c r="M91" s="119">
        <f>入力シート!I71</f>
        <v>0</v>
      </c>
      <c r="N91" s="120"/>
      <c r="O91" s="120"/>
      <c r="P91" s="120"/>
      <c r="Q91" s="120"/>
      <c r="R91" s="120"/>
      <c r="S91" s="120"/>
      <c r="T91" s="120"/>
      <c r="U91" s="101"/>
      <c r="V91" s="122" t="s">
        <v>108</v>
      </c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10"/>
      <c r="L92" s="107"/>
      <c r="M92" s="110"/>
      <c r="N92" s="121"/>
      <c r="O92" s="121"/>
      <c r="P92" s="121"/>
      <c r="Q92" s="121"/>
      <c r="R92" s="121"/>
      <c r="S92" s="121"/>
      <c r="T92" s="121"/>
      <c r="U92" s="103"/>
      <c r="V92" s="123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11"/>
      <c r="L93" s="108"/>
      <c r="M93" s="111"/>
      <c r="N93" s="118"/>
      <c r="O93" s="118"/>
      <c r="P93" s="118"/>
      <c r="Q93" s="118"/>
      <c r="R93" s="118"/>
      <c r="S93" s="118"/>
      <c r="T93" s="118"/>
      <c r="U93" s="105"/>
      <c r="V93" s="124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47"/>
      <c r="L94" s="47"/>
      <c r="M94" s="72"/>
      <c r="N94" s="72"/>
      <c r="O94" s="72"/>
      <c r="P94" s="72"/>
      <c r="Q94" s="72"/>
      <c r="R94" s="72"/>
      <c r="S94" s="72"/>
      <c r="T94" s="72"/>
      <c r="U94" s="72"/>
      <c r="V94" s="47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5" customHeight="1">
      <c r="A95" s="1"/>
      <c r="B95" s="1" t="s">
        <v>93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5" customHeight="1">
      <c r="A96" s="1"/>
      <c r="B96" s="109" t="s">
        <v>141</v>
      </c>
      <c r="C96" s="106"/>
      <c r="D96" s="112" t="s">
        <v>82</v>
      </c>
      <c r="E96" s="113"/>
      <c r="F96" s="114"/>
      <c r="G96" s="51"/>
      <c r="H96" s="112" t="s">
        <v>83</v>
      </c>
      <c r="I96" s="113"/>
      <c r="J96" s="114"/>
      <c r="K96" s="109" t="s">
        <v>142</v>
      </c>
      <c r="L96" s="101"/>
      <c r="M96" s="109">
        <f>入力シート!D76</f>
        <v>0</v>
      </c>
      <c r="N96" s="101"/>
      <c r="O96" s="100" t="s">
        <v>143</v>
      </c>
      <c r="P96" s="106"/>
      <c r="Q96" s="109" t="s">
        <v>144</v>
      </c>
      <c r="R96" s="106"/>
      <c r="S96" s="100">
        <f>入力シート!D78</f>
        <v>0</v>
      </c>
      <c r="T96" s="101"/>
      <c r="U96" s="100" t="s">
        <v>89</v>
      </c>
      <c r="V96" s="106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5" customHeight="1">
      <c r="A97" s="1"/>
      <c r="B97" s="110"/>
      <c r="C97" s="107"/>
      <c r="D97" s="115">
        <f>入力シート!D74</f>
        <v>0</v>
      </c>
      <c r="E97" s="116"/>
      <c r="F97" s="117"/>
      <c r="G97" s="126" t="s">
        <v>80</v>
      </c>
      <c r="H97" s="115">
        <f>入力シート!F74</f>
        <v>0</v>
      </c>
      <c r="I97" s="116"/>
      <c r="J97" s="117"/>
      <c r="K97" s="110"/>
      <c r="L97" s="103"/>
      <c r="M97" s="110"/>
      <c r="N97" s="103"/>
      <c r="O97" s="102"/>
      <c r="P97" s="107"/>
      <c r="Q97" s="110"/>
      <c r="R97" s="107"/>
      <c r="S97" s="102"/>
      <c r="T97" s="103"/>
      <c r="U97" s="102"/>
      <c r="V97" s="107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" customHeight="1">
      <c r="A98" s="1"/>
      <c r="B98" s="111"/>
      <c r="C98" s="108"/>
      <c r="D98" s="104"/>
      <c r="E98" s="118"/>
      <c r="F98" s="105"/>
      <c r="G98" s="127"/>
      <c r="H98" s="104"/>
      <c r="I98" s="118"/>
      <c r="J98" s="105"/>
      <c r="K98" s="111"/>
      <c r="L98" s="105"/>
      <c r="M98" s="111"/>
      <c r="N98" s="105"/>
      <c r="O98" s="104"/>
      <c r="P98" s="108"/>
      <c r="Q98" s="111"/>
      <c r="R98" s="108"/>
      <c r="S98" s="104"/>
      <c r="T98" s="105"/>
      <c r="U98" s="104"/>
      <c r="V98" s="108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25" t="s">
        <v>90</v>
      </c>
      <c r="L99" s="106"/>
      <c r="M99" s="119">
        <f>入力シート!I78</f>
        <v>0</v>
      </c>
      <c r="N99" s="120"/>
      <c r="O99" s="120"/>
      <c r="P99" s="120"/>
      <c r="Q99" s="120"/>
      <c r="R99" s="120"/>
      <c r="S99" s="120"/>
      <c r="T99" s="120"/>
      <c r="U99" s="101"/>
      <c r="V99" s="122" t="s">
        <v>108</v>
      </c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10"/>
      <c r="L100" s="107"/>
      <c r="M100" s="110"/>
      <c r="N100" s="121"/>
      <c r="O100" s="121"/>
      <c r="P100" s="121"/>
      <c r="Q100" s="121"/>
      <c r="R100" s="121"/>
      <c r="S100" s="121"/>
      <c r="T100" s="121"/>
      <c r="U100" s="103"/>
      <c r="V100" s="123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11"/>
      <c r="L101" s="108"/>
      <c r="M101" s="111"/>
      <c r="N101" s="118"/>
      <c r="O101" s="118"/>
      <c r="P101" s="118"/>
      <c r="Q101" s="118"/>
      <c r="R101" s="118"/>
      <c r="S101" s="118"/>
      <c r="T101" s="118"/>
      <c r="U101" s="105"/>
      <c r="V101" s="124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47"/>
      <c r="L102" s="47"/>
      <c r="M102" s="72"/>
      <c r="N102" s="72"/>
      <c r="O102" s="72"/>
      <c r="P102" s="72"/>
      <c r="Q102" s="72"/>
      <c r="R102" s="72"/>
      <c r="S102" s="72"/>
      <c r="T102" s="72"/>
      <c r="U102" s="72"/>
      <c r="V102" s="47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" customHeight="1">
      <c r="A103" s="1" t="s">
        <v>145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" customHeight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" customHeight="1">
      <c r="A121" s="75"/>
      <c r="B121" s="75"/>
      <c r="C121" s="75"/>
      <c r="D121" s="75"/>
      <c r="E121" s="75"/>
      <c r="F121" s="75"/>
      <c r="G121" s="76"/>
      <c r="H121" s="75"/>
      <c r="I121" s="75"/>
      <c r="J121" s="75"/>
      <c r="K121" s="77"/>
      <c r="L121" s="75"/>
      <c r="M121" s="75"/>
      <c r="N121" s="75"/>
      <c r="O121" s="75"/>
      <c r="P121" s="75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" customHeight="1">
      <c r="A122" s="75"/>
      <c r="B122" s="75"/>
      <c r="C122" s="75"/>
      <c r="D122" s="75"/>
      <c r="E122" s="75"/>
      <c r="F122" s="75"/>
      <c r="G122" s="76"/>
      <c r="H122" s="75"/>
      <c r="I122" s="75"/>
      <c r="J122" s="75"/>
      <c r="K122" s="77"/>
      <c r="L122" s="75"/>
      <c r="M122" s="75"/>
      <c r="N122" s="75"/>
      <c r="O122" s="75"/>
      <c r="P122" s="75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" customHeight="1">
      <c r="A123" s="75"/>
      <c r="B123" s="75"/>
      <c r="C123" s="75"/>
      <c r="D123" s="75"/>
      <c r="E123" s="75"/>
      <c r="F123" s="75"/>
      <c r="G123" s="76"/>
      <c r="H123" s="75"/>
      <c r="I123" s="75"/>
      <c r="J123" s="75"/>
      <c r="K123" s="77"/>
      <c r="L123" s="75"/>
      <c r="M123" s="75"/>
      <c r="N123" s="75"/>
      <c r="O123" s="75"/>
      <c r="P123" s="75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" customHeight="1">
      <c r="A124" s="75"/>
      <c r="B124" s="75"/>
      <c r="C124" s="75"/>
      <c r="D124" s="75"/>
      <c r="E124" s="75"/>
      <c r="F124" s="75"/>
      <c r="G124" s="76"/>
      <c r="H124" s="75"/>
      <c r="I124" s="75"/>
      <c r="J124" s="75"/>
      <c r="K124" s="77"/>
      <c r="L124" s="75"/>
      <c r="M124" s="75"/>
      <c r="N124" s="75"/>
      <c r="O124" s="75"/>
      <c r="P124" s="75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" customHeight="1">
      <c r="A125" s="75"/>
      <c r="B125" s="75"/>
      <c r="C125" s="75"/>
      <c r="D125" s="75"/>
      <c r="E125" s="75"/>
      <c r="F125" s="75"/>
      <c r="G125" s="76"/>
      <c r="H125" s="75"/>
      <c r="I125" s="75"/>
      <c r="J125" s="75"/>
      <c r="K125" s="77"/>
      <c r="L125" s="75"/>
      <c r="M125" s="75"/>
      <c r="N125" s="75"/>
      <c r="O125" s="75"/>
      <c r="P125" s="75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8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8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8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8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8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8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8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8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8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8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8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8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8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8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8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8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8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8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8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8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8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8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8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8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8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8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8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8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8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8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8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8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8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8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8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8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8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8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8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8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8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8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8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8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8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8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8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8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8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8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8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8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8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8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8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8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8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8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8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8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8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8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8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8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8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8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8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8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8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8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8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8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8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8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8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8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8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8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8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8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8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8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8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8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8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8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8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8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8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8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8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8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8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8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8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8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8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8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8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8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8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8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8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8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8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8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8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8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8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8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8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8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8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8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8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8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8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8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8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8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8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8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8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8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8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8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8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8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8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8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8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8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8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8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8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8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8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8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8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8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8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8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8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8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8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8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8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8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8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8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8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8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8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8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8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8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8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8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8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8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8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8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8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8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8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8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8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8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8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8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8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8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8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8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8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8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8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8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8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8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8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8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8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8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8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8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8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8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8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8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8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8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8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8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8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8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8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8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8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8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8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8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8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8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8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8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8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8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8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8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8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8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8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8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8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8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8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8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8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8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8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8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8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8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8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8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8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8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8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8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8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8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8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8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8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8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8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8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8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8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8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8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8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8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8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8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8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8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8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8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8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8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8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8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8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8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8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8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8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8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8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8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8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8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8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8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8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8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8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8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8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8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8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8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8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8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8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8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8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8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8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8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8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8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8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8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8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8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8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8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8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8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8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8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8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8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8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8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8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8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8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8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8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8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8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8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8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8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8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8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8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8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8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8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8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8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8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8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8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8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8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8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8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8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8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8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8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8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8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8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8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8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8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8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8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8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8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8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8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8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8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8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8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8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8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8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8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8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8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8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8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8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8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8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8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8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8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8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8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8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8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8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8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8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8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8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8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8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8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8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8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8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8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8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8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8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8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8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8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8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8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8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8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8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8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8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8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8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8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8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8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8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8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8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8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8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8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8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8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8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8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8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8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8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8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8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8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8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8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8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8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8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8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8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8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8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8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8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8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8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8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8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8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8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8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8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8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8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8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8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8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8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8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8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8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8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8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8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8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8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8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8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8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8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8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8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8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8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8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8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8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8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8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8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8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8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8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8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8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8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8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8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8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8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8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8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8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8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8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8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8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8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8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8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8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8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8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8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8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8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8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8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8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8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8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8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8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8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8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8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8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8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8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8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8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8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8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8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8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8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8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8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8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8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8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8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8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8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8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8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8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8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8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8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8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8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8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8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8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8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8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8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8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8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8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8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8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8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8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8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8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8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8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8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8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8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8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8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8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8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8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8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8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8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8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8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8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8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8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8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8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8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8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8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8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8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8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8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8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8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8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8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8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8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8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8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8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8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8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8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8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8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8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8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8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8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8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8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8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8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8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8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8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8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8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8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8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8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8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8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8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8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8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8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8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8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8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8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8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8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8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8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8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8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8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8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8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8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8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8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8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8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8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8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8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8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8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8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8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8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8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8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8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8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8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8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8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8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8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8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8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8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8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8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8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8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8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8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8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8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8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8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8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8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8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8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8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8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8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8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8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8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8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8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8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8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8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8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8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8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8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8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8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8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8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8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8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8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8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8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8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8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8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8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8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8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8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8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8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8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8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8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8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8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8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8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8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8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8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8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8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8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8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8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8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8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8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8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8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8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8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8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8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8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8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8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8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8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8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8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8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8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8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8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8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8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8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8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8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8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8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8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8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8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8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8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8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8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8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8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8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8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8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8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8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8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8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8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8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8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8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8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8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8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8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8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8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8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8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8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</sheetData>
  <mergeCells count="130">
    <mergeCell ref="T1:W1"/>
    <mergeCell ref="Q2:R2"/>
    <mergeCell ref="R3:W3"/>
    <mergeCell ref="A5:W5"/>
    <mergeCell ref="F7:I7"/>
    <mergeCell ref="B8:E8"/>
    <mergeCell ref="F8:S9"/>
    <mergeCell ref="B11:E11"/>
    <mergeCell ref="F11:S11"/>
    <mergeCell ref="B13:E13"/>
    <mergeCell ref="F13:R13"/>
    <mergeCell ref="F15:S15"/>
    <mergeCell ref="B16:E16"/>
    <mergeCell ref="F16:S16"/>
    <mergeCell ref="B17:E17"/>
    <mergeCell ref="B18:E18"/>
    <mergeCell ref="F18:S18"/>
    <mergeCell ref="B20:E20"/>
    <mergeCell ref="F20:S20"/>
    <mergeCell ref="T21:W21"/>
    <mergeCell ref="B27:I28"/>
    <mergeCell ref="J35:L35"/>
    <mergeCell ref="N35:R35"/>
    <mergeCell ref="O36:Q36"/>
    <mergeCell ref="O39:V40"/>
    <mergeCell ref="F42:W42"/>
    <mergeCell ref="F43:W44"/>
    <mergeCell ref="B32:B37"/>
    <mergeCell ref="J32:L32"/>
    <mergeCell ref="N32:R33"/>
    <mergeCell ref="J33:L33"/>
    <mergeCell ref="T33:V33"/>
    <mergeCell ref="T34:V34"/>
    <mergeCell ref="T35:V35"/>
    <mergeCell ref="D32:H33"/>
    <mergeCell ref="D35:H35"/>
    <mergeCell ref="B38:B41"/>
    <mergeCell ref="D41:F41"/>
    <mergeCell ref="B42:B44"/>
    <mergeCell ref="C42:E42"/>
    <mergeCell ref="J34:L34"/>
    <mergeCell ref="E36:G36"/>
    <mergeCell ref="J36:L36"/>
    <mergeCell ref="H73:J74"/>
    <mergeCell ref="K75:L77"/>
    <mergeCell ref="H80:J80"/>
    <mergeCell ref="K80:L82"/>
    <mergeCell ref="M80:N82"/>
    <mergeCell ref="M75:U77"/>
    <mergeCell ref="P50:P52"/>
    <mergeCell ref="Q50:Q52"/>
    <mergeCell ref="R52:W52"/>
    <mergeCell ref="D57:V58"/>
    <mergeCell ref="G65:G66"/>
    <mergeCell ref="H65:J66"/>
    <mergeCell ref="K67:L69"/>
    <mergeCell ref="H72:J72"/>
    <mergeCell ref="K72:L74"/>
    <mergeCell ref="M72:N74"/>
    <mergeCell ref="O72:P74"/>
    <mergeCell ref="M67:U69"/>
    <mergeCell ref="V67:V69"/>
    <mergeCell ref="Q72:R74"/>
    <mergeCell ref="S72:T74"/>
    <mergeCell ref="U72:V74"/>
    <mergeCell ref="V75:V77"/>
    <mergeCell ref="M99:U101"/>
    <mergeCell ref="V99:V101"/>
    <mergeCell ref="D97:F98"/>
    <mergeCell ref="G97:G98"/>
    <mergeCell ref="K96:L98"/>
    <mergeCell ref="K99:L101"/>
    <mergeCell ref="D88:F88"/>
    <mergeCell ref="D89:F90"/>
    <mergeCell ref="G89:G90"/>
    <mergeCell ref="D96:F96"/>
    <mergeCell ref="H96:J96"/>
    <mergeCell ref="M96:N98"/>
    <mergeCell ref="H97:J98"/>
    <mergeCell ref="V91:V93"/>
    <mergeCell ref="K88:L90"/>
    <mergeCell ref="U88:V90"/>
    <mergeCell ref="O96:P98"/>
    <mergeCell ref="Q96:R98"/>
    <mergeCell ref="M88:N90"/>
    <mergeCell ref="O88:P90"/>
    <mergeCell ref="Q88:R90"/>
    <mergeCell ref="S88:T90"/>
    <mergeCell ref="H88:J88"/>
    <mergeCell ref="H89:J90"/>
    <mergeCell ref="L38:L41"/>
    <mergeCell ref="N39:N40"/>
    <mergeCell ref="G40:J40"/>
    <mergeCell ref="B50:O52"/>
    <mergeCell ref="K64:L66"/>
    <mergeCell ref="M64:N66"/>
    <mergeCell ref="Q64:R66"/>
    <mergeCell ref="S64:T66"/>
    <mergeCell ref="U64:V66"/>
    <mergeCell ref="B57:C58"/>
    <mergeCell ref="B59:C60"/>
    <mergeCell ref="D59:N60"/>
    <mergeCell ref="O59:P60"/>
    <mergeCell ref="B64:C66"/>
    <mergeCell ref="H64:J64"/>
    <mergeCell ref="O64:P66"/>
    <mergeCell ref="S96:T98"/>
    <mergeCell ref="U96:V98"/>
    <mergeCell ref="B80:C82"/>
    <mergeCell ref="B88:C90"/>
    <mergeCell ref="B96:C98"/>
    <mergeCell ref="D64:F64"/>
    <mergeCell ref="D65:F66"/>
    <mergeCell ref="B72:C74"/>
    <mergeCell ref="D72:F72"/>
    <mergeCell ref="D73:F74"/>
    <mergeCell ref="D80:F80"/>
    <mergeCell ref="D81:F82"/>
    <mergeCell ref="Q80:R82"/>
    <mergeCell ref="S80:T82"/>
    <mergeCell ref="U80:V82"/>
    <mergeCell ref="M83:U85"/>
    <mergeCell ref="V83:V85"/>
    <mergeCell ref="O80:P82"/>
    <mergeCell ref="K91:L93"/>
    <mergeCell ref="M91:U93"/>
    <mergeCell ref="G81:G82"/>
    <mergeCell ref="H81:J82"/>
    <mergeCell ref="K83:L85"/>
    <mergeCell ref="G73:G74"/>
  </mergeCells>
  <phoneticPr fontId="22"/>
  <printOptions horizontalCentered="1"/>
  <pageMargins left="0.39370078740157483" right="0.31496062992125984" top="0.39370078740157483" bottom="0.39370078740157483" header="0" footer="0"/>
  <pageSetup paperSize="9" scale="89" orientation="portrait" r:id="rId1"/>
  <rowBreaks count="1" manualBreakCount="1">
    <brk id="55" max="2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2" zoomScale="160" zoomScaleNormal="160" workbookViewId="0">
      <selection activeCell="S17" sqref="S17"/>
    </sheetView>
  </sheetViews>
  <sheetFormatPr defaultColWidth="14.44140625" defaultRowHeight="15" customHeight="1"/>
  <cols>
    <col min="1" max="26" width="3.6640625" customWidth="1"/>
  </cols>
  <sheetData>
    <row r="1" spans="1:26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1"/>
      <c r="B3" s="1"/>
      <c r="C3" s="1"/>
      <c r="D3" s="1"/>
      <c r="E3" s="1"/>
      <c r="F3" s="167" t="s">
        <v>148</v>
      </c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9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1"/>
      <c r="B4" s="1"/>
      <c r="C4" s="1"/>
      <c r="D4" s="1"/>
      <c r="E4" s="1"/>
      <c r="F4" s="170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7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1"/>
      <c r="B5" s="1"/>
      <c r="C5" s="1"/>
      <c r="D5" s="1"/>
      <c r="E5" s="1"/>
      <c r="F5" s="17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7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1"/>
      <c r="B6" s="1"/>
      <c r="C6" s="1"/>
      <c r="D6" s="1"/>
      <c r="E6" s="1"/>
      <c r="F6" s="170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71"/>
      <c r="R6" s="1"/>
      <c r="S6" s="1"/>
      <c r="T6" s="47"/>
      <c r="U6" s="1"/>
      <c r="V6" s="1"/>
      <c r="W6" s="1"/>
      <c r="X6" s="1"/>
      <c r="Y6" s="1"/>
      <c r="Z6" s="1"/>
    </row>
    <row r="7" spans="1:26" ht="19.5" customHeight="1">
      <c r="A7" s="1"/>
      <c r="B7" s="1"/>
      <c r="C7" s="1"/>
      <c r="D7" s="1"/>
      <c r="E7" s="1"/>
      <c r="F7" s="170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7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1"/>
      <c r="B8" s="1"/>
      <c r="C8" s="1"/>
      <c r="D8" s="1"/>
      <c r="E8" s="1"/>
      <c r="F8" s="170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7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1"/>
      <c r="B9" s="1"/>
      <c r="C9" s="1"/>
      <c r="D9" s="1"/>
      <c r="E9" s="1"/>
      <c r="F9" s="170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7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1"/>
      <c r="B10" s="1"/>
      <c r="C10" s="1"/>
      <c r="D10" s="1"/>
      <c r="E10" s="1"/>
      <c r="F10" s="170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7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"/>
      <c r="B11" s="1"/>
      <c r="C11" s="1"/>
      <c r="D11" s="1"/>
      <c r="E11" s="1"/>
      <c r="F11" s="172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4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1"/>
      <c r="B13" s="1"/>
      <c r="C13" s="1"/>
      <c r="D13" s="1"/>
      <c r="E13" s="1"/>
      <c r="F13" s="1"/>
      <c r="G13" s="1"/>
      <c r="H13" s="78" t="s">
        <v>146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1"/>
      <c r="B14" s="1"/>
      <c r="C14" s="1"/>
      <c r="D14" s="1"/>
      <c r="E14" s="1"/>
      <c r="F14" s="1" t="s">
        <v>147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F3:Q11"/>
  </mergeCells>
  <phoneticPr fontId="22"/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申請書【こちらを印刷してください】</vt:lpstr>
      <vt:lpstr>郵送先</vt:lpstr>
      <vt:lpstr>申請書【こちらを印刷してください】!Print_Area</vt:lpstr>
      <vt:lpstr>郵送先!Print_Area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2024-06-26T09:01:05Z</cp:lastPrinted>
  <dcterms:created xsi:type="dcterms:W3CDTF">2024-06-04T05:23:56Z</dcterms:created>
  <dcterms:modified xsi:type="dcterms:W3CDTF">2024-06-26T09:02:45Z</dcterms:modified>
</cp:coreProperties>
</file>