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AF700453-27C4-481C-92F1-DB0A3DD2485C}" xr6:coauthVersionLast="47" xr6:coauthVersionMax="47" xr10:uidLastSave="{00000000-0000-0000-0000-000000000000}"/>
  <bookViews>
    <workbookView xWindow="28680" yWindow="-120" windowWidth="29040" windowHeight="15720" tabRatio="899" xr2:uid="{00000000-000D-0000-FFFF-FFFF00000000}"/>
  </bookViews>
  <sheets>
    <sheet name="1-1" sheetId="77" r:id="rId1"/>
    <sheet name="1-2-1" sheetId="78" r:id="rId2"/>
    <sheet name="1-2-2" sheetId="138" r:id="rId3"/>
    <sheet name="1-3" sheetId="95" r:id="rId4"/>
    <sheet name="2-1【計画_全体】" sheetId="100" r:id="rId5"/>
    <sheet name="2-2【計画_全体】" sheetId="136" r:id="rId6"/>
    <sheet name="2-3【計画_全体】" sheetId="107" r:id="rId7"/>
    <sheet name="2-4【計画_全体】" sheetId="137" r:id="rId8"/>
    <sheet name="2-5【計画_全体】" sheetId="108" r:id="rId9"/>
    <sheet name="3-1【計画_開発】" sheetId="105" r:id="rId10"/>
    <sheet name="3-2【計画_開発】" sheetId="102" r:id="rId11"/>
    <sheet name="3-3【計画_開発】 " sheetId="109" r:id="rId12"/>
    <sheet name="4-1【計画_市場開拓】" sheetId="101" r:id="rId13"/>
    <sheet name="4-2【計画_市場開拓】" sheetId="103" r:id="rId14"/>
    <sheet name="5【資金計画_全体】" sheetId="110" r:id="rId15"/>
    <sheet name="6-1【原材料・副資材費】" sheetId="111" r:id="rId16"/>
    <sheet name="6-2-1【機械装置・工具器具費】" sheetId="112" r:id="rId17"/>
    <sheet name="6-2-2【機械装置・工具器具費_計画書】" sheetId="113" r:id="rId18"/>
    <sheet name="6-3-1【委託・外注費】" sheetId="114" r:id="rId19"/>
    <sheet name="6-3-2【委託・外注費_計画書】" sheetId="115" r:id="rId20"/>
    <sheet name="6-4-1【専門家指導費】" sheetId="117" r:id="rId21"/>
    <sheet name="6-4-2【専門家指導費_計画書】" sheetId="118" r:id="rId22"/>
    <sheet name="6-5【産業財産権出願・導入費】" sheetId="116" r:id="rId23"/>
    <sheet name="6-6【直接人件費】" sheetId="119" r:id="rId24"/>
    <sheet name="7-1【展示会出展費】" sheetId="128" r:id="rId25"/>
    <sheet name="7-2【広告掲載費】" sheetId="129" r:id="rId26"/>
    <sheet name="7-3【印刷物制作費】" sheetId="141" r:id="rId27"/>
    <sheet name="7-4【webサイト制作・改修費】" sheetId="142" r:id="rId28"/>
    <sheet name="7-5【動画制作費】" sheetId="143" r:id="rId29"/>
    <sheet name="8【その他助成対象外経費】" sheetId="120" r:id="rId30"/>
    <sheet name="誓約事項➀" sheetId="139" r:id="rId31"/>
    <sheet name="誓約事項②" sheetId="140" r:id="rId32"/>
  </sheets>
  <externalReferences>
    <externalReference r:id="rId33"/>
    <externalReference r:id="rId34"/>
  </externalReferences>
  <definedNames>
    <definedName name="__xlchart.v1.0" localSheetId="3" hidden="1">#REF!</definedName>
    <definedName name="__xlchart.v1.0" localSheetId="5" hidden="1">#REF!</definedName>
    <definedName name="__xlchart.v1.0" localSheetId="7" hidden="1">#REF!</definedName>
    <definedName name="__xlchart.v1.0" localSheetId="11" hidden="1">#REF!</definedName>
    <definedName name="__xlchart.v1.0" localSheetId="23" hidden="1">#REF!</definedName>
    <definedName name="__xlchart.v1.0" localSheetId="29" hidden="1">#REF!</definedName>
    <definedName name="__xlchart.v1.0" localSheetId="31" hidden="1">#REF!</definedName>
    <definedName name="__xlchart.v1.0" hidden="1">#REF!</definedName>
    <definedName name="__xlchart.v1.1" localSheetId="3" hidden="1">#REF!</definedName>
    <definedName name="__xlchart.v1.1" localSheetId="5" hidden="1">#REF!</definedName>
    <definedName name="__xlchart.v1.1" localSheetId="7" hidden="1">#REF!</definedName>
    <definedName name="__xlchart.v1.1" localSheetId="11" hidden="1">#REF!</definedName>
    <definedName name="__xlchart.v1.1" localSheetId="23" hidden="1">#REF!</definedName>
    <definedName name="__xlchart.v1.1" localSheetId="29" hidden="1">#REF!</definedName>
    <definedName name="__xlchart.v1.1" localSheetId="31" hidden="1">#REF!</definedName>
    <definedName name="__xlchart.v1.1" hidden="1">#REF!</definedName>
    <definedName name="__xlchart.v1.2" localSheetId="3" hidden="1">#REF!</definedName>
    <definedName name="__xlchart.v1.2" localSheetId="5" hidden="1">#REF!</definedName>
    <definedName name="__xlchart.v1.2" localSheetId="7" hidden="1">#REF!</definedName>
    <definedName name="__xlchart.v1.2" localSheetId="11" hidden="1">#REF!</definedName>
    <definedName name="__xlchart.v1.2" localSheetId="23" hidden="1">#REF!</definedName>
    <definedName name="__xlchart.v1.2" localSheetId="29" hidden="1">#REF!</definedName>
    <definedName name="__xlchart.v1.2" localSheetId="31" hidden="1">#REF!</definedName>
    <definedName name="__xlchart.v1.2" hidden="1">#REF!</definedName>
    <definedName name="__xlchart.v1.3" localSheetId="3" hidden="1">#REF!</definedName>
    <definedName name="__xlchart.v1.3" localSheetId="5" hidden="1">#REF!</definedName>
    <definedName name="__xlchart.v1.3" localSheetId="7" hidden="1">#REF!</definedName>
    <definedName name="__xlchart.v1.3" localSheetId="11" hidden="1">#REF!</definedName>
    <definedName name="__xlchart.v1.3" localSheetId="23" hidden="1">#REF!</definedName>
    <definedName name="__xlchart.v1.3" localSheetId="29" hidden="1">#REF!</definedName>
    <definedName name="__xlchart.v1.3" hidden="1">#REF!</definedName>
    <definedName name="__xlchart.v1.4" localSheetId="3" hidden="1">#REF!</definedName>
    <definedName name="__xlchart.v1.4" localSheetId="5" hidden="1">#REF!</definedName>
    <definedName name="__xlchart.v1.4" localSheetId="7" hidden="1">#REF!</definedName>
    <definedName name="__xlchart.v1.4" localSheetId="11" hidden="1">#REF!</definedName>
    <definedName name="__xlchart.v1.4" localSheetId="23" hidden="1">#REF!</definedName>
    <definedName name="__xlchart.v1.4" localSheetId="29" hidden="1">#REF!</definedName>
    <definedName name="__xlchart.v1.4" hidden="1">#REF!</definedName>
    <definedName name="__xlchart.v1.5" localSheetId="3" hidden="1">#REF!</definedName>
    <definedName name="__xlchart.v1.5" localSheetId="5" hidden="1">#REF!</definedName>
    <definedName name="__xlchart.v1.5" localSheetId="7" hidden="1">#REF!</definedName>
    <definedName name="__xlchart.v1.5" localSheetId="11" hidden="1">#REF!</definedName>
    <definedName name="__xlchart.v1.5" localSheetId="23" hidden="1">#REF!</definedName>
    <definedName name="__xlchart.v1.5" localSheetId="29" hidden="1">#REF!</definedName>
    <definedName name="__xlchart.v1.5" hidden="1">#REF!</definedName>
    <definedName name="__xlchart.v1.6" localSheetId="3" hidden="1">#REF!</definedName>
    <definedName name="__xlchart.v1.6" localSheetId="5" hidden="1">#REF!</definedName>
    <definedName name="__xlchart.v1.6" localSheetId="7" hidden="1">#REF!</definedName>
    <definedName name="__xlchart.v1.6" localSheetId="11" hidden="1">#REF!</definedName>
    <definedName name="__xlchart.v1.6" localSheetId="23" hidden="1">#REF!</definedName>
    <definedName name="__xlchart.v1.6" localSheetId="29" hidden="1">#REF!</definedName>
    <definedName name="__xlchart.v1.6" hidden="1">#REF!</definedName>
    <definedName name="__xlchart.v1.7" localSheetId="3" hidden="1">#REF!</definedName>
    <definedName name="__xlchart.v1.7" localSheetId="5" hidden="1">#REF!</definedName>
    <definedName name="__xlchart.v1.7" localSheetId="7" hidden="1">#REF!</definedName>
    <definedName name="__xlchart.v1.7" localSheetId="11" hidden="1">#REF!</definedName>
    <definedName name="__xlchart.v1.7" localSheetId="23" hidden="1">#REF!</definedName>
    <definedName name="__xlchart.v1.7" localSheetId="29" hidden="1">#REF!</definedName>
    <definedName name="__xlchart.v1.7" hidden="1">#REF!</definedName>
    <definedName name="_9．資金支出明細">#REF!</definedName>
    <definedName name="_ftn1" localSheetId="5">#REF!</definedName>
    <definedName name="_ftn1" localSheetId="7">#REF!</definedName>
    <definedName name="_ftn1">#REF!</definedName>
    <definedName name="book" localSheetId="5">#REF!</definedName>
    <definedName name="book" localSheetId="7">#REF!</definedName>
    <definedName name="book">#REF!</definedName>
    <definedName name="ertew">#REF!</definedName>
    <definedName name="ja">#REF!</definedName>
    <definedName name="kaidai">#REF!</definedName>
    <definedName name="koukoku">#REF!</definedName>
    <definedName name="minpay">[1]プルダウンリスト!$B$4:$E$50</definedName>
    <definedName name="_xlnm.Print_Area" localSheetId="0">'1-1'!$A$1:$O$46</definedName>
    <definedName name="_xlnm.Print_Area" localSheetId="1">'1-2-1'!$A$1:$S$17</definedName>
    <definedName name="_xlnm.Print_Area" localSheetId="2">'1-2-2'!$A$1:$Y$31</definedName>
    <definedName name="_xlnm.Print_Area" localSheetId="3">'1-3'!$A$1:$Y$33</definedName>
    <definedName name="_xlnm.Print_Area" localSheetId="4">'2-1【計画_全体】'!$B$1:$T$19</definedName>
    <definedName name="_xlnm.Print_Area" localSheetId="5">'2-2【計画_全体】'!$B$1:$T$28</definedName>
    <definedName name="_xlnm.Print_Area" localSheetId="6">'2-3【計画_全体】'!$B$1:$U$24</definedName>
    <definedName name="_xlnm.Print_Area" localSheetId="7">'2-4【計画_全体】'!$B$1:$U$34</definedName>
    <definedName name="_xlnm.Print_Area" localSheetId="8">'2-5【計画_全体】'!$B$1:$V$32</definedName>
    <definedName name="_xlnm.Print_Area" localSheetId="9">'3-1【計画_開発】'!$B$1:$U$42</definedName>
    <definedName name="_xlnm.Print_Area" localSheetId="10">'3-2【計画_開発】'!$B$1:$U$54</definedName>
    <definedName name="_xlnm.Print_Area" localSheetId="11">'3-3【計画_開発】 '!$B$1:$U$40</definedName>
    <definedName name="_xlnm.Print_Area" localSheetId="12">'4-1【計画_市場開拓】'!$B$1:$U$60</definedName>
    <definedName name="_xlnm.Print_Area" localSheetId="13">'4-2【計画_市場開拓】'!$B$1:$U$49</definedName>
    <definedName name="_xlnm.Print_Area" localSheetId="14">'5【資金計画_全体】'!$A$1:$BM$44</definedName>
    <definedName name="_xlnm.Print_Area" localSheetId="15">'6-1【原材料・副資材費】'!$A$1:$K$29</definedName>
    <definedName name="_xlnm.Print_Area" localSheetId="16">'6-2-1【機械装置・工具器具費】'!$A$1:$L$30</definedName>
    <definedName name="_xlnm.Print_Area" localSheetId="17">'6-2-2【機械装置・工具器具費_計画書】'!$A$1:$AT$34</definedName>
    <definedName name="_xlnm.Print_Area" localSheetId="18">'6-3-1【委託・外注費】'!$A$1:$I$31</definedName>
    <definedName name="_xlnm.Print_Area" localSheetId="19">'6-3-2【委託・外注費_計画書】'!$A$1:$AK$27</definedName>
    <definedName name="_xlnm.Print_Area" localSheetId="20">'6-4-1【専門家指導費】'!$A$1:$J$19</definedName>
    <definedName name="_xlnm.Print_Area" localSheetId="21">'6-4-2【専門家指導費_計画書】'!$A$1:$AM$31</definedName>
    <definedName name="_xlnm.Print_Area" localSheetId="22">'6-5【産業財産権出願・導入費】'!$A$1:$I$19</definedName>
    <definedName name="_xlnm.Print_Area" localSheetId="23">'6-6【直接人件費】'!$A$1:$L$31</definedName>
    <definedName name="_xlnm.Print_Area" localSheetId="24">'7-1【展示会出展費】'!$A$1:$L$24</definedName>
    <definedName name="_xlnm.Print_Area" localSheetId="25">'7-2【広告掲載費】'!$A$1:$J$18</definedName>
    <definedName name="_xlnm.Print_Area" localSheetId="26">'7-3【印刷物制作費】'!$A$1:$J$18</definedName>
    <definedName name="_xlnm.Print_Area" localSheetId="27">'7-4【webサイト制作・改修費】'!$A$1:$J$18</definedName>
    <definedName name="_xlnm.Print_Area" localSheetId="28">'7-5【動画制作費】'!$A$1:$J$18</definedName>
    <definedName name="_xlnm.Print_Area" localSheetId="29">'8【その他助成対象外経費】'!$A$1:$F$11</definedName>
    <definedName name="_xlnm.Print_Area" localSheetId="30">誓約事項➀!$A$1:$I$37</definedName>
    <definedName name="q" localSheetId="2">#REF!</definedName>
    <definedName name="q" localSheetId="31">#REF!</definedName>
    <definedName name="q">#REF!</definedName>
    <definedName name="S_公務〈他に分類されるものを除く〉" localSheetId="2">'[2]１申請者概要２セミナー３申請状況'!#REF!</definedName>
    <definedName name="S_公務〈他に分類されるものを除く〉" localSheetId="31">'[2]１申請者概要２セミナー３申請状況'!#REF!</definedName>
    <definedName name="S_公務〈他に分類されるものを除く〉">'[2]１申請者概要２セミナー３申請状況'!#REF!</definedName>
    <definedName name="T_分類不能の産業" localSheetId="2">'[2]１申請者概要２セミナー３申請状況'!#REF!</definedName>
    <definedName name="T_分類不能の産業" localSheetId="31">'[2]１申請者概要２セミナー３申請状況'!#REF!</definedName>
    <definedName name="T_分類不能の産業">'[2]１申請者概要２セミナー３申請状況'!#REF!</definedName>
    <definedName name="we" localSheetId="5" hidden="1">#REF!</definedName>
    <definedName name="we" localSheetId="7" hidden="1">#REF!</definedName>
    <definedName name="we" hidden="1">#REF!</definedName>
    <definedName name="ｚ" localSheetId="2">#REF!</definedName>
    <definedName name="ｚ" localSheetId="31">#REF!</definedName>
    <definedName name="ｚ">#REF!</definedName>
    <definedName name="サービス業" localSheetId="2">'1-2-2'!$AD$2:$AD$30</definedName>
    <definedName name="サービス業" localSheetId="5">#REF!</definedName>
    <definedName name="サービス業" localSheetId="7">#REF!</definedName>
    <definedName name="サービス業" localSheetId="30">#REF!</definedName>
    <definedName name="サービス業">#REF!</definedName>
    <definedName name="サンプル" localSheetId="2">#REF!</definedName>
    <definedName name="サンプル" localSheetId="31">#REF!</definedName>
    <definedName name="サンプル">#REF!</definedName>
    <definedName name="卸売業" localSheetId="2">'1-2-2'!$AC$2:$AC$7</definedName>
    <definedName name="卸売業" localSheetId="5">#REF!</definedName>
    <definedName name="卸売業" localSheetId="7">#REF!</definedName>
    <definedName name="卸売業" localSheetId="30">#REF!</definedName>
    <definedName name="卸売業">#REF!</definedName>
    <definedName name="海外" localSheetId="2">#REF!</definedName>
    <definedName name="海外" localSheetId="31">#REF!</definedName>
    <definedName name="海外">#REF!</definedName>
    <definedName name="実現性2の補助3の仮" localSheetId="5" hidden="1">#REF!</definedName>
    <definedName name="実現性2の補助3の仮" localSheetId="7" hidden="1">#REF!</definedName>
    <definedName name="実現性2の補助3の仮" hidden="1">#REF!</definedName>
    <definedName name="種別" localSheetId="31">#REF!</definedName>
    <definedName name="種別">#REF!</definedName>
    <definedName name="助成事業のフロー・スケジュール" localSheetId="31">#REF!</definedName>
    <definedName name="助成事業のフロー・スケジュール">#REF!</definedName>
    <definedName name="小売業" localSheetId="2">'1-2-2'!$AE$2:$AE$9</definedName>
    <definedName name="小売業" localSheetId="5">#REF!</definedName>
    <definedName name="小売業" localSheetId="7">#REF!</definedName>
    <definedName name="小売業" localSheetId="30">#REF!</definedName>
    <definedName name="小売業">#REF!</definedName>
    <definedName name="製造業その他" localSheetId="2">'1-2-2'!$AB$2:$AB$60</definedName>
    <definedName name="製造業その他" localSheetId="5">#REF!</definedName>
    <definedName name="製造業その他" localSheetId="7">#REF!</definedName>
    <definedName name="製造業その他" localSheetId="30">#REF!</definedName>
    <definedName name="製造業その他">#REF!</definedName>
    <definedName name="選択してください">'1-2-2'!$AA$2</definedName>
    <definedName name="大分類" localSheetId="2">'[2]１申請者概要２セミナー３申請状況'!$AG$5:$AG$22</definedName>
    <definedName name="大分類">'[2]１申請者概要２セミナー３申請状況'!$AG$5:$AG$22</definedName>
    <definedName name="要件確認" localSheetId="5">#REF!</definedName>
    <definedName name="要件確認" localSheetId="7">#REF!</definedName>
    <definedName name="要件確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8" i="143" l="1"/>
  <c r="J9" i="143"/>
  <c r="J10" i="143"/>
  <c r="J11" i="143"/>
  <c r="J12" i="143"/>
  <c r="J13" i="143"/>
  <c r="J14" i="143"/>
  <c r="J15" i="143"/>
  <c r="J16" i="143"/>
  <c r="J17" i="143"/>
  <c r="J8" i="142"/>
  <c r="J9" i="142"/>
  <c r="J10" i="142"/>
  <c r="J11" i="142"/>
  <c r="J12" i="142"/>
  <c r="J13" i="142"/>
  <c r="J14" i="142"/>
  <c r="J15" i="142"/>
  <c r="J16" i="142"/>
  <c r="J17" i="142"/>
  <c r="J8" i="141"/>
  <c r="J9" i="141"/>
  <c r="J10" i="141"/>
  <c r="J11" i="141"/>
  <c r="J12" i="141"/>
  <c r="J13" i="141"/>
  <c r="J14" i="141"/>
  <c r="J15" i="141"/>
  <c r="J16" i="141"/>
  <c r="J17" i="141"/>
  <c r="J8" i="129"/>
  <c r="J10" i="129"/>
  <c r="J11" i="129"/>
  <c r="J12" i="129"/>
  <c r="J13" i="129"/>
  <c r="J14" i="129"/>
  <c r="J15" i="129"/>
  <c r="J16" i="129"/>
  <c r="J17" i="129"/>
  <c r="J9" i="129"/>
  <c r="I9" i="116"/>
  <c r="L9" i="128"/>
  <c r="AJ19" i="110" l="1"/>
  <c r="AJ18" i="110"/>
  <c r="AJ17" i="110"/>
  <c r="AJ14" i="110"/>
  <c r="AJ12" i="110"/>
  <c r="AJ10" i="110"/>
  <c r="L17" i="119"/>
  <c r="L18" i="119"/>
  <c r="L19" i="119"/>
  <c r="K19" i="119" s="1"/>
  <c r="L20" i="119"/>
  <c r="K20" i="119" s="1"/>
  <c r="L21" i="119"/>
  <c r="L22" i="119"/>
  <c r="L23" i="119"/>
  <c r="L24" i="119"/>
  <c r="L25" i="119"/>
  <c r="L26" i="119"/>
  <c r="L27" i="119"/>
  <c r="L28" i="119"/>
  <c r="L29" i="119"/>
  <c r="L30" i="119"/>
  <c r="K17" i="119"/>
  <c r="K18" i="119"/>
  <c r="K21" i="119"/>
  <c r="K22" i="119"/>
  <c r="K23" i="119"/>
  <c r="K24" i="119"/>
  <c r="K25" i="119"/>
  <c r="K26" i="119"/>
  <c r="K27" i="119"/>
  <c r="K28" i="119"/>
  <c r="K29" i="119"/>
  <c r="K30" i="119"/>
  <c r="L16" i="119" l="1"/>
  <c r="P19" i="110"/>
  <c r="Z19" i="110"/>
  <c r="Z18" i="110"/>
  <c r="P18" i="110"/>
  <c r="Z17" i="110"/>
  <c r="P17" i="110"/>
  <c r="H17" i="143"/>
  <c r="G17" i="143"/>
  <c r="A17" i="143"/>
  <c r="H16" i="143"/>
  <c r="G16" i="143"/>
  <c r="A16" i="143"/>
  <c r="H15" i="143"/>
  <c r="G15" i="143"/>
  <c r="A15" i="143"/>
  <c r="H14" i="143"/>
  <c r="G14" i="143"/>
  <c r="A14" i="143"/>
  <c r="H13" i="143"/>
  <c r="G13" i="143"/>
  <c r="A13" i="143"/>
  <c r="H12" i="143"/>
  <c r="G12" i="143"/>
  <c r="A12" i="143"/>
  <c r="H11" i="143"/>
  <c r="G11" i="143"/>
  <c r="A11" i="143"/>
  <c r="H10" i="143"/>
  <c r="G10" i="143"/>
  <c r="A10" i="143"/>
  <c r="H9" i="143"/>
  <c r="H18" i="143" s="1"/>
  <c r="G9" i="143"/>
  <c r="G18" i="143" s="1"/>
  <c r="A9" i="143"/>
  <c r="H8" i="143"/>
  <c r="G8" i="143"/>
  <c r="A8" i="143"/>
  <c r="H17" i="142"/>
  <c r="G17" i="142"/>
  <c r="A17" i="142"/>
  <c r="H16" i="142"/>
  <c r="G16" i="142"/>
  <c r="A16" i="142"/>
  <c r="H15" i="142"/>
  <c r="G15" i="142"/>
  <c r="A15" i="142"/>
  <c r="H14" i="142"/>
  <c r="G14" i="142"/>
  <c r="A14" i="142"/>
  <c r="H13" i="142"/>
  <c r="G13" i="142"/>
  <c r="A13" i="142"/>
  <c r="H12" i="142"/>
  <c r="G12" i="142"/>
  <c r="A12" i="142"/>
  <c r="H11" i="142"/>
  <c r="G11" i="142"/>
  <c r="A11" i="142"/>
  <c r="H10" i="142"/>
  <c r="G10" i="142"/>
  <c r="A10" i="142"/>
  <c r="H9" i="142"/>
  <c r="H18" i="142" s="1"/>
  <c r="G9" i="142"/>
  <c r="G18" i="142" s="1"/>
  <c r="A9" i="142"/>
  <c r="H8" i="142"/>
  <c r="G8" i="142"/>
  <c r="A8" i="142"/>
  <c r="A8" i="141"/>
  <c r="A9" i="141"/>
  <c r="H17" i="141"/>
  <c r="G17" i="141"/>
  <c r="A17" i="141"/>
  <c r="H16" i="141"/>
  <c r="G16" i="141"/>
  <c r="A16" i="141"/>
  <c r="H15" i="141"/>
  <c r="G15" i="141"/>
  <c r="A15" i="141"/>
  <c r="H14" i="141"/>
  <c r="G14" i="141"/>
  <c r="A14" i="141"/>
  <c r="H13" i="141"/>
  <c r="G13" i="141"/>
  <c r="A13" i="141"/>
  <c r="H12" i="141"/>
  <c r="G12" i="141"/>
  <c r="A12" i="141"/>
  <c r="H11" i="141"/>
  <c r="G11" i="141"/>
  <c r="A11" i="141"/>
  <c r="H10" i="141"/>
  <c r="G10" i="141"/>
  <c r="A10" i="141"/>
  <c r="H9" i="141"/>
  <c r="H18" i="141" s="1"/>
  <c r="G9" i="141"/>
  <c r="G18" i="141" s="1"/>
  <c r="H8" i="141"/>
  <c r="G8" i="141"/>
  <c r="L31" i="119" l="1"/>
  <c r="K16" i="119"/>
  <c r="K31" i="119" s="1"/>
  <c r="P20" i="110"/>
  <c r="Z14" i="110"/>
  <c r="P14" i="110"/>
  <c r="Z12" i="110"/>
  <c r="P12" i="110"/>
  <c r="Z10" i="110"/>
  <c r="P10" i="110"/>
  <c r="R2" i="108" l="1"/>
  <c r="M2" i="108"/>
  <c r="H2" i="108"/>
  <c r="C33" i="77"/>
  <c r="R26" i="138" l="1"/>
  <c r="V16" i="138" s="1"/>
  <c r="Z4" i="138"/>
  <c r="V23" i="138" l="1"/>
  <c r="V19" i="138"/>
  <c r="V20" i="138"/>
  <c r="V25" i="138"/>
  <c r="V17" i="138"/>
  <c r="V18" i="138"/>
  <c r="V21" i="138"/>
  <c r="V22" i="138"/>
  <c r="V24" i="138"/>
  <c r="V15" i="138"/>
  <c r="V26" i="138" l="1"/>
  <c r="C28" i="77"/>
  <c r="L12" i="77"/>
  <c r="L11" i="77"/>
  <c r="J9" i="77"/>
  <c r="H45" i="77"/>
  <c r="F45" i="77"/>
  <c r="D45" i="77"/>
  <c r="I29" i="119"/>
  <c r="G28" i="114"/>
  <c r="I28" i="114"/>
  <c r="F29" i="114"/>
  <c r="G29" i="114"/>
  <c r="I29" i="114"/>
  <c r="J28" i="112"/>
  <c r="L28" i="112"/>
  <c r="I29" i="112"/>
  <c r="J29" i="112"/>
  <c r="L29" i="112"/>
  <c r="I28" i="111"/>
  <c r="K28" i="111"/>
  <c r="V43" i="102"/>
  <c r="A9" i="129" l="1"/>
  <c r="A10" i="129"/>
  <c r="A11" i="129"/>
  <c r="A12" i="129"/>
  <c r="A13" i="129"/>
  <c r="A14" i="129"/>
  <c r="A15" i="129"/>
  <c r="A16" i="129"/>
  <c r="A17" i="129"/>
  <c r="A17" i="128"/>
  <c r="A18" i="128"/>
  <c r="A19" i="128"/>
  <c r="A20" i="128"/>
  <c r="A21" i="128"/>
  <c r="A22" i="128"/>
  <c r="A23" i="128"/>
  <c r="A10" i="128"/>
  <c r="A11" i="128"/>
  <c r="A12" i="128"/>
  <c r="A13" i="128"/>
  <c r="A14" i="128"/>
  <c r="A15" i="128"/>
  <c r="A16" i="128"/>
  <c r="A9" i="128"/>
  <c r="H17" i="129"/>
  <c r="G17" i="129" s="1"/>
  <c r="H16" i="129"/>
  <c r="G16" i="129" s="1"/>
  <c r="H15" i="129"/>
  <c r="G15" i="129"/>
  <c r="H14" i="129"/>
  <c r="G14" i="129" s="1"/>
  <c r="H13" i="129"/>
  <c r="G13" i="129" s="1"/>
  <c r="H12" i="129"/>
  <c r="G12" i="129" s="1"/>
  <c r="H11" i="129"/>
  <c r="G11" i="129" s="1"/>
  <c r="H10" i="129"/>
  <c r="G10" i="129" s="1"/>
  <c r="H9" i="129"/>
  <c r="G9" i="129" s="1"/>
  <c r="H8" i="129"/>
  <c r="G8" i="129" s="1"/>
  <c r="A8" i="129"/>
  <c r="L23" i="128"/>
  <c r="J23" i="128"/>
  <c r="I23" i="128" s="1"/>
  <c r="L22" i="128"/>
  <c r="J22" i="128"/>
  <c r="I22" i="128" s="1"/>
  <c r="L21" i="128"/>
  <c r="J21" i="128"/>
  <c r="I21" i="128" s="1"/>
  <c r="L20" i="128"/>
  <c r="J20" i="128"/>
  <c r="I20" i="128"/>
  <c r="L19" i="128"/>
  <c r="J19" i="128"/>
  <c r="I19" i="128" s="1"/>
  <c r="L18" i="128"/>
  <c r="J18" i="128"/>
  <c r="I18" i="128" s="1"/>
  <c r="L17" i="128"/>
  <c r="J17" i="128"/>
  <c r="I17" i="128" s="1"/>
  <c r="L16" i="128"/>
  <c r="J16" i="128"/>
  <c r="I16" i="128" s="1"/>
  <c r="L15" i="128"/>
  <c r="J15" i="128"/>
  <c r="I15" i="128" s="1"/>
  <c r="L14" i="128"/>
  <c r="J14" i="128"/>
  <c r="I14" i="128" s="1"/>
  <c r="L13" i="128"/>
  <c r="J13" i="128"/>
  <c r="I13" i="128" s="1"/>
  <c r="L12" i="128"/>
  <c r="J12" i="128"/>
  <c r="I12" i="128" s="1"/>
  <c r="L11" i="128"/>
  <c r="J11" i="128"/>
  <c r="I11" i="128" s="1"/>
  <c r="L10" i="128"/>
  <c r="J10" i="128"/>
  <c r="I10" i="128"/>
  <c r="J9" i="128"/>
  <c r="I9" i="128" s="1"/>
  <c r="H18" i="129" l="1"/>
  <c r="Z16" i="110" s="1"/>
  <c r="AJ16" i="110" s="1"/>
  <c r="G18" i="129"/>
  <c r="P16" i="110" s="1"/>
  <c r="I24" i="128"/>
  <c r="P15" i="110" s="1"/>
  <c r="J24" i="128"/>
  <c r="Z15" i="110" s="1"/>
  <c r="AJ15" i="110" s="1"/>
  <c r="F10" i="120" l="1"/>
  <c r="A10" i="120"/>
  <c r="F9" i="120"/>
  <c r="A9" i="120"/>
  <c r="F8" i="120"/>
  <c r="A8" i="120"/>
  <c r="F7" i="120"/>
  <c r="A7" i="120"/>
  <c r="F6" i="120"/>
  <c r="A6" i="120"/>
  <c r="I33" i="119"/>
  <c r="I32" i="119"/>
  <c r="I31" i="119"/>
  <c r="I30" i="119"/>
  <c r="A30" i="119"/>
  <c r="A29" i="119"/>
  <c r="I28" i="119"/>
  <c r="A28" i="119"/>
  <c r="I27" i="119"/>
  <c r="A27" i="119"/>
  <c r="I26" i="119"/>
  <c r="A26" i="119"/>
  <c r="I25" i="119"/>
  <c r="A25" i="119"/>
  <c r="I24" i="119"/>
  <c r="A24" i="119"/>
  <c r="I23" i="119"/>
  <c r="A23" i="119"/>
  <c r="I22" i="119"/>
  <c r="A22" i="119"/>
  <c r="I21" i="119"/>
  <c r="A21" i="119"/>
  <c r="I20" i="119"/>
  <c r="A20" i="119"/>
  <c r="I19" i="119"/>
  <c r="A19" i="119"/>
  <c r="I18" i="119"/>
  <c r="A18" i="119"/>
  <c r="I17" i="119"/>
  <c r="A17" i="119"/>
  <c r="I16" i="119"/>
  <c r="A16" i="119"/>
  <c r="J18" i="117"/>
  <c r="I18" i="117"/>
  <c r="H18" i="117" s="1"/>
  <c r="A18" i="117"/>
  <c r="J17" i="117"/>
  <c r="I17" i="117"/>
  <c r="H17" i="117" s="1"/>
  <c r="A17" i="117"/>
  <c r="J16" i="117"/>
  <c r="I16" i="117"/>
  <c r="H16" i="117" s="1"/>
  <c r="A16" i="117"/>
  <c r="J15" i="117"/>
  <c r="I15" i="117"/>
  <c r="H15" i="117" s="1"/>
  <c r="A15" i="117"/>
  <c r="J14" i="117"/>
  <c r="I14" i="117"/>
  <c r="H14" i="117"/>
  <c r="A14" i="117"/>
  <c r="J13" i="117"/>
  <c r="I13" i="117"/>
  <c r="H13" i="117" s="1"/>
  <c r="A13" i="117"/>
  <c r="J12" i="117"/>
  <c r="I12" i="117"/>
  <c r="H12" i="117"/>
  <c r="A12" i="117"/>
  <c r="J11" i="117"/>
  <c r="I11" i="117"/>
  <c r="H11" i="117" s="1"/>
  <c r="A11" i="117"/>
  <c r="J10" i="117"/>
  <c r="I10" i="117"/>
  <c r="H10" i="117"/>
  <c r="A10" i="117"/>
  <c r="J9" i="117"/>
  <c r="I9" i="117"/>
  <c r="A9" i="117"/>
  <c r="I18" i="116"/>
  <c r="H18" i="116"/>
  <c r="G18" i="116" s="1"/>
  <c r="A18" i="116"/>
  <c r="I17" i="116"/>
  <c r="H17" i="116"/>
  <c r="G17" i="116"/>
  <c r="A17" i="116"/>
  <c r="I16" i="116"/>
  <c r="H16" i="116"/>
  <c r="G16" i="116" s="1"/>
  <c r="A16" i="116"/>
  <c r="I15" i="116"/>
  <c r="H15" i="116"/>
  <c r="G15" i="116" s="1"/>
  <c r="A15" i="116"/>
  <c r="I14" i="116"/>
  <c r="H14" i="116"/>
  <c r="G14" i="116"/>
  <c r="A14" i="116"/>
  <c r="I13" i="116"/>
  <c r="H13" i="116"/>
  <c r="G13" i="116" s="1"/>
  <c r="A13" i="116"/>
  <c r="I12" i="116"/>
  <c r="H12" i="116"/>
  <c r="G12" i="116" s="1"/>
  <c r="A12" i="116"/>
  <c r="I11" i="116"/>
  <c r="H11" i="116"/>
  <c r="G11" i="116"/>
  <c r="A11" i="116"/>
  <c r="I10" i="116"/>
  <c r="H10" i="116"/>
  <c r="G10" i="116" s="1"/>
  <c r="A10" i="116"/>
  <c r="H9" i="116"/>
  <c r="G9" i="116" s="1"/>
  <c r="A9" i="116"/>
  <c r="I30" i="114"/>
  <c r="G30" i="114"/>
  <c r="F30" i="114" s="1"/>
  <c r="A30" i="114"/>
  <c r="A29" i="114"/>
  <c r="F28" i="114"/>
  <c r="A28" i="114"/>
  <c r="I27" i="114"/>
  <c r="G27" i="114"/>
  <c r="F27" i="114"/>
  <c r="A27" i="114"/>
  <c r="I26" i="114"/>
  <c r="G26" i="114"/>
  <c r="F26" i="114" s="1"/>
  <c r="A26" i="114"/>
  <c r="I25" i="114"/>
  <c r="G25" i="114"/>
  <c r="F25" i="114"/>
  <c r="A25" i="114"/>
  <c r="I24" i="114"/>
  <c r="G24" i="114"/>
  <c r="F24" i="114"/>
  <c r="A24" i="114"/>
  <c r="I23" i="114"/>
  <c r="G23" i="114"/>
  <c r="F23" i="114" s="1"/>
  <c r="A23" i="114"/>
  <c r="I22" i="114"/>
  <c r="G22" i="114"/>
  <c r="F22" i="114"/>
  <c r="A22" i="114"/>
  <c r="I21" i="114"/>
  <c r="G21" i="114"/>
  <c r="F21" i="114"/>
  <c r="A21" i="114"/>
  <c r="I20" i="114"/>
  <c r="G20" i="114"/>
  <c r="F20" i="114" s="1"/>
  <c r="A20" i="114"/>
  <c r="I19" i="114"/>
  <c r="G19" i="114"/>
  <c r="F19" i="114" s="1"/>
  <c r="A19" i="114"/>
  <c r="I18" i="114"/>
  <c r="G18" i="114"/>
  <c r="F18" i="114"/>
  <c r="A18" i="114"/>
  <c r="I17" i="114"/>
  <c r="G17" i="114"/>
  <c r="F17" i="114" s="1"/>
  <c r="A17" i="114"/>
  <c r="I16" i="114"/>
  <c r="G16" i="114"/>
  <c r="F16" i="114"/>
  <c r="A16" i="114"/>
  <c r="I15" i="114"/>
  <c r="G15" i="114"/>
  <c r="F15" i="114"/>
  <c r="A15" i="114"/>
  <c r="I14" i="114"/>
  <c r="G14" i="114"/>
  <c r="F14" i="114" s="1"/>
  <c r="A14" i="114"/>
  <c r="I13" i="114"/>
  <c r="G13" i="114"/>
  <c r="F13" i="114" s="1"/>
  <c r="A13" i="114"/>
  <c r="I12" i="114"/>
  <c r="G12" i="114"/>
  <c r="F12" i="114"/>
  <c r="A12" i="114"/>
  <c r="I11" i="114"/>
  <c r="G11" i="114"/>
  <c r="F11" i="114" s="1"/>
  <c r="A11" i="114"/>
  <c r="A29" i="112"/>
  <c r="I28" i="112"/>
  <c r="A28" i="112"/>
  <c r="L27" i="112"/>
  <c r="J27" i="112"/>
  <c r="I27" i="112" s="1"/>
  <c r="A27" i="112"/>
  <c r="L26" i="112"/>
  <c r="J26" i="112"/>
  <c r="I26" i="112" s="1"/>
  <c r="A26" i="112"/>
  <c r="L25" i="112"/>
  <c r="J25" i="112"/>
  <c r="I25" i="112" s="1"/>
  <c r="A25" i="112"/>
  <c r="L24" i="112"/>
  <c r="J24" i="112"/>
  <c r="I24" i="112" s="1"/>
  <c r="A24" i="112"/>
  <c r="L23" i="112"/>
  <c r="J23" i="112"/>
  <c r="I23" i="112" s="1"/>
  <c r="A23" i="112"/>
  <c r="L22" i="112"/>
  <c r="J22" i="112"/>
  <c r="I22" i="112" s="1"/>
  <c r="A22" i="112"/>
  <c r="L21" i="112"/>
  <c r="J21" i="112"/>
  <c r="I21" i="112" s="1"/>
  <c r="A21" i="112"/>
  <c r="L20" i="112"/>
  <c r="J20" i="112"/>
  <c r="I20" i="112" s="1"/>
  <c r="A20" i="112"/>
  <c r="L19" i="112"/>
  <c r="J19" i="112"/>
  <c r="I19" i="112" s="1"/>
  <c r="A19" i="112"/>
  <c r="L18" i="112"/>
  <c r="J18" i="112"/>
  <c r="I18" i="112" s="1"/>
  <c r="A18" i="112"/>
  <c r="L17" i="112"/>
  <c r="J17" i="112"/>
  <c r="I17" i="112" s="1"/>
  <c r="A17" i="112"/>
  <c r="L16" i="112"/>
  <c r="J16" i="112"/>
  <c r="I16" i="112" s="1"/>
  <c r="A16" i="112"/>
  <c r="L15" i="112"/>
  <c r="J15" i="112"/>
  <c r="I15" i="112"/>
  <c r="A15" i="112"/>
  <c r="L14" i="112"/>
  <c r="J14" i="112"/>
  <c r="I14" i="112" s="1"/>
  <c r="A14" i="112"/>
  <c r="L13" i="112"/>
  <c r="J13" i="112"/>
  <c r="I13" i="112" s="1"/>
  <c r="A13" i="112"/>
  <c r="L12" i="112"/>
  <c r="J12" i="112"/>
  <c r="I12" i="112" s="1"/>
  <c r="A12" i="112"/>
  <c r="L11" i="112"/>
  <c r="J11" i="112"/>
  <c r="I11" i="112"/>
  <c r="A11" i="112"/>
  <c r="L10" i="112"/>
  <c r="J10" i="112"/>
  <c r="A10" i="112"/>
  <c r="H28" i="111"/>
  <c r="A28" i="111"/>
  <c r="K27" i="111"/>
  <c r="I27" i="111"/>
  <c r="H27" i="111"/>
  <c r="A27" i="111"/>
  <c r="K26" i="111"/>
  <c r="I26" i="111"/>
  <c r="H26" i="111" s="1"/>
  <c r="A26" i="111"/>
  <c r="K25" i="111"/>
  <c r="I25" i="111"/>
  <c r="H25" i="111" s="1"/>
  <c r="A25" i="111"/>
  <c r="K24" i="111"/>
  <c r="I24" i="111"/>
  <c r="H24" i="111"/>
  <c r="A24" i="111"/>
  <c r="K23" i="111"/>
  <c r="I23" i="111"/>
  <c r="H23" i="111" s="1"/>
  <c r="A23" i="111"/>
  <c r="K22" i="111"/>
  <c r="I22" i="111"/>
  <c r="H22" i="111"/>
  <c r="A22" i="111"/>
  <c r="K21" i="111"/>
  <c r="I21" i="111"/>
  <c r="H21" i="111" s="1"/>
  <c r="A21" i="111"/>
  <c r="K20" i="111"/>
  <c r="I20" i="111"/>
  <c r="H20" i="111" s="1"/>
  <c r="A20" i="111"/>
  <c r="K19" i="111"/>
  <c r="I19" i="111"/>
  <c r="H19" i="111"/>
  <c r="A19" i="111"/>
  <c r="K18" i="111"/>
  <c r="I18" i="111"/>
  <c r="H18" i="111"/>
  <c r="A18" i="111"/>
  <c r="K17" i="111"/>
  <c r="I17" i="111"/>
  <c r="H17" i="111" s="1"/>
  <c r="A17" i="111"/>
  <c r="K16" i="111"/>
  <c r="I16" i="111"/>
  <c r="H16" i="111" s="1"/>
  <c r="A16" i="111"/>
  <c r="K15" i="111"/>
  <c r="I15" i="111"/>
  <c r="H15" i="111" s="1"/>
  <c r="A15" i="111"/>
  <c r="K14" i="111"/>
  <c r="I14" i="111"/>
  <c r="H14" i="111" s="1"/>
  <c r="A14" i="111"/>
  <c r="K13" i="111"/>
  <c r="I13" i="111"/>
  <c r="H13" i="111" s="1"/>
  <c r="A13" i="111"/>
  <c r="K12" i="111"/>
  <c r="I12" i="111"/>
  <c r="H12" i="111" s="1"/>
  <c r="A12" i="111"/>
  <c r="K11" i="111"/>
  <c r="I11" i="111"/>
  <c r="H11" i="111" s="1"/>
  <c r="A11" i="111"/>
  <c r="K10" i="111"/>
  <c r="I10" i="111"/>
  <c r="H10" i="111" s="1"/>
  <c r="A10" i="111"/>
  <c r="K9" i="111"/>
  <c r="I9" i="111"/>
  <c r="H9" i="111" s="1"/>
  <c r="A9" i="111"/>
  <c r="M31" i="110"/>
  <c r="BT28" i="110" s="1"/>
  <c r="V30" i="109"/>
  <c r="V18" i="103"/>
  <c r="V11" i="103"/>
  <c r="V4" i="103"/>
  <c r="V31" i="102"/>
  <c r="V4" i="102"/>
  <c r="V5" i="101"/>
  <c r="U7" i="100"/>
  <c r="H29" i="111" l="1"/>
  <c r="P9" i="110" s="1"/>
  <c r="I29" i="111"/>
  <c r="Z9" i="110" s="1"/>
  <c r="AJ9" i="110" s="1"/>
  <c r="H19" i="116"/>
  <c r="Z13" i="110" s="1"/>
  <c r="AJ13" i="110" s="1"/>
  <c r="G31" i="114"/>
  <c r="Z11" i="110" s="1"/>
  <c r="AJ11" i="110" s="1"/>
  <c r="G19" i="116"/>
  <c r="P13" i="110" s="1"/>
  <c r="F11" i="120"/>
  <c r="F31" i="114"/>
  <c r="P11" i="110" s="1"/>
  <c r="J30" i="112"/>
  <c r="I19" i="117"/>
  <c r="I10" i="112"/>
  <c r="I30" i="112" s="1"/>
  <c r="H9" i="117"/>
  <c r="H19" i="117" s="1"/>
  <c r="AJ21" i="110" l="1"/>
  <c r="P21" i="110"/>
  <c r="BT4" i="110" l="1"/>
  <c r="C39" i="77"/>
  <c r="Z21" i="110"/>
  <c r="BT21" i="110"/>
  <c r="BT29" i="110"/>
  <c r="BT26" i="110"/>
</calcChain>
</file>

<file path=xl/sharedStrings.xml><?xml version="1.0" encoding="utf-8"?>
<sst xmlns="http://schemas.openxmlformats.org/spreadsheetml/2006/main" count="1183" uniqueCount="657">
  <si>
    <t>公益財団法人　東京都中小企業振興公社</t>
  </si>
  <si>
    <t>代表者</t>
    <rPh sb="0" eb="3">
      <t>ダイヒョウシャ</t>
    </rPh>
    <phoneticPr fontId="1"/>
  </si>
  <si>
    <t>（役職）</t>
    <rPh sb="1" eb="3">
      <t>ヤクショク</t>
    </rPh>
    <phoneticPr fontId="1"/>
  </si>
  <si>
    <t>（氏名）</t>
    <rPh sb="1" eb="3">
      <t>シメイ</t>
    </rPh>
    <phoneticPr fontId="1"/>
  </si>
  <si>
    <t>　下記のとおり助成事業を実施したいので、別紙の書類を添えて、助成金の交付を申請します。</t>
    <phoneticPr fontId="1"/>
  </si>
  <si>
    <t>記</t>
    <rPh sb="0" eb="1">
      <t>キ</t>
    </rPh>
    <phoneticPr fontId="1"/>
  </si>
  <si>
    <t>円</t>
    <rPh sb="0" eb="1">
      <t>エン</t>
    </rPh>
    <phoneticPr fontId="1"/>
  </si>
  <si>
    <t>実　　　　施　　　　計　　　　画</t>
    <rPh sb="0" eb="1">
      <t>ミノル</t>
    </rPh>
    <rPh sb="5" eb="6">
      <t>シ</t>
    </rPh>
    <rPh sb="10" eb="11">
      <t>ケイ</t>
    </rPh>
    <rPh sb="15" eb="16">
      <t>ガ</t>
    </rPh>
    <phoneticPr fontId="1"/>
  </si>
  <si>
    <t>氏　　　　　　名</t>
    <rPh sb="0" eb="1">
      <t>シ</t>
    </rPh>
    <rPh sb="7" eb="8">
      <t>メイ</t>
    </rPh>
    <phoneticPr fontId="1"/>
  </si>
  <si>
    <t>No.</t>
    <phoneticPr fontId="1"/>
  </si>
  <si>
    <t>企 業 名</t>
    <rPh sb="0" eb="1">
      <t>キ</t>
    </rPh>
    <rPh sb="2" eb="3">
      <t>ギョウ</t>
    </rPh>
    <rPh sb="4" eb="5">
      <t>メイ</t>
    </rPh>
    <phoneticPr fontId="1"/>
  </si>
  <si>
    <t>雇　用　期　間</t>
    <rPh sb="0" eb="1">
      <t>ヤトイ</t>
    </rPh>
    <rPh sb="2" eb="3">
      <t>ヨウ</t>
    </rPh>
    <rPh sb="4" eb="5">
      <t>キ</t>
    </rPh>
    <rPh sb="6" eb="7">
      <t>アイダ</t>
    </rPh>
    <phoneticPr fontId="1"/>
  </si>
  <si>
    <t>所　属　部　署</t>
    <rPh sb="0" eb="1">
      <t>トコロ</t>
    </rPh>
    <rPh sb="2" eb="3">
      <t>ゾク</t>
    </rPh>
    <rPh sb="4" eb="5">
      <t>ブ</t>
    </rPh>
    <rPh sb="6" eb="7">
      <t>ショ</t>
    </rPh>
    <phoneticPr fontId="1"/>
  </si>
  <si>
    <t>役　　　　　　職</t>
    <rPh sb="0" eb="1">
      <t>ヤク</t>
    </rPh>
    <rPh sb="7" eb="8">
      <t>ショク</t>
    </rPh>
    <phoneticPr fontId="1"/>
  </si>
  <si>
    <t xml:space="preserve">（単位：円） </t>
  </si>
  <si>
    <t>経　費　区　分</t>
  </si>
  <si>
    <t>助 成 対 象 経 費　　</t>
    <rPh sb="0" eb="1">
      <t>スケ</t>
    </rPh>
    <rPh sb="2" eb="3">
      <t>セイ</t>
    </rPh>
    <rPh sb="4" eb="5">
      <t>ツイ</t>
    </rPh>
    <rPh sb="6" eb="7">
      <t>ゾウ</t>
    </rPh>
    <rPh sb="8" eb="9">
      <t>キョウ</t>
    </rPh>
    <rPh sb="10" eb="11">
      <t>ヒ</t>
    </rPh>
    <phoneticPr fontId="9"/>
  </si>
  <si>
    <t>助成金交付申請額 　</t>
    <rPh sb="0" eb="3">
      <t>ジョセイキン</t>
    </rPh>
    <rPh sb="3" eb="5">
      <t>コウフ</t>
    </rPh>
    <rPh sb="5" eb="7">
      <t>シンセイ</t>
    </rPh>
    <rPh sb="7" eb="8">
      <t>ガク</t>
    </rPh>
    <phoneticPr fontId="9"/>
  </si>
  <si>
    <t xml:space="preserve">（単位：円） </t>
    <rPh sb="1" eb="3">
      <t>タンイ</t>
    </rPh>
    <rPh sb="4" eb="5">
      <t>エン</t>
    </rPh>
    <phoneticPr fontId="9"/>
  </si>
  <si>
    <t>資 金 調 達 金 額</t>
    <rPh sb="2" eb="3">
      <t>キン</t>
    </rPh>
    <rPh sb="4" eb="5">
      <t>チョウ</t>
    </rPh>
    <phoneticPr fontId="9"/>
  </si>
  <si>
    <t>調達先（名称等）</t>
    <rPh sb="0" eb="3">
      <t>チョウタツサキ</t>
    </rPh>
    <rPh sb="4" eb="6">
      <t>メイショウ</t>
    </rPh>
    <rPh sb="6" eb="7">
      <t>ナド</t>
    </rPh>
    <phoneticPr fontId="9"/>
  </si>
  <si>
    <t>進捗状況等</t>
    <rPh sb="0" eb="2">
      <t>シンチョク</t>
    </rPh>
    <rPh sb="2" eb="4">
      <t>ジョウキョウ</t>
    </rPh>
    <rPh sb="4" eb="5">
      <t>ナド</t>
    </rPh>
    <phoneticPr fontId="9"/>
  </si>
  <si>
    <t>内 訳</t>
    <rPh sb="0" eb="1">
      <t>ナイ</t>
    </rPh>
    <rPh sb="2" eb="3">
      <t>ヤク</t>
    </rPh>
    <phoneticPr fontId="9"/>
  </si>
  <si>
    <t>（単位：円）</t>
    <rPh sb="1" eb="3">
      <t>タンイ</t>
    </rPh>
    <rPh sb="4" eb="5">
      <t>エン</t>
    </rPh>
    <phoneticPr fontId="9"/>
  </si>
  <si>
    <t>品　名</t>
    <rPh sb="0" eb="1">
      <t>ヒン</t>
    </rPh>
    <rPh sb="2" eb="3">
      <t>メイ</t>
    </rPh>
    <phoneticPr fontId="9"/>
  </si>
  <si>
    <t>仕　様</t>
    <rPh sb="0" eb="1">
      <t>ツコウ</t>
    </rPh>
    <rPh sb="2" eb="3">
      <t>サマ</t>
    </rPh>
    <phoneticPr fontId="9"/>
  </si>
  <si>
    <t>助成事業に
要する経費
（税込）</t>
    <rPh sb="0" eb="2">
      <t>ジョセイ</t>
    </rPh>
    <rPh sb="2" eb="4">
      <t>ジギョウ</t>
    </rPh>
    <rPh sb="6" eb="7">
      <t>ヨウ</t>
    </rPh>
    <phoneticPr fontId="9"/>
  </si>
  <si>
    <t>購入先</t>
    <rPh sb="0" eb="2">
      <t>コウニュウ</t>
    </rPh>
    <rPh sb="2" eb="3">
      <t>サキ</t>
    </rPh>
    <phoneticPr fontId="9"/>
  </si>
  <si>
    <t>企 業 名</t>
    <rPh sb="0" eb="1">
      <t>キ</t>
    </rPh>
    <rPh sb="2" eb="3">
      <t>ギョウ</t>
    </rPh>
    <rPh sb="4" eb="5">
      <t>メイ</t>
    </rPh>
    <phoneticPr fontId="9"/>
  </si>
  <si>
    <t>代表者名</t>
    <rPh sb="0" eb="3">
      <t>ダイヒョウシャ</t>
    </rPh>
    <rPh sb="3" eb="4">
      <t>メイ</t>
    </rPh>
    <phoneticPr fontId="9"/>
  </si>
  <si>
    <t>電　　話</t>
    <rPh sb="0" eb="1">
      <t>デン</t>
    </rPh>
    <rPh sb="3" eb="4">
      <t>ハナシ</t>
    </rPh>
    <phoneticPr fontId="9"/>
  </si>
  <si>
    <t>購入予定時期</t>
    <rPh sb="0" eb="2">
      <t>コウニュウ</t>
    </rPh>
    <rPh sb="2" eb="3">
      <t>ヨ</t>
    </rPh>
    <rPh sb="3" eb="4">
      <t>サダム</t>
    </rPh>
    <rPh sb="4" eb="6">
      <t>ジキ</t>
    </rPh>
    <phoneticPr fontId="9"/>
  </si>
  <si>
    <t>年</t>
    <rPh sb="0" eb="1">
      <t>ネン</t>
    </rPh>
    <phoneticPr fontId="9"/>
  </si>
  <si>
    <t>月</t>
    <rPh sb="0" eb="1">
      <t>ツキ</t>
    </rPh>
    <phoneticPr fontId="9"/>
  </si>
  <si>
    <t>～</t>
    <phoneticPr fontId="9"/>
  </si>
  <si>
    <t>委託・外注内容</t>
    <rPh sb="0" eb="2">
      <t>イタク</t>
    </rPh>
    <rPh sb="3" eb="5">
      <t>ガイチュウ</t>
    </rPh>
    <rPh sb="5" eb="7">
      <t>ナイヨウ</t>
    </rPh>
    <phoneticPr fontId="9"/>
  </si>
  <si>
    <t>選定理由</t>
    <rPh sb="0" eb="2">
      <t>センテイ</t>
    </rPh>
    <rPh sb="2" eb="4">
      <t>リユウ</t>
    </rPh>
    <phoneticPr fontId="9"/>
  </si>
  <si>
    <t>経歴・実績</t>
    <rPh sb="0" eb="2">
      <t>ケイレキ</t>
    </rPh>
    <rPh sb="3" eb="5">
      <t>ジッセキ</t>
    </rPh>
    <phoneticPr fontId="9"/>
  </si>
  <si>
    <t>列1</t>
  </si>
  <si>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</si>
  <si>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9"/>
  </si>
  <si>
    <t>品　名</t>
    <rPh sb="0" eb="1">
      <t>ヒン</t>
    </rPh>
    <rPh sb="2" eb="3">
      <t>メイ</t>
    </rPh>
    <phoneticPr fontId="1"/>
  </si>
  <si>
    <t>用　途</t>
    <rPh sb="0" eb="1">
      <t>ヨウ</t>
    </rPh>
    <rPh sb="2" eb="3">
      <t>ト</t>
    </rPh>
    <phoneticPr fontId="1"/>
  </si>
  <si>
    <t>指導者名
（所属）</t>
    <rPh sb="0" eb="3">
      <t>シドウシャ</t>
    </rPh>
    <rPh sb="3" eb="4">
      <t>メイ</t>
    </rPh>
    <rPh sb="6" eb="8">
      <t>ショゾク</t>
    </rPh>
    <phoneticPr fontId="1"/>
  </si>
  <si>
    <t>指導内容</t>
    <rPh sb="0" eb="2">
      <t>シドウ</t>
    </rPh>
    <rPh sb="2" eb="4">
      <t>ナイヨウ</t>
    </rPh>
    <phoneticPr fontId="1"/>
  </si>
  <si>
    <t>内容</t>
    <rPh sb="0" eb="2">
      <t>ナイヨウ</t>
    </rPh>
    <phoneticPr fontId="1"/>
  </si>
  <si>
    <t>計</t>
    <rPh sb="0" eb="1">
      <t>ケイ</t>
    </rPh>
    <phoneticPr fontId="1"/>
  </si>
  <si>
    <t>見積金額</t>
    <rPh sb="0" eb="2">
      <t>ミツ</t>
    </rPh>
    <rPh sb="2" eb="4">
      <t>キンガク</t>
    </rPh>
    <phoneticPr fontId="9"/>
  </si>
  <si>
    <t>１社目</t>
    <rPh sb="1" eb="2">
      <t>シャ</t>
    </rPh>
    <rPh sb="2" eb="3">
      <t>メ</t>
    </rPh>
    <phoneticPr fontId="9"/>
  </si>
  <si>
    <t>２社目</t>
    <rPh sb="1" eb="2">
      <t>シャ</t>
    </rPh>
    <rPh sb="2" eb="3">
      <t>メ</t>
    </rPh>
    <phoneticPr fontId="9"/>
  </si>
  <si>
    <t>事業内容</t>
    <rPh sb="0" eb="2">
      <t>ジギョウ</t>
    </rPh>
    <rPh sb="2" eb="4">
      <t>ナイヨウ</t>
    </rPh>
    <phoneticPr fontId="9"/>
  </si>
  <si>
    <t>列2</t>
  </si>
  <si>
    <t>専門分野</t>
    <rPh sb="0" eb="2">
      <t>センモン</t>
    </rPh>
    <rPh sb="2" eb="4">
      <t>ブンヤ</t>
    </rPh>
    <phoneticPr fontId="1"/>
  </si>
  <si>
    <t>指導内容</t>
    <rPh sb="0" eb="2">
      <t>シドウ</t>
    </rPh>
    <rPh sb="2" eb="4">
      <t>ナイヨウ</t>
    </rPh>
    <phoneticPr fontId="9"/>
  </si>
  <si>
    <t>助成金額（円）</t>
    <rPh sb="0" eb="2">
      <t>ジョセイ</t>
    </rPh>
    <rPh sb="2" eb="4">
      <t>キンガク</t>
    </rPh>
    <rPh sb="5" eb="6">
      <t>エン</t>
    </rPh>
    <phoneticPr fontId="1"/>
  </si>
  <si>
    <t>列1</t>
    <phoneticPr fontId="9"/>
  </si>
  <si>
    <t>単位</t>
    <rPh sb="0" eb="2">
      <t>タンイ</t>
    </rPh>
    <phoneticPr fontId="9"/>
  </si>
  <si>
    <t>単位</t>
    <rPh sb="0" eb="2">
      <t>タンイ</t>
    </rPh>
    <phoneticPr fontId="1"/>
  </si>
  <si>
    <t>数量</t>
    <rPh sb="0" eb="2">
      <t>スウリョウ</t>
    </rPh>
    <phoneticPr fontId="1"/>
  </si>
  <si>
    <t>権利名</t>
    <rPh sb="0" eb="2">
      <t>ケンリ</t>
    </rPh>
    <rPh sb="2" eb="3">
      <t>メイ</t>
    </rPh>
    <phoneticPr fontId="1"/>
  </si>
  <si>
    <t>申 請 先</t>
    <rPh sb="0" eb="1">
      <t>サル</t>
    </rPh>
    <rPh sb="2" eb="3">
      <t>ショウ</t>
    </rPh>
    <rPh sb="4" eb="5">
      <t>サキ</t>
    </rPh>
    <phoneticPr fontId="1"/>
  </si>
  <si>
    <t>申 請 テ ー マ</t>
    <rPh sb="0" eb="1">
      <t>サル</t>
    </rPh>
    <rPh sb="2" eb="3">
      <t>ショウ</t>
    </rPh>
    <phoneticPr fontId="1"/>
  </si>
  <si>
    <t>対象の技術・
製品</t>
    <rPh sb="0" eb="2">
      <t>タイショウ</t>
    </rPh>
    <rPh sb="3" eb="5">
      <t>ギジュツ</t>
    </rPh>
    <rPh sb="7" eb="9">
      <t>セイヒン</t>
    </rPh>
    <phoneticPr fontId="1"/>
  </si>
  <si>
    <t>計</t>
    <rPh sb="0" eb="1">
      <t>ケイ</t>
    </rPh>
    <phoneticPr fontId="9"/>
  </si>
  <si>
    <t>　　理　　事　　長　　殿</t>
    <phoneticPr fontId="1"/>
  </si>
  <si>
    <t>内-</t>
    <phoneticPr fontId="9"/>
  </si>
  <si>
    <t>原-</t>
    <rPh sb="0" eb="1">
      <t>ゲン</t>
    </rPh>
    <phoneticPr fontId="9"/>
  </si>
  <si>
    <t>機-</t>
    <rPh sb="0" eb="1">
      <t>キ</t>
    </rPh>
    <phoneticPr fontId="9"/>
  </si>
  <si>
    <t>外-</t>
  </si>
  <si>
    <t>技-</t>
  </si>
  <si>
    <t>産-</t>
  </si>
  <si>
    <t>人-</t>
  </si>
  <si>
    <t>他-</t>
    <rPh sb="0" eb="1">
      <t>ホカ</t>
    </rPh>
    <phoneticPr fontId="9"/>
  </si>
  <si>
    <t>経費区分</t>
    <rPh sb="0" eb="2">
      <t>ケイヒ</t>
    </rPh>
    <rPh sb="2" eb="4">
      <t>クブン</t>
    </rPh>
    <phoneticPr fontId="9"/>
  </si>
  <si>
    <t>資金調達</t>
  </si>
  <si>
    <t>###</t>
    <phoneticPr fontId="9"/>
  </si>
  <si>
    <t>助成対象期間の全体経費を記入してください。</t>
    <phoneticPr fontId="9"/>
  </si>
  <si>
    <t>（税抜）</t>
    <phoneticPr fontId="9"/>
  </si>
  <si>
    <t>(千円未満切捨) 　</t>
    <phoneticPr fontId="9"/>
  </si>
  <si>
    <t>内-</t>
    <rPh sb="0" eb="1">
      <t>ウチ</t>
    </rPh>
    <phoneticPr fontId="9"/>
  </si>
  <si>
    <t>###</t>
  </si>
  <si>
    <t>合　　　計</t>
    <phoneticPr fontId="9"/>
  </si>
  <si>
    <t xml:space="preserve"> 　区　　　　　　　分　</t>
    <phoneticPr fontId="9"/>
  </si>
  <si>
    <t>自　己　資　金</t>
    <phoneticPr fontId="9"/>
  </si>
  <si>
    <t>自己</t>
    <rPh sb="0" eb="2">
      <t>ジコ</t>
    </rPh>
    <phoneticPr fontId="9"/>
  </si>
  <si>
    <t>銀 行 借 入 金</t>
    <phoneticPr fontId="9"/>
  </si>
  <si>
    <t>銀行</t>
    <rPh sb="0" eb="2">
      <t>ギンコウ</t>
    </rPh>
    <phoneticPr fontId="9"/>
  </si>
  <si>
    <t>役 員 借 入 金</t>
    <phoneticPr fontId="9"/>
  </si>
  <si>
    <t>役員</t>
    <rPh sb="0" eb="2">
      <t>ヤクイン</t>
    </rPh>
    <phoneticPr fontId="9"/>
  </si>
  <si>
    <t>その他</t>
    <rPh sb="2" eb="3">
      <t>ホカ</t>
    </rPh>
    <phoneticPr fontId="9"/>
  </si>
  <si>
    <t>資金調達</t>
    <rPh sb="0" eb="2">
      <t>シキン</t>
    </rPh>
    <rPh sb="2" eb="4">
      <t>チョウタツ</t>
    </rPh>
    <phoneticPr fontId="9"/>
  </si>
  <si>
    <t>開発・販売元</t>
    <rPh sb="0" eb="2">
      <t>カイハツ</t>
    </rPh>
    <rPh sb="3" eb="5">
      <t>ハンバイ</t>
    </rPh>
    <rPh sb="5" eb="6">
      <t>モト</t>
    </rPh>
    <phoneticPr fontId="1"/>
  </si>
  <si>
    <t>主な機能、仕様</t>
    <rPh sb="0" eb="1">
      <t>オモ</t>
    </rPh>
    <rPh sb="2" eb="4">
      <t>キノウ</t>
    </rPh>
    <rPh sb="5" eb="7">
      <t>シヨウ</t>
    </rPh>
    <phoneticPr fontId="1"/>
  </si>
  <si>
    <t>２社入手困難な理由</t>
    <rPh sb="1" eb="2">
      <t>シャ</t>
    </rPh>
    <rPh sb="2" eb="4">
      <t>ニュウシュ</t>
    </rPh>
    <rPh sb="4" eb="6">
      <t>コンナン</t>
    </rPh>
    <rPh sb="7" eb="9">
      <t>リユウ</t>
    </rPh>
    <phoneticPr fontId="9"/>
  </si>
  <si>
    <t>助成事業に要する経費</t>
    <phoneticPr fontId="9"/>
  </si>
  <si>
    <t>購入品名</t>
    <rPh sb="0" eb="2">
      <t>コウニュウ</t>
    </rPh>
    <rPh sb="2" eb="4">
      <t>ヒンメイ</t>
    </rPh>
    <phoneticPr fontId="9"/>
  </si>
  <si>
    <t>専 門 家 氏 名</t>
    <rPh sb="0" eb="1">
      <t>セン</t>
    </rPh>
    <rPh sb="2" eb="3">
      <t>モン</t>
    </rPh>
    <rPh sb="4" eb="5">
      <t>イエ</t>
    </rPh>
    <rPh sb="6" eb="7">
      <t>シ</t>
    </rPh>
    <rPh sb="8" eb="9">
      <t>メイ</t>
    </rPh>
    <phoneticPr fontId="9"/>
  </si>
  <si>
    <t>１次</t>
    <rPh sb="1" eb="2">
      <t>ジ</t>
    </rPh>
    <phoneticPr fontId="1"/>
  </si>
  <si>
    <t>２次</t>
    <rPh sb="1" eb="2">
      <t>ジ</t>
    </rPh>
    <phoneticPr fontId="1"/>
  </si>
  <si>
    <t>製作する理由</t>
    <rPh sb="0" eb="2">
      <t>セイサク</t>
    </rPh>
    <rPh sb="4" eb="6">
      <t>リユウ</t>
    </rPh>
    <phoneticPr fontId="1"/>
  </si>
  <si>
    <t>納品予定物</t>
    <rPh sb="0" eb="2">
      <t>ノウヒン</t>
    </rPh>
    <rPh sb="2" eb="4">
      <t>ヨテイ</t>
    </rPh>
    <rPh sb="4" eb="5">
      <t>ブツ</t>
    </rPh>
    <phoneticPr fontId="9"/>
  </si>
  <si>
    <t>作業項目</t>
    <rPh sb="0" eb="2">
      <t>サギョウ</t>
    </rPh>
    <rPh sb="2" eb="4">
      <t>コウモク</t>
    </rPh>
    <phoneticPr fontId="1"/>
  </si>
  <si>
    <t>類似特許との
相違点</t>
    <rPh sb="0" eb="2">
      <t>ルイジ</t>
    </rPh>
    <rPh sb="2" eb="4">
      <t>トッキョ</t>
    </rPh>
    <rPh sb="7" eb="10">
      <t>ソウイテン</t>
    </rPh>
    <phoneticPr fontId="1"/>
  </si>
  <si>
    <t>単価
(税抜)</t>
    <rPh sb="0" eb="2">
      <t>タンカゼイヌキ2</t>
    </rPh>
    <phoneticPr fontId="1"/>
  </si>
  <si>
    <t>助成対象経費
(税抜)</t>
    <rPh sb="8" eb="10">
      <t>ゼイヌキ</t>
    </rPh>
    <phoneticPr fontId="9"/>
  </si>
  <si>
    <t>経費項目</t>
  </si>
  <si>
    <t>内容</t>
  </si>
  <si>
    <t>助成事業に
要する経費
（税込）</t>
  </si>
  <si>
    <t>委-1</t>
    <rPh sb="0" eb="1">
      <t>イ</t>
    </rPh>
    <phoneticPr fontId="1"/>
  </si>
  <si>
    <t>委-2</t>
    <rPh sb="0" eb="1">
      <t>イ</t>
    </rPh>
    <phoneticPr fontId="1"/>
  </si>
  <si>
    <t>専-1</t>
    <rPh sb="0" eb="1">
      <t>セン</t>
    </rPh>
    <phoneticPr fontId="1"/>
  </si>
  <si>
    <t>専-2</t>
    <rPh sb="0" eb="1">
      <t>セン</t>
    </rPh>
    <phoneticPr fontId="1"/>
  </si>
  <si>
    <t>専-3</t>
    <rPh sb="0" eb="1">
      <t>セン</t>
    </rPh>
    <phoneticPr fontId="1"/>
  </si>
  <si>
    <t>専-4</t>
    <rPh sb="0" eb="1">
      <t>セン</t>
    </rPh>
    <phoneticPr fontId="1"/>
  </si>
  <si>
    <t>円（税込）</t>
    <rPh sb="0" eb="1">
      <t>エン</t>
    </rPh>
    <rPh sb="2" eb="4">
      <t>ゼイコミ</t>
    </rPh>
    <phoneticPr fontId="9"/>
  </si>
  <si>
    <t>円（税込）</t>
    <rPh sb="0" eb="1">
      <t>エン</t>
    </rPh>
    <phoneticPr fontId="1"/>
  </si>
  <si>
    <t>初年度</t>
    <rPh sb="0" eb="3">
      <t>ショネンド</t>
    </rPh>
    <phoneticPr fontId="1"/>
  </si>
  <si>
    <t>売上高</t>
    <rPh sb="0" eb="2">
      <t>ウリアゲ</t>
    </rPh>
    <rPh sb="2" eb="3">
      <t>ダカ</t>
    </rPh>
    <phoneticPr fontId="1"/>
  </si>
  <si>
    <t>１社目</t>
    <rPh sb="1" eb="2">
      <t>シャ</t>
    </rPh>
    <rPh sb="2" eb="3">
      <t>メ</t>
    </rPh>
    <phoneticPr fontId="1"/>
  </si>
  <si>
    <t>２社目</t>
    <rPh sb="1" eb="2">
      <t>シャ</t>
    </rPh>
    <rPh sb="2" eb="3">
      <t>メ</t>
    </rPh>
    <phoneticPr fontId="1"/>
  </si>
  <si>
    <t>円（税込）</t>
    <rPh sb="0" eb="1">
      <t>エン</t>
    </rPh>
    <rPh sb="2" eb="4">
      <t>ゼイコミ</t>
    </rPh>
    <phoneticPr fontId="1"/>
  </si>
  <si>
    <t>電　　　話</t>
    <rPh sb="0" eb="1">
      <t>デン</t>
    </rPh>
    <rPh sb="4" eb="5">
      <t>ハナシ</t>
    </rPh>
    <phoneticPr fontId="1"/>
  </si>
  <si>
    <t>２社入手困難な理由</t>
    <rPh sb="1" eb="2">
      <t>シャ</t>
    </rPh>
    <rPh sb="2" eb="4">
      <t>ニュウシュ</t>
    </rPh>
    <rPh sb="4" eb="6">
      <t>コンナン</t>
    </rPh>
    <rPh sb="7" eb="9">
      <t>リユウ</t>
    </rPh>
    <phoneticPr fontId="1"/>
  </si>
  <si>
    <t>「助成対象経費」には、「助成事業に要する経費」から消費税、振込手数料、通信費、光熱費等の間接経費を除いたものを記入してください。</t>
    <phoneticPr fontId="1"/>
  </si>
  <si>
    <t>「助成事業に要する経費」と「資金調達金額」の合計が一致するように記入してください。</t>
    <phoneticPr fontId="1"/>
  </si>
  <si>
    <t>名　称</t>
    <rPh sb="0" eb="1">
      <t>ナ</t>
    </rPh>
    <rPh sb="2" eb="3">
      <t>ショウ</t>
    </rPh>
    <phoneticPr fontId="1"/>
  </si>
  <si>
    <t>選択してください</t>
  </si>
  <si>
    <t>支　出
番　号</t>
    <rPh sb="0" eb="1">
      <t>シ</t>
    </rPh>
    <rPh sb="2" eb="3">
      <t>イズル</t>
    </rPh>
    <rPh sb="4" eb="5">
      <t>バン</t>
    </rPh>
    <rPh sb="6" eb="7">
      <t>ゴウ</t>
    </rPh>
    <phoneticPr fontId="9"/>
  </si>
  <si>
    <t>支出
番号</t>
    <rPh sb="0" eb="2">
      <t>シシュツ</t>
    </rPh>
    <rPh sb="3" eb="5">
      <t>バンゴウ</t>
    </rPh>
    <phoneticPr fontId="9"/>
  </si>
  <si>
    <t>支出番号</t>
    <rPh sb="0" eb="2">
      <t>シシュツ</t>
    </rPh>
    <rPh sb="2" eb="4">
      <t>バンゴウ</t>
    </rPh>
    <phoneticPr fontId="1"/>
  </si>
  <si>
    <t>支　出番　号</t>
    <rPh sb="0" eb="1">
      <t>シ</t>
    </rPh>
    <rPh sb="2" eb="4">
      <t>デバン</t>
    </rPh>
    <rPh sb="3" eb="4">
      <t>バン</t>
    </rPh>
    <rPh sb="5" eb="6">
      <t>ゴウ</t>
    </rPh>
    <phoneticPr fontId="9"/>
  </si>
  <si>
    <t>支出
番号</t>
    <rPh sb="0" eb="2">
      <t>シシュツ</t>
    </rPh>
    <rPh sb="3" eb="5">
      <t>バンゴウ</t>
    </rPh>
    <phoneticPr fontId="1"/>
  </si>
  <si>
    <t>支出
番号</t>
    <rPh sb="0" eb="2">
      <t>シシュツ</t>
    </rPh>
    <phoneticPr fontId="1"/>
  </si>
  <si>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9"/>
  </si>
  <si>
    <t>設計</t>
    <rPh sb="0" eb="2">
      <t>セッケイ</t>
    </rPh>
    <phoneticPr fontId="1"/>
  </si>
  <si>
    <t>上記委託先は、自社と資本関係、役員または従業員の兼務、自社の代表者３親等以内の親族による経営ではない。</t>
    <rPh sb="2" eb="4">
      <t>イタク</t>
    </rPh>
    <phoneticPr fontId="1"/>
  </si>
  <si>
    <t>上記指導先は、自社と資本関係、役員または従業員の兼務、自社の代表者３親等以内の親族による経営ではない。</t>
    <rPh sb="2" eb="4">
      <t>シドウ</t>
    </rPh>
    <rPh sb="4" eb="5">
      <t>サキ</t>
    </rPh>
    <phoneticPr fontId="1"/>
  </si>
  <si>
    <t>Ⅱ．資　金　計　画</t>
    <rPh sb="2" eb="3">
      <t>シ</t>
    </rPh>
    <rPh sb="4" eb="5">
      <t>キン</t>
    </rPh>
    <rPh sb="6" eb="7">
      <t>ケイ</t>
    </rPh>
    <rPh sb="8" eb="9">
      <t>ガ</t>
    </rPh>
    <phoneticPr fontId="1"/>
  </si>
  <si>
    <t>年</t>
    <rPh sb="0" eb="1">
      <t>ネン</t>
    </rPh>
    <phoneticPr fontId="1"/>
  </si>
  <si>
    <t>助 成 事 業 名</t>
    <rPh sb="0" eb="1">
      <t>スケ</t>
    </rPh>
    <rPh sb="2" eb="3">
      <t>シゲル</t>
    </rPh>
    <rPh sb="4" eb="5">
      <t>コト</t>
    </rPh>
    <rPh sb="6" eb="7">
      <t>ギョウ</t>
    </rPh>
    <rPh sb="8" eb="9">
      <t>メイ</t>
    </rPh>
    <phoneticPr fontId="1"/>
  </si>
  <si>
    <t>-</t>
    <phoneticPr fontId="1"/>
  </si>
  <si>
    <t>合　　　計</t>
    <rPh sb="0" eb="1">
      <t>ア</t>
    </rPh>
    <rPh sb="4" eb="5">
      <t>ケイ</t>
    </rPh>
    <phoneticPr fontId="1"/>
  </si>
  <si>
    <t>本申請との
経費の重複</t>
    <rPh sb="0" eb="3">
      <t>ホンシンセイ</t>
    </rPh>
    <rPh sb="6" eb="8">
      <t>ケイヒ</t>
    </rPh>
    <rPh sb="9" eb="11">
      <t>チョウフク</t>
    </rPh>
    <phoneticPr fontId="1"/>
  </si>
  <si>
    <t>本申請との
内容の重複</t>
    <rPh sb="0" eb="3">
      <t>ホンシンセイ</t>
    </rPh>
    <rPh sb="6" eb="8">
      <t>ナイヨウ</t>
    </rPh>
    <rPh sb="9" eb="11">
      <t>チョウフク</t>
    </rPh>
    <phoneticPr fontId="1"/>
  </si>
  <si>
    <t>２．資金支出明細</t>
    <rPh sb="2" eb="4">
      <t>シキン</t>
    </rPh>
    <rPh sb="4" eb="6">
      <t>シシュツ</t>
    </rPh>
    <rPh sb="6" eb="8">
      <t>メイサイ</t>
    </rPh>
    <phoneticPr fontId="9"/>
  </si>
  <si>
    <t>委託・外注内容</t>
    <rPh sb="0" eb="2">
      <t>イタク</t>
    </rPh>
    <rPh sb="3" eb="5">
      <t>ガイチュウ</t>
    </rPh>
    <rPh sb="5" eb="7">
      <t>ナイヨウ</t>
    </rPh>
    <phoneticPr fontId="1"/>
  </si>
  <si>
    <t>日</t>
    <rPh sb="0" eb="1">
      <t>ニチ</t>
    </rPh>
    <phoneticPr fontId="1"/>
  </si>
  <si>
    <t>ここに修正額を記入</t>
    <rPh sb="3" eb="5">
      <t>シュウセイ</t>
    </rPh>
    <rPh sb="5" eb="6">
      <t>ガク</t>
    </rPh>
    <rPh sb="7" eb="9">
      <t>キニュウ</t>
    </rPh>
    <phoneticPr fontId="1"/>
  </si>
  <si>
    <t>企　業　名</t>
    <rPh sb="0" eb="1">
      <t>キ</t>
    </rPh>
    <rPh sb="2" eb="3">
      <t>ギョウ</t>
    </rPh>
    <rPh sb="4" eb="5">
      <t>ナ</t>
    </rPh>
    <phoneticPr fontId="1"/>
  </si>
  <si>
    <t>従業員数</t>
    <rPh sb="0" eb="4">
      <t>ジュウギョウインスウ</t>
    </rPh>
    <phoneticPr fontId="1"/>
  </si>
  <si>
    <t>業　種</t>
    <rPh sb="0" eb="1">
      <t>ギョウ</t>
    </rPh>
    <rPh sb="2" eb="3">
      <t>シュ</t>
    </rPh>
    <phoneticPr fontId="1"/>
  </si>
  <si>
    <t>設計書</t>
    <rPh sb="0" eb="3">
      <t>セッケイショ</t>
    </rPh>
    <phoneticPr fontId="1"/>
  </si>
  <si>
    <t>ソースコード</t>
    <phoneticPr fontId="1"/>
  </si>
  <si>
    <t>試験報告書</t>
    <rPh sb="0" eb="5">
      <t>シケンホウコクショ</t>
    </rPh>
    <phoneticPr fontId="1"/>
  </si>
  <si>
    <t>図面</t>
    <rPh sb="0" eb="2">
      <t>ズメン</t>
    </rPh>
    <phoneticPr fontId="1"/>
  </si>
  <si>
    <t>99分類不能の産業</t>
  </si>
  <si>
    <t>98地方公務</t>
  </si>
  <si>
    <t>97国家公務</t>
  </si>
  <si>
    <t>68不動産取引業</t>
  </si>
  <si>
    <t>67保険業（保険媒介代理業・保健ｻｰﾋﾞｽ業を含む）</t>
  </si>
  <si>
    <t>66補助的金融業等</t>
  </si>
  <si>
    <t>65金融商品取引業・商品先物取引業</t>
  </si>
  <si>
    <t>64貸金業・ｸﾚｼﾞｯﾄｶｰﾄﾞ業等非預金信用機関</t>
  </si>
  <si>
    <t>63協同組織金融業</t>
  </si>
  <si>
    <t>62銀行業</t>
  </si>
  <si>
    <t>49郵便業（信書便事業を含む）</t>
  </si>
  <si>
    <t>48運輸に附帯するサービス業</t>
  </si>
  <si>
    <t>47倉庫業</t>
  </si>
  <si>
    <t>46航空運輸業</t>
  </si>
  <si>
    <t>45水運業</t>
  </si>
  <si>
    <t>44道路貨物運送業</t>
  </si>
  <si>
    <t>43道路旅客運送業</t>
  </si>
  <si>
    <t>42鉄道業</t>
  </si>
  <si>
    <t>40インターネット附随サービス業</t>
  </si>
  <si>
    <t>37通信業</t>
  </si>
  <si>
    <t>36水道業</t>
  </si>
  <si>
    <t>35熱供給業</t>
  </si>
  <si>
    <t>34ガス業</t>
  </si>
  <si>
    <t>〒</t>
    <phoneticPr fontId="1"/>
  </si>
  <si>
    <t>所　　在　　地</t>
    <rPh sb="0" eb="1">
      <t>トコロ</t>
    </rPh>
    <rPh sb="3" eb="4">
      <t>ザイ</t>
    </rPh>
    <rPh sb="6" eb="7">
      <t>チ</t>
    </rPh>
    <phoneticPr fontId="1"/>
  </si>
  <si>
    <t>96外国公務</t>
  </si>
  <si>
    <t>千円</t>
    <rPh sb="0" eb="2">
      <t>センエン</t>
    </rPh>
    <phoneticPr fontId="1"/>
  </si>
  <si>
    <t>経常利益</t>
    <rPh sb="0" eb="2">
      <t>ケイジョウ</t>
    </rPh>
    <rPh sb="2" eb="4">
      <t>リエキ</t>
    </rPh>
    <phoneticPr fontId="1"/>
  </si>
  <si>
    <t>千円</t>
  </si>
  <si>
    <t>94宗教</t>
  </si>
  <si>
    <t>27業務用機械器具製造業</t>
  </si>
  <si>
    <t>93政治・経済・文化団体</t>
  </si>
  <si>
    <t>92その他の事業サービス業</t>
  </si>
  <si>
    <t>25はん用機械器具製造業</t>
  </si>
  <si>
    <t>91職業紹介・労働者派遣業</t>
  </si>
  <si>
    <t>24金属製品製造業</t>
  </si>
  <si>
    <t>23非鉄金属製造業</t>
  </si>
  <si>
    <t>89自動車整備業</t>
  </si>
  <si>
    <t>22鉄鋼業</t>
  </si>
  <si>
    <t>中分類</t>
    <rPh sb="0" eb="3">
      <t>チュウブンルイ</t>
    </rPh>
    <phoneticPr fontId="1"/>
  </si>
  <si>
    <t>88廃棄物処理業</t>
  </si>
  <si>
    <t>21窯業・土石製品製造業</t>
  </si>
  <si>
    <t>大分類</t>
    <rPh sb="0" eb="3">
      <t>ダイブンルイ</t>
    </rPh>
    <phoneticPr fontId="1"/>
  </si>
  <si>
    <t>業種</t>
    <rPh sb="0" eb="2">
      <t>ギョウシュ</t>
    </rPh>
    <phoneticPr fontId="1"/>
  </si>
  <si>
    <t>事業概要</t>
    <rPh sb="0" eb="2">
      <t>ジギョウ</t>
    </rPh>
    <rPh sb="2" eb="4">
      <t>ガイヨウ</t>
    </rPh>
    <phoneticPr fontId="1"/>
  </si>
  <si>
    <t>20なめし革・同製品・毛皮製造業</t>
  </si>
  <si>
    <t>人）</t>
    <rPh sb="0" eb="1">
      <t>ニン</t>
    </rPh>
    <phoneticPr fontId="1"/>
  </si>
  <si>
    <t>(うち正社員</t>
    <rPh sb="3" eb="6">
      <t>セイシャイン</t>
    </rPh>
    <phoneticPr fontId="1"/>
  </si>
  <si>
    <t>84保健衛生</t>
  </si>
  <si>
    <t>16化学工業</t>
  </si>
  <si>
    <t>82その他の教育・学習支援業</t>
  </si>
  <si>
    <t>81学校教育</t>
  </si>
  <si>
    <t>14パルプ・紙・紙加工品製造業</t>
  </si>
  <si>
    <t>氏　　名</t>
    <rPh sb="0" eb="1">
      <t>シ</t>
    </rPh>
    <rPh sb="3" eb="4">
      <t>メイ</t>
    </rPh>
    <phoneticPr fontId="1"/>
  </si>
  <si>
    <t>80娯楽業</t>
  </si>
  <si>
    <t>13家具・装備品製造業</t>
  </si>
  <si>
    <t>フリガナ</t>
    <phoneticPr fontId="1"/>
  </si>
  <si>
    <t>連　　　絡
担　当　者</t>
    <rPh sb="0" eb="1">
      <t>レン</t>
    </rPh>
    <rPh sb="4" eb="5">
      <t>カラメル</t>
    </rPh>
    <rPh sb="6" eb="7">
      <t>タン</t>
    </rPh>
    <rPh sb="8" eb="9">
      <t>トウ</t>
    </rPh>
    <rPh sb="10" eb="11">
      <t>モノ</t>
    </rPh>
    <phoneticPr fontId="1"/>
  </si>
  <si>
    <t>79その他の生活関連サービス業</t>
  </si>
  <si>
    <t>12木材・木製品製造業（家具を除く）</t>
  </si>
  <si>
    <t>ＴＥＬ</t>
  </si>
  <si>
    <t>78洗濯・理容・美容・浴場業</t>
  </si>
  <si>
    <t>11繊維工業</t>
  </si>
  <si>
    <t>連　絡　先
所　在　地</t>
    <rPh sb="0" eb="1">
      <t>レン</t>
    </rPh>
    <rPh sb="2" eb="3">
      <t>ラク</t>
    </rPh>
    <rPh sb="4" eb="5">
      <t>サキ</t>
    </rPh>
    <rPh sb="6" eb="7">
      <t>ショ</t>
    </rPh>
    <rPh sb="8" eb="9">
      <t>ザイ</t>
    </rPh>
    <rPh sb="10" eb="11">
      <t>チ</t>
    </rPh>
    <phoneticPr fontId="1"/>
  </si>
  <si>
    <t>75宿泊業</t>
  </si>
  <si>
    <t>10飲料・たばこ・飼料製造業</t>
  </si>
  <si>
    <t>74技術サービス業（他に分類されないもの）</t>
  </si>
  <si>
    <t>09食料品製造業</t>
  </si>
  <si>
    <t>都内登記
所　在　地</t>
    <rPh sb="0" eb="2">
      <t>トナイ</t>
    </rPh>
    <rPh sb="2" eb="4">
      <t>トウキ</t>
    </rPh>
    <rPh sb="5" eb="6">
      <t>ショ</t>
    </rPh>
    <rPh sb="7" eb="8">
      <t>ザイ</t>
    </rPh>
    <rPh sb="9" eb="10">
      <t>チ</t>
    </rPh>
    <phoneticPr fontId="1"/>
  </si>
  <si>
    <t>77持ち帰り・配達飲食ｻｰﾋﾞｽ業</t>
  </si>
  <si>
    <t>73広告業</t>
  </si>
  <si>
    <t>08設備工事業</t>
  </si>
  <si>
    <t>76飲食店</t>
  </si>
  <si>
    <t>72専門ｻｰﾋﾞｽ業（他に分類されないもの）</t>
  </si>
  <si>
    <t>07職別工事業（設備工事業を除く）</t>
  </si>
  <si>
    <t>本　　　店
所　在　地</t>
    <rPh sb="0" eb="1">
      <t>ホン</t>
    </rPh>
    <rPh sb="4" eb="5">
      <t>ミセ</t>
    </rPh>
    <rPh sb="6" eb="7">
      <t>ショ</t>
    </rPh>
    <rPh sb="8" eb="9">
      <t>ザイ</t>
    </rPh>
    <rPh sb="10" eb="11">
      <t>チ</t>
    </rPh>
    <phoneticPr fontId="1"/>
  </si>
  <si>
    <t>60その他の小売業</t>
  </si>
  <si>
    <t>70物品賃貸業</t>
  </si>
  <si>
    <t>54機械器具卸売業</t>
  </si>
  <si>
    <t>05鉱業、採石業、砂利採取業</t>
  </si>
  <si>
    <t>役　　職</t>
    <rPh sb="0" eb="1">
      <t>ヤク</t>
    </rPh>
    <rPh sb="3" eb="4">
      <t>ショク</t>
    </rPh>
    <phoneticPr fontId="1"/>
  </si>
  <si>
    <t>59機械器具小売業</t>
  </si>
  <si>
    <t>53建築材料・鉱物・金属材料等卸売業</t>
  </si>
  <si>
    <t>04水産養殖業</t>
  </si>
  <si>
    <t>名　　称</t>
    <rPh sb="0" eb="1">
      <t>ナ</t>
    </rPh>
    <rPh sb="3" eb="4">
      <t>ショウ</t>
    </rPh>
    <phoneticPr fontId="1"/>
  </si>
  <si>
    <t>58飲食料品小売業</t>
  </si>
  <si>
    <t>52飲食料品卸売業</t>
  </si>
  <si>
    <t>03漁業</t>
  </si>
  <si>
    <t>代表者</t>
    <rPh sb="0" eb="1">
      <t>ダイ</t>
    </rPh>
    <rPh sb="1" eb="2">
      <t>ヒョウ</t>
    </rPh>
    <rPh sb="2" eb="3">
      <t>モノ</t>
    </rPh>
    <phoneticPr fontId="1"/>
  </si>
  <si>
    <t>57織物・衣服・身の回り品小売業</t>
  </si>
  <si>
    <t>51繊維・衣服等卸売業</t>
  </si>
  <si>
    <t>02林業</t>
  </si>
  <si>
    <t>56各種商品小売業</t>
  </si>
  <si>
    <t>38放送業</t>
  </si>
  <si>
    <t>50各種商品卸売業</t>
  </si>
  <si>
    <t>01農業</t>
  </si>
  <si>
    <t>小売業</t>
    <rPh sb="0" eb="3">
      <t>コウリギョウ</t>
    </rPh>
    <phoneticPr fontId="40"/>
  </si>
  <si>
    <t>サービス業</t>
    <rPh sb="4" eb="5">
      <t>ギョウ</t>
    </rPh>
    <phoneticPr fontId="40"/>
  </si>
  <si>
    <t>卸売業</t>
    <rPh sb="0" eb="3">
      <t>オロシウリギョウ</t>
    </rPh>
    <phoneticPr fontId="40"/>
  </si>
  <si>
    <t>製造業その他</t>
    <rPh sb="0" eb="3">
      <t>セイゾウギョウ</t>
    </rPh>
    <rPh sb="5" eb="6">
      <t>ホカ</t>
    </rPh>
    <phoneticPr fontId="40"/>
  </si>
  <si>
    <r>
      <t>39情報サービス業　</t>
    </r>
    <r>
      <rPr>
        <b/>
        <sz val="12.5"/>
        <color rgb="FFFF0000"/>
        <rFont val="ＭＳ Ｐゴシック"/>
        <family val="3"/>
        <charset val="128"/>
      </rPr>
      <t>※ソフトウェア業、情報処理・提供サービス業除く</t>
    </r>
    <phoneticPr fontId="1"/>
  </si>
  <si>
    <r>
      <t>41映像・音声・文字情報制作業　</t>
    </r>
    <r>
      <rPr>
        <b/>
        <sz val="12.5"/>
        <color rgb="FFFF0000"/>
        <rFont val="ＭＳ Ｐゴシック"/>
        <family val="3"/>
        <charset val="128"/>
      </rPr>
      <t>※新聞業、出版業を除く</t>
    </r>
    <phoneticPr fontId="1"/>
  </si>
  <si>
    <r>
      <t>69不動産賃貸業・管理業　</t>
    </r>
    <r>
      <rPr>
        <b/>
        <sz val="12.5"/>
        <color rgb="FFFF0000"/>
        <rFont val="ＭＳ Ｐゴシック"/>
        <family val="3"/>
        <charset val="128"/>
      </rPr>
      <t>※駐車場業のみ</t>
    </r>
    <phoneticPr fontId="1"/>
  </si>
  <si>
    <t>組織形態
（基準日時点）</t>
    <rPh sb="0" eb="2">
      <t>ソシキ</t>
    </rPh>
    <rPh sb="2" eb="4">
      <t>ケイタイ</t>
    </rPh>
    <rPh sb="6" eb="9">
      <t>キジュンビ</t>
    </rPh>
    <rPh sb="9" eb="11">
      <t>ジテン</t>
    </rPh>
    <phoneticPr fontId="1"/>
  </si>
  <si>
    <t>06総合工事業</t>
    <rPh sb="2" eb="4">
      <t>ソウゴウ</t>
    </rPh>
    <rPh sb="4" eb="7">
      <t>コウジギョウ</t>
    </rPh>
    <phoneticPr fontId="1"/>
  </si>
  <si>
    <t>55その他の卸売業</t>
    <rPh sb="4" eb="5">
      <t>タ</t>
    </rPh>
    <rPh sb="6" eb="9">
      <t>オロシウリギョウ</t>
    </rPh>
    <phoneticPr fontId="1"/>
  </si>
  <si>
    <t>ＵＲＬ</t>
    <phoneticPr fontId="1"/>
  </si>
  <si>
    <t>56各種商品小売業</t>
    <rPh sb="2" eb="4">
      <t>カクシュ</t>
    </rPh>
    <rPh sb="4" eb="6">
      <t>ショウヒン</t>
    </rPh>
    <rPh sb="6" eb="9">
      <t>コウリギョウ</t>
    </rPh>
    <phoneticPr fontId="1"/>
  </si>
  <si>
    <t>57織物・衣服・身の回り品小売業</t>
    <rPh sb="2" eb="4">
      <t>オリモノ</t>
    </rPh>
    <rPh sb="5" eb="7">
      <t>イフク</t>
    </rPh>
    <rPh sb="8" eb="9">
      <t>ミ</t>
    </rPh>
    <rPh sb="10" eb="11">
      <t>マワ</t>
    </rPh>
    <rPh sb="12" eb="13">
      <t>ヒン</t>
    </rPh>
    <rPh sb="13" eb="16">
      <t>コウリギョウ</t>
    </rPh>
    <phoneticPr fontId="1"/>
  </si>
  <si>
    <t>58飲食料品小売業</t>
    <rPh sb="2" eb="4">
      <t>インショク</t>
    </rPh>
    <rPh sb="4" eb="5">
      <t>リョウ</t>
    </rPh>
    <rPh sb="5" eb="6">
      <t>ヒン</t>
    </rPh>
    <rPh sb="6" eb="9">
      <t>コウリギョウ</t>
    </rPh>
    <phoneticPr fontId="1"/>
  </si>
  <si>
    <t>59機械器具小売業</t>
    <rPh sb="2" eb="6">
      <t>キカイキグ</t>
    </rPh>
    <rPh sb="6" eb="9">
      <t>コウリギョウ</t>
    </rPh>
    <phoneticPr fontId="1"/>
  </si>
  <si>
    <t>60その他小売業</t>
    <rPh sb="4" eb="5">
      <t>タ</t>
    </rPh>
    <rPh sb="5" eb="8">
      <t>コウリギョウ</t>
    </rPh>
    <phoneticPr fontId="1"/>
  </si>
  <si>
    <t>部署・役職</t>
    <rPh sb="0" eb="1">
      <t>ブ</t>
    </rPh>
    <rPh sb="1" eb="2">
      <t>ショ</t>
    </rPh>
    <rPh sb="3" eb="5">
      <t>ヤクショク</t>
    </rPh>
    <phoneticPr fontId="1"/>
  </si>
  <si>
    <t>61無店舗小売業</t>
    <rPh sb="2" eb="5">
      <t>ムテンポ</t>
    </rPh>
    <rPh sb="5" eb="8">
      <t>コウリギョウ</t>
    </rPh>
    <phoneticPr fontId="1"/>
  </si>
  <si>
    <t>E-mail</t>
    <phoneticPr fontId="1"/>
  </si>
  <si>
    <t>19ゴム製品製造業</t>
    <rPh sb="4" eb="9">
      <t>セイヒンセイゾウギョウ</t>
    </rPh>
    <phoneticPr fontId="1"/>
  </si>
  <si>
    <t>業績</t>
    <rPh sb="0" eb="2">
      <t>ギョウセキ</t>
    </rPh>
    <phoneticPr fontId="1"/>
  </si>
  <si>
    <t>ＴＥＬ</t>
    <phoneticPr fontId="1"/>
  </si>
  <si>
    <r>
      <t>39情報サービス業　</t>
    </r>
    <r>
      <rPr>
        <b/>
        <sz val="12.5"/>
        <color rgb="FFFF0000"/>
        <rFont val="ＭＳ Ｐゴシック"/>
        <family val="3"/>
        <charset val="128"/>
      </rPr>
      <t>※ソフトウェア業、情報処理・提供サービス業含む</t>
    </r>
    <phoneticPr fontId="1"/>
  </si>
  <si>
    <r>
      <t>41映像・音声・文字情報制作業　</t>
    </r>
    <r>
      <rPr>
        <b/>
        <sz val="12.5"/>
        <color rgb="FFFF0000"/>
        <rFont val="ＭＳ Ｐゴシック"/>
        <family val="3"/>
        <charset val="128"/>
      </rPr>
      <t>※新聞業、出版業含む</t>
    </r>
    <phoneticPr fontId="1"/>
  </si>
  <si>
    <r>
      <t>69不動産賃貸業・管理業　</t>
    </r>
    <r>
      <rPr>
        <b/>
        <sz val="12.5"/>
        <color rgb="FFFF0000"/>
        <rFont val="ＭＳ Ｐゴシック"/>
        <family val="3"/>
        <charset val="128"/>
      </rPr>
      <t>※駐車場業以外全て</t>
    </r>
    <phoneticPr fontId="1"/>
  </si>
  <si>
    <t>月　　</t>
    <rPh sb="0" eb="1">
      <t>ツキ</t>
    </rPh>
    <phoneticPr fontId="1"/>
  </si>
  <si>
    <t>１．申請者の概要</t>
    <rPh sb="2" eb="4">
      <t>シンセイ</t>
    </rPh>
    <rPh sb="4" eb="5">
      <t>シャ</t>
    </rPh>
    <rPh sb="6" eb="8">
      <t>ガイヨウ</t>
    </rPh>
    <phoneticPr fontId="1"/>
  </si>
  <si>
    <r>
      <t>※本店所在地が</t>
    </r>
    <r>
      <rPr>
        <u/>
        <sz val="11"/>
        <rFont val="ＭＳ Ｐゴシック"/>
        <family val="3"/>
        <charset val="128"/>
      </rPr>
      <t>都外</t>
    </r>
    <r>
      <rPr>
        <sz val="11"/>
        <rFont val="ＭＳ Ｐゴシック"/>
        <family val="3"/>
        <charset val="128"/>
      </rPr>
      <t>の場合のみ記入してください。
　 本店所在地と同じ場合は「同上」とご記入ください。</t>
    </r>
    <rPh sb="1" eb="3">
      <t>ホンテン</t>
    </rPh>
    <rPh sb="3" eb="6">
      <t>ショザイチ</t>
    </rPh>
    <rPh sb="7" eb="8">
      <t>ト</t>
    </rPh>
    <rPh sb="8" eb="9">
      <t>ガイ</t>
    </rPh>
    <rPh sb="10" eb="12">
      <t>バアイ</t>
    </rPh>
    <rPh sb="14" eb="16">
      <t>キニュウ</t>
    </rPh>
    <phoneticPr fontId="1"/>
  </si>
  <si>
    <t>仕様書・要件定義書</t>
    <rPh sb="0" eb="3">
      <t>シヨウショ</t>
    </rPh>
    <rPh sb="4" eb="9">
      <t>ヨウケンテイギショ</t>
    </rPh>
    <phoneticPr fontId="1"/>
  </si>
  <si>
    <t>運用マニュアル</t>
    <rPh sb="0" eb="2">
      <t>ウンヨウ</t>
    </rPh>
    <phoneticPr fontId="1"/>
  </si>
  <si>
    <t>役員名又は株主名</t>
    <rPh sb="0" eb="2">
      <t>ヤクイン</t>
    </rPh>
    <rPh sb="2" eb="3">
      <t>メイ</t>
    </rPh>
    <rPh sb="3" eb="4">
      <t>マタ</t>
    </rPh>
    <rPh sb="5" eb="8">
      <t>カブヌシメイ</t>
    </rPh>
    <phoneticPr fontId="1"/>
  </si>
  <si>
    <t>保有資格・経験</t>
    <rPh sb="0" eb="2">
      <t>ホユウ</t>
    </rPh>
    <rPh sb="2" eb="4">
      <t>シカク</t>
    </rPh>
    <rPh sb="5" eb="7">
      <t>ケイケン</t>
    </rPh>
    <phoneticPr fontId="1"/>
  </si>
  <si>
    <t>契約予定期間</t>
    <rPh sb="0" eb="2">
      <t>ケイヤク</t>
    </rPh>
    <rPh sb="2" eb="4">
      <t>ヨテイ</t>
    </rPh>
    <rPh sb="4" eb="6">
      <t>キカン</t>
    </rPh>
    <phoneticPr fontId="9"/>
  </si>
  <si>
    <t>契約予定金額</t>
    <rPh sb="0" eb="2">
      <t>ケイヤク</t>
    </rPh>
    <rPh sb="2" eb="4">
      <t>ヨテイ</t>
    </rPh>
    <rPh sb="4" eb="6">
      <t>キンガク</t>
    </rPh>
    <phoneticPr fontId="9"/>
  </si>
  <si>
    <t>資本金</t>
    <rPh sb="0" eb="3">
      <t>シホンキン</t>
    </rPh>
    <phoneticPr fontId="1"/>
  </si>
  <si>
    <t>人</t>
    <rPh sb="0" eb="1">
      <t>ヒト</t>
    </rPh>
    <phoneticPr fontId="1"/>
  </si>
  <si>
    <t>事業者名</t>
    <rPh sb="0" eb="4">
      <t>ジギョウシャメイ</t>
    </rPh>
    <phoneticPr fontId="1"/>
  </si>
  <si>
    <t>売上高</t>
    <rPh sb="0" eb="3">
      <t>ウリアゲダカ</t>
    </rPh>
    <phoneticPr fontId="1"/>
  </si>
  <si>
    <t>前期</t>
    <rPh sb="0" eb="2">
      <t>ゼンキ</t>
    </rPh>
    <phoneticPr fontId="1"/>
  </si>
  <si>
    <t>前々期</t>
    <rPh sb="0" eb="3">
      <t>ゼンゼンキ</t>
    </rPh>
    <phoneticPr fontId="1"/>
  </si>
  <si>
    <t>営業利益</t>
    <rPh sb="0" eb="4">
      <t>エイギョウリエキ</t>
    </rPh>
    <phoneticPr fontId="1"/>
  </si>
  <si>
    <t>役員</t>
    <phoneticPr fontId="1"/>
  </si>
  <si>
    <t>株主
（社員）</t>
    <rPh sb="4" eb="6">
      <t>シャイン</t>
    </rPh>
    <phoneticPr fontId="1"/>
  </si>
  <si>
    <t>役職等</t>
    <phoneticPr fontId="1"/>
  </si>
  <si>
    <t>持ち株数
（出資金額）</t>
    <rPh sb="6" eb="10">
      <t>シュッシキンガク</t>
    </rPh>
    <phoneticPr fontId="1"/>
  </si>
  <si>
    <t>持ち株比率
（出資比率）</t>
    <rPh sb="7" eb="11">
      <t>シュッシヒリツ</t>
    </rPh>
    <phoneticPr fontId="1"/>
  </si>
  <si>
    <t>２．役員・株主名簿（法人、法人登記予定者のみ）</t>
    <rPh sb="2" eb="4">
      <t>ヤクイン</t>
    </rPh>
    <rPh sb="5" eb="7">
      <t>カブヌシ</t>
    </rPh>
    <rPh sb="7" eb="9">
      <t>メイボ</t>
    </rPh>
    <rPh sb="10" eb="12">
      <t>ホウジン</t>
    </rPh>
    <rPh sb="13" eb="20">
      <t>ホウジントウキヨテイシャ</t>
    </rPh>
    <phoneticPr fontId="1"/>
  </si>
  <si>
    <t>事業内容</t>
    <rPh sb="0" eb="4">
      <t>ジギョウナイヨウ</t>
    </rPh>
    <phoneticPr fontId="1"/>
  </si>
  <si>
    <t>事業実施期間</t>
    <rPh sb="0" eb="2">
      <t>ジギョウ</t>
    </rPh>
    <rPh sb="2" eb="4">
      <t>ジッシ</t>
    </rPh>
    <rPh sb="4" eb="6">
      <t>キカン</t>
    </rPh>
    <phoneticPr fontId="1"/>
  </si>
  <si>
    <t>対象経費</t>
    <rPh sb="0" eb="4">
      <t>タイショウケイヒ</t>
    </rPh>
    <phoneticPr fontId="1"/>
  </si>
  <si>
    <t>成果物</t>
    <rPh sb="0" eb="3">
      <t>セイカブツ</t>
    </rPh>
    <phoneticPr fontId="1"/>
  </si>
  <si>
    <t>申請状況</t>
    <rPh sb="0" eb="1">
      <t>サル</t>
    </rPh>
    <rPh sb="1" eb="2">
      <t>ショウ</t>
    </rPh>
    <rPh sb="2" eb="4">
      <t>ジョウキョウ</t>
    </rPh>
    <phoneticPr fontId="1"/>
  </si>
  <si>
    <t>申請年度</t>
    <rPh sb="0" eb="1">
      <t>サル</t>
    </rPh>
    <rPh sb="1" eb="2">
      <t>ショウ</t>
    </rPh>
    <rPh sb="2" eb="3">
      <t>ネン</t>
    </rPh>
    <rPh sb="3" eb="4">
      <t>ド</t>
    </rPh>
    <phoneticPr fontId="1"/>
  </si>
  <si>
    <t>（１）受給済の補助金・助成金（過去５年間）</t>
    <rPh sb="3" eb="5">
      <t>ジュキュウ</t>
    </rPh>
    <rPh sb="5" eb="6">
      <t>ズ</t>
    </rPh>
    <rPh sb="7" eb="10">
      <t>ホジョキン</t>
    </rPh>
    <rPh sb="11" eb="13">
      <t>ジョセイ</t>
    </rPh>
    <rPh sb="13" eb="14">
      <t>キン</t>
    </rPh>
    <rPh sb="15" eb="17">
      <t>カコ</t>
    </rPh>
    <rPh sb="18" eb="20">
      <t>ネンカン</t>
    </rPh>
    <phoneticPr fontId="1"/>
  </si>
  <si>
    <t>（２）実施中及び申請中又は申請予定の補助金・助成金</t>
    <rPh sb="3" eb="6">
      <t>ジッシチュウ</t>
    </rPh>
    <rPh sb="6" eb="7">
      <t>オヨ</t>
    </rPh>
    <rPh sb="8" eb="11">
      <t>シンセイチュウ</t>
    </rPh>
    <rPh sb="11" eb="12">
      <t>マタ</t>
    </rPh>
    <rPh sb="13" eb="15">
      <t>シンセイ</t>
    </rPh>
    <rPh sb="15" eb="17">
      <t>ヨテイ</t>
    </rPh>
    <rPh sb="18" eb="21">
      <t>ホジョキン</t>
    </rPh>
    <rPh sb="22" eb="24">
      <t>ジョセイ</t>
    </rPh>
    <rPh sb="24" eb="25">
      <t>キン</t>
    </rPh>
    <phoneticPr fontId="1"/>
  </si>
  <si>
    <t>３．補助金・助成金の利用状況（該当する場合のみ）</t>
    <rPh sb="10" eb="12">
      <t>リヨウ</t>
    </rPh>
    <rPh sb="12" eb="14">
      <t>ジョウキョウ</t>
    </rPh>
    <rPh sb="15" eb="17">
      <t>ガイトウ</t>
    </rPh>
    <rPh sb="19" eb="21">
      <t>バアイ</t>
    </rPh>
    <phoneticPr fontId="1"/>
  </si>
  <si>
    <t>月</t>
    <rPh sb="0" eb="1">
      <t>ツキ</t>
    </rPh>
    <phoneticPr fontId="1"/>
  </si>
  <si>
    <t>日</t>
    <rPh sb="0" eb="1">
      <t>ヒ</t>
    </rPh>
    <phoneticPr fontId="1"/>
  </si>
  <si>
    <t>月頃</t>
    <rPh sb="0" eb="1">
      <t>コロ</t>
    </rPh>
    <phoneticPr fontId="1"/>
  </si>
  <si>
    <t>①市場投入予定のもの（顧客への提供物）の種別</t>
    <rPh sb="1" eb="5">
      <t>シジョウトウニュウ</t>
    </rPh>
    <rPh sb="5" eb="7">
      <t>ヨテイ</t>
    </rPh>
    <rPh sb="11" eb="13">
      <t>コキャク</t>
    </rPh>
    <rPh sb="15" eb="18">
      <t>テイキョウブツ</t>
    </rPh>
    <rPh sb="20" eb="22">
      <t>シュベツ</t>
    </rPh>
    <phoneticPr fontId="1"/>
  </si>
  <si>
    <t>No</t>
    <phoneticPr fontId="1"/>
  </si>
  <si>
    <t>2年目</t>
    <rPh sb="1" eb="3">
      <t>ネンメ</t>
    </rPh>
    <phoneticPr fontId="1"/>
  </si>
  <si>
    <t>3年目</t>
    <rPh sb="1" eb="3">
      <t>ネンメ</t>
    </rPh>
    <phoneticPr fontId="1"/>
  </si>
  <si>
    <t>営業損益</t>
    <rPh sb="0" eb="4">
      <t>エイギョウソンエキ</t>
    </rPh>
    <phoneticPr fontId="1"/>
  </si>
  <si>
    <t>⑥売上高の算出根拠　　※価格×数量等の具体的な算式を用いて記載</t>
    <rPh sb="1" eb="4">
      <t>ウリアゲダカ</t>
    </rPh>
    <rPh sb="5" eb="9">
      <t>サンシュツコンキョ</t>
    </rPh>
    <rPh sb="12" eb="14">
      <t>カカク</t>
    </rPh>
    <rPh sb="15" eb="18">
      <t>スウリョウトウ</t>
    </rPh>
    <rPh sb="19" eb="22">
      <t>グタイテキ</t>
    </rPh>
    <rPh sb="23" eb="25">
      <t>サンシキ</t>
    </rPh>
    <rPh sb="26" eb="27">
      <t>モチ</t>
    </rPh>
    <rPh sb="29" eb="31">
      <t>キサイ</t>
    </rPh>
    <phoneticPr fontId="1"/>
  </si>
  <si>
    <t xml:space="preserve"> 途中試作　　※製作する場合のみ記載</t>
    <rPh sb="1" eb="3">
      <t>トチュウ</t>
    </rPh>
    <rPh sb="3" eb="5">
      <t>シサク</t>
    </rPh>
    <rPh sb="16" eb="18">
      <t>キサイ</t>
    </rPh>
    <phoneticPr fontId="1"/>
  </si>
  <si>
    <t>複数製作する場合の理由　　※数量２以上の場合のみ記載</t>
    <rPh sb="0" eb="2">
      <t>フクスウ</t>
    </rPh>
    <rPh sb="2" eb="4">
      <t>セイサク</t>
    </rPh>
    <rPh sb="6" eb="8">
      <t>バアイ</t>
    </rPh>
    <rPh sb="9" eb="11">
      <t>リユウ</t>
    </rPh>
    <rPh sb="14" eb="16">
      <t>スウリョウ</t>
    </rPh>
    <rPh sb="17" eb="19">
      <t>イジョウ</t>
    </rPh>
    <rPh sb="20" eb="22">
      <t>バアイ</t>
    </rPh>
    <rPh sb="24" eb="26">
      <t>キサイ</t>
    </rPh>
    <phoneticPr fontId="1"/>
  </si>
  <si>
    <t>最終試作</t>
    <rPh sb="0" eb="2">
      <t>サイシュウ</t>
    </rPh>
    <rPh sb="2" eb="4">
      <t>シサク</t>
    </rPh>
    <phoneticPr fontId="1"/>
  </si>
  <si>
    <t>その他(　        )</t>
    <rPh sb="2" eb="3">
      <t>タ</t>
    </rPh>
    <phoneticPr fontId="1"/>
  </si>
  <si>
    <t>写真・動画</t>
    <rPh sb="3" eb="5">
      <t>ドウガ</t>
    </rPh>
    <phoneticPr fontId="1"/>
  </si>
  <si>
    <t>類似特許番号</t>
    <rPh sb="0" eb="6">
      <t>ルイジトッキョバンゴウ</t>
    </rPh>
    <phoneticPr fontId="1"/>
  </si>
  <si>
    <r>
      <t xml:space="preserve">＜「はい」と回答した場合のみ＞
</t>
    </r>
    <r>
      <rPr>
        <sz val="11"/>
        <color theme="1"/>
        <rFont val="ＭＳ Ｐゴシック"/>
        <family val="3"/>
        <charset val="128"/>
        <scheme val="minor"/>
      </rPr>
      <t>※複数ある場合は、最も主となる権利を記入してください</t>
    </r>
    <r>
      <rPr>
        <b/>
        <sz val="11"/>
        <color theme="1"/>
        <rFont val="ＭＳ Ｐゴシック"/>
        <family val="3"/>
        <charset val="128"/>
        <scheme val="minor"/>
      </rPr>
      <t xml:space="preserve">
②それはどのような権利か
③公開番号または登録番号等</t>
    </r>
    <rPh sb="17" eb="19">
      <t>フクスウ</t>
    </rPh>
    <phoneticPr fontId="1"/>
  </si>
  <si>
    <r>
      <t xml:space="preserve">＜「はい」と回答した場合のみ＞
</t>
    </r>
    <r>
      <rPr>
        <sz val="11"/>
        <color theme="1"/>
        <rFont val="ＭＳ Ｐゴシック"/>
        <family val="3"/>
        <charset val="128"/>
        <scheme val="minor"/>
      </rPr>
      <t>※複数ある場合は、最も主となる権利を記入してください</t>
    </r>
    <r>
      <rPr>
        <b/>
        <sz val="11"/>
        <color theme="1"/>
        <rFont val="ＭＳ Ｐゴシック"/>
        <family val="3"/>
        <charset val="128"/>
        <scheme val="minor"/>
      </rPr>
      <t xml:space="preserve">
②それはどのような権利か
③公開番号または登録番号等</t>
    </r>
    <phoneticPr fontId="1"/>
  </si>
  <si>
    <t>代表者の経歴</t>
    <rPh sb="0" eb="3">
      <t>ダイヒョウシャ</t>
    </rPh>
    <rPh sb="4" eb="6">
      <t>ケイレキ</t>
    </rPh>
    <phoneticPr fontId="1"/>
  </si>
  <si>
    <t>　※４つ以上ある場合には、特に関連のあるもの３つを記載してください。</t>
    <rPh sb="4" eb="6">
      <t>イジョウ</t>
    </rPh>
    <rPh sb="8" eb="10">
      <t>バアイ</t>
    </rPh>
    <rPh sb="13" eb="14">
      <t>トク</t>
    </rPh>
    <rPh sb="15" eb="17">
      <t>カンレン</t>
    </rPh>
    <rPh sb="25" eb="27">
      <t>キサイ</t>
    </rPh>
    <phoneticPr fontId="1"/>
  </si>
  <si>
    <t>事業所名</t>
    <rPh sb="0" eb="4">
      <t>ジギョウショメイ</t>
    </rPh>
    <phoneticPr fontId="1"/>
  </si>
  <si>
    <t>～</t>
    <phoneticPr fontId="1"/>
  </si>
  <si>
    <t>要件定義・目標仕様</t>
    <rPh sb="5" eb="7">
      <t>モクヒョウ</t>
    </rPh>
    <rPh sb="7" eb="9">
      <t>シヨウ</t>
    </rPh>
    <phoneticPr fontId="5"/>
  </si>
  <si>
    <t>設　計</t>
    <rPh sb="0" eb="1">
      <t>セツ</t>
    </rPh>
    <rPh sb="2" eb="3">
      <t>ケイ</t>
    </rPh>
    <phoneticPr fontId="1"/>
  </si>
  <si>
    <t>プログラミング・試作</t>
  </si>
  <si>
    <t>単体テスト</t>
    <rPh sb="0" eb="2">
      <t>タンタイ</t>
    </rPh>
    <phoneticPr fontId="5"/>
  </si>
  <si>
    <t>総合テスト</t>
    <rPh sb="0" eb="2">
      <t>ソウゴウ</t>
    </rPh>
    <phoneticPr fontId="5"/>
  </si>
  <si>
    <t>検査</t>
    <rPh sb="0" eb="2">
      <t>ケンサ</t>
    </rPh>
    <phoneticPr fontId="1"/>
  </si>
  <si>
    <t>所属/役職</t>
    <rPh sb="0" eb="1">
      <t>ショ</t>
    </rPh>
    <rPh sb="1" eb="2">
      <t>ゾク</t>
    </rPh>
    <rPh sb="3" eb="4">
      <t>ヤク</t>
    </rPh>
    <rPh sb="4" eb="5">
      <t>ショク</t>
    </rPh>
    <phoneticPr fontId="14"/>
  </si>
  <si>
    <t>従事者</t>
    <rPh sb="0" eb="3">
      <t>ジュウジシャ</t>
    </rPh>
    <phoneticPr fontId="1"/>
  </si>
  <si>
    <t>助成事業に要する経費</t>
    <rPh sb="0" eb="4">
      <t>ジョセイジギョウ</t>
    </rPh>
    <rPh sb="5" eb="6">
      <t>ヨウ</t>
    </rPh>
    <rPh sb="8" eb="10">
      <t>ケイヒ</t>
    </rPh>
    <phoneticPr fontId="1"/>
  </si>
  <si>
    <t>（単位：円）</t>
    <rPh sb="4" eb="5">
      <t>エン</t>
    </rPh>
    <phoneticPr fontId="1"/>
  </si>
  <si>
    <t>（A）×（B）
助成対象経費</t>
    <rPh sb="8" eb="14">
      <t>ジョセイタイショウケイヒ</t>
    </rPh>
    <phoneticPr fontId="1"/>
  </si>
  <si>
    <t>製作</t>
    <rPh sb="0" eb="2">
      <t>セイサク</t>
    </rPh>
    <phoneticPr fontId="1"/>
  </si>
  <si>
    <t>自社の事業所は都内のバーチャルオフィスのみであるか</t>
    <rPh sb="0" eb="1">
      <t>ジシャ</t>
    </rPh>
    <rPh sb="2" eb="5">
      <t>ジギョウショ</t>
    </rPh>
    <rPh sb="6" eb="8">
      <t>トナイ</t>
    </rPh>
    <phoneticPr fontId="1"/>
  </si>
  <si>
    <t>（１）　経費区分別内訳</t>
    <phoneticPr fontId="9"/>
  </si>
  <si>
    <r>
      <rPr>
        <sz val="10"/>
        <color theme="1"/>
        <rFont val="ＭＳ Ｐゴシック"/>
        <family val="3"/>
        <charset val="128"/>
      </rPr>
      <t>（税込）</t>
    </r>
    <r>
      <rPr>
        <sz val="10.5"/>
        <color theme="1"/>
        <rFont val="ＭＳ Ｐゴシック"/>
        <family val="3"/>
        <charset val="128"/>
      </rPr>
      <t>　　</t>
    </r>
    <rPh sb="2" eb="3">
      <t>コミ</t>
    </rPh>
    <phoneticPr fontId="9"/>
  </si>
  <si>
    <t>（２）　資金調達内訳</t>
    <phoneticPr fontId="9"/>
  </si>
  <si>
    <r>
      <rPr>
        <sz val="11"/>
        <color theme="1"/>
        <rFont val="ＭＳ Ｐゴシック"/>
        <family val="3"/>
        <charset val="128"/>
      </rPr>
      <t>合　　計</t>
    </r>
    <r>
      <rPr>
        <sz val="12"/>
        <color theme="1"/>
        <rFont val="ＭＳ Ｐゴシック"/>
        <family val="3"/>
        <charset val="128"/>
      </rPr>
      <t xml:space="preserve"> 　　</t>
    </r>
    <r>
      <rPr>
        <sz val="11"/>
        <rFont val="ＭＳ 明朝"/>
        <family val="1"/>
        <charset val="128"/>
      </rPr>
      <t/>
    </r>
    <phoneticPr fontId="9"/>
  </si>
  <si>
    <t>注１</t>
    <rPh sb="0" eb="1">
      <t>チュウ</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</si>
  <si>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</si>
  <si>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</si>
  <si>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</si>
  <si>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</si>
  <si>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注６</t>
    <rPh sb="0" eb="1">
      <t>チュウ</t>
    </rPh>
    <phoneticPr fontId="1"/>
  </si>
  <si>
    <t>　※試作品の一部を構成または組み込まれる部品等は、原材料・副資材費に計上してください。</t>
    <rPh sb="2" eb="5">
      <t>シサクヒン</t>
    </rPh>
    <rPh sb="6" eb="8">
      <t>イチブ</t>
    </rPh>
    <rPh sb="9" eb="11">
      <t>コウセイ</t>
    </rPh>
    <rPh sb="14" eb="15">
      <t>ク</t>
    </rPh>
    <rPh sb="16" eb="17">
      <t>コ</t>
    </rPh>
    <rPh sb="20" eb="22">
      <t>ブヒン</t>
    </rPh>
    <rPh sb="22" eb="23">
      <t>トウ</t>
    </rPh>
    <rPh sb="25" eb="28">
      <t>ゲンザイリョウ</t>
    </rPh>
    <rPh sb="29" eb="32">
      <t>フクシザイ</t>
    </rPh>
    <rPh sb="32" eb="33">
      <t>ヒ</t>
    </rPh>
    <rPh sb="34" eb="36">
      <t>ケイジョウ</t>
    </rPh>
    <phoneticPr fontId="9"/>
  </si>
  <si>
    <t>　※特注の部品類等は、委託・外注費に計上してください。</t>
    <phoneticPr fontId="9"/>
  </si>
  <si>
    <t>(A)
数量</t>
    <rPh sb="4" eb="5">
      <t>カズ</t>
    </rPh>
    <rPh sb="5" eb="6">
      <t>リョウ</t>
    </rPh>
    <phoneticPr fontId="9"/>
  </si>
  <si>
    <t>(B)
単価
（税抜）</t>
    <rPh sb="4" eb="5">
      <t>タン</t>
    </rPh>
    <rPh sb="5" eb="6">
      <t>カ</t>
    </rPh>
    <phoneticPr fontId="9"/>
  </si>
  <si>
    <t>(A)×(B)
助成対象経費（税抜）</t>
    <rPh sb="15" eb="17">
      <t>ゼイヌキ</t>
    </rPh>
    <phoneticPr fontId="9"/>
  </si>
  <si>
    <t>購入先企業名</t>
    <rPh sb="0" eb="2">
      <t>コウニュウ</t>
    </rPh>
    <rPh sb="2" eb="3">
      <t>サキ</t>
    </rPh>
    <rPh sb="3" eb="5">
      <t>キギョウ</t>
    </rPh>
    <rPh sb="5" eb="6">
      <t>メイ</t>
    </rPh>
    <phoneticPr fontId="9"/>
  </si>
  <si>
    <t>　※試作金型に係る費用は、本経費に計上してください。</t>
    <phoneticPr fontId="1"/>
  </si>
  <si>
    <t>　※特注の機械装置等は、委託・外注費に計上してください。</t>
    <rPh sb="5" eb="9">
      <t>キカイソウチ</t>
    </rPh>
    <phoneticPr fontId="1"/>
  </si>
  <si>
    <t>　※生産・量産を目的とした費用、運用・保守費用は対象外となります。</t>
    <rPh sb="2" eb="4">
      <t>セイサン</t>
    </rPh>
    <rPh sb="5" eb="7">
      <t>リョウサン</t>
    </rPh>
    <rPh sb="8" eb="10">
      <t>モクテキ</t>
    </rPh>
    <rPh sb="13" eb="15">
      <t>ヒヨウ</t>
    </rPh>
    <rPh sb="16" eb="18">
      <t>ウンヨウ</t>
    </rPh>
    <rPh sb="19" eb="21">
      <t>ホシュ</t>
    </rPh>
    <rPh sb="21" eb="23">
      <t>ヒヨウ</t>
    </rPh>
    <rPh sb="24" eb="27">
      <t>タイショウガイ</t>
    </rPh>
    <phoneticPr fontId="9"/>
  </si>
  <si>
    <t>調達
方法</t>
    <rPh sb="0" eb="2">
      <t>チョウタツ</t>
    </rPh>
    <rPh sb="3" eb="5">
      <t>ホウホウ</t>
    </rPh>
    <phoneticPr fontId="1"/>
  </si>
  <si>
    <r>
      <rPr>
        <sz val="9"/>
        <color theme="1"/>
        <rFont val="ＭＳ Ｐゴシック"/>
        <family val="3"/>
        <charset val="128"/>
      </rPr>
      <t>ﾘｰｽ・
ﾚﾝﾀﾙ</t>
    </r>
    <r>
      <rPr>
        <sz val="10"/>
        <color theme="1"/>
        <rFont val="ＭＳ Ｐゴシック"/>
        <family val="3"/>
        <charset val="128"/>
      </rPr>
      <t xml:space="preserve">
月数</t>
    </r>
    <rPh sb="10" eb="11">
      <t>ツキ</t>
    </rPh>
    <rPh sb="11" eb="12">
      <t>スウ</t>
    </rPh>
    <phoneticPr fontId="1"/>
  </si>
  <si>
    <t>(A)
数量</t>
    <rPh sb="4" eb="6">
      <t>スウリョウ</t>
    </rPh>
    <phoneticPr fontId="1"/>
  </si>
  <si>
    <r>
      <t xml:space="preserve">(B)
購入単価
または
</t>
    </r>
    <r>
      <rPr>
        <sz val="8"/>
        <color theme="1"/>
        <rFont val="ＭＳ Ｐゴシック"/>
        <family val="3"/>
        <charset val="128"/>
      </rPr>
      <t>リース料等の合計</t>
    </r>
    <r>
      <rPr>
        <sz val="10"/>
        <color theme="1"/>
        <rFont val="ＭＳ Ｐゴシック"/>
        <family val="3"/>
        <charset val="128"/>
      </rPr>
      <t>（税抜）</t>
    </r>
    <rPh sb="4" eb="6">
      <t>コウニュウ</t>
    </rPh>
    <rPh sb="6" eb="8">
      <t>タンカ</t>
    </rPh>
    <rPh sb="16" eb="17">
      <t>リョウ</t>
    </rPh>
    <rPh sb="17" eb="18">
      <t>トウ</t>
    </rPh>
    <rPh sb="19" eb="21">
      <t>ゴウケイ</t>
    </rPh>
    <rPh sb="22" eb="24">
      <t>ゼイヌキ</t>
    </rPh>
    <phoneticPr fontId="1"/>
  </si>
  <si>
    <t>(A)×(B)
助成対象経費
（税抜）</t>
    <phoneticPr fontId="9"/>
  </si>
  <si>
    <t xml:space="preserve">購入先
または
ﾘｰｽ・ﾚﾝﾀﾙ先
企業名      </t>
    <rPh sb="0" eb="3">
      <t>コウニュウサキ</t>
    </rPh>
    <rPh sb="18" eb="20">
      <t>キギョウ</t>
    </rPh>
    <phoneticPr fontId="9"/>
  </si>
  <si>
    <r>
      <t>（２）機械装置・工具器具費に</t>
    </r>
    <r>
      <rPr>
        <b/>
        <u/>
        <sz val="11"/>
        <color theme="1"/>
        <rFont val="ＭＳ Ｐゴシック"/>
        <family val="3"/>
        <charset val="128"/>
      </rPr>
      <t>１件単価100万円以上（税抜）の購入品</t>
    </r>
    <r>
      <rPr>
        <sz val="11"/>
        <color theme="1"/>
        <rFont val="ＭＳ Ｐゴシック"/>
        <family val="3"/>
        <charset val="128"/>
      </rPr>
      <t>を計上した場合は、
以下に詳細を記載し、</t>
    </r>
    <r>
      <rPr>
        <b/>
        <u/>
        <sz val="11"/>
        <color theme="1"/>
        <rFont val="ＭＳ Ｐゴシック"/>
        <family val="3"/>
        <charset val="128"/>
      </rPr>
      <t>原則２社以上の見積書</t>
    </r>
    <r>
      <rPr>
        <sz val="11"/>
        <color theme="1"/>
        <rFont val="ＭＳ Ｐゴシック"/>
        <family val="3"/>
        <charset val="128"/>
      </rPr>
      <t xml:space="preserve">を提出する必要があります。（※　リース・レンタルの場合は不要）
</t>
    </r>
    <r>
      <rPr>
        <sz val="11"/>
        <rFont val="ＭＳ Ｐゴシック"/>
        <family val="3"/>
        <charset val="128"/>
      </rPr>
      <t>表が足りない場合は、枠を追加せず、本ページを複製してください。</t>
    </r>
    <rPh sb="3" eb="5">
      <t>キカイ</t>
    </rPh>
    <rPh sb="5" eb="7">
      <t>ソウチ</t>
    </rPh>
    <rPh sb="8" eb="10">
      <t>コウグ</t>
    </rPh>
    <rPh sb="10" eb="12">
      <t>キグ</t>
    </rPh>
    <rPh sb="12" eb="13">
      <t>ヒ</t>
    </rPh>
    <rPh sb="15" eb="16">
      <t>ケン</t>
    </rPh>
    <rPh sb="16" eb="18">
      <t>タンカ</t>
    </rPh>
    <rPh sb="21" eb="25">
      <t>マンエンイジョウ</t>
    </rPh>
    <rPh sb="26" eb="27">
      <t>ゼイ</t>
    </rPh>
    <rPh sb="27" eb="28">
      <t>ハツ</t>
    </rPh>
    <rPh sb="30" eb="33">
      <t>コウニュウヒン</t>
    </rPh>
    <rPh sb="34" eb="36">
      <t>ケイジョウ</t>
    </rPh>
    <rPh sb="38" eb="40">
      <t>バアイ</t>
    </rPh>
    <rPh sb="43" eb="45">
      <t>イカ</t>
    </rPh>
    <rPh sb="46" eb="48">
      <t>ショウサイ</t>
    </rPh>
    <rPh sb="49" eb="51">
      <t>キサイ</t>
    </rPh>
    <rPh sb="53" eb="55">
      <t>ゲンソク</t>
    </rPh>
    <rPh sb="56" eb="59">
      <t>シャイジョウ</t>
    </rPh>
    <rPh sb="60" eb="63">
      <t>ミツモリショ</t>
    </rPh>
    <rPh sb="64" eb="66">
      <t>テイシュツ</t>
    </rPh>
    <rPh sb="68" eb="70">
      <t>ヒツヨウ</t>
    </rPh>
    <rPh sb="88" eb="90">
      <t>バアイ</t>
    </rPh>
    <rPh sb="91" eb="93">
      <t>フヨウ</t>
    </rPh>
    <rPh sb="95" eb="96">
      <t>ヒョウ</t>
    </rPh>
    <rPh sb="97" eb="98">
      <t>タ</t>
    </rPh>
    <rPh sb="101" eb="103">
      <t>バアイ</t>
    </rPh>
    <rPh sb="105" eb="106">
      <t>ワク</t>
    </rPh>
    <rPh sb="107" eb="109">
      <t>ツイカ</t>
    </rPh>
    <rPh sb="112" eb="113">
      <t>ホン</t>
    </rPh>
    <rPh sb="117" eb="119">
      <t>フクセイ</t>
    </rPh>
    <phoneticPr fontId="9"/>
  </si>
  <si>
    <t>規格（メーカー、型番等）</t>
    <phoneticPr fontId="9"/>
  </si>
  <si>
    <t>購入が必要な理由
（リース・レンタルしない理由）</t>
    <rPh sb="0" eb="2">
      <t>コウニュウ</t>
    </rPh>
    <rPh sb="3" eb="5">
      <t>ヒツヨウ</t>
    </rPh>
    <rPh sb="6" eb="8">
      <t>リユウ</t>
    </rPh>
    <rPh sb="21" eb="23">
      <t>リユウ</t>
    </rPh>
    <phoneticPr fontId="9"/>
  </si>
  <si>
    <r>
      <t>　</t>
    </r>
    <r>
      <rPr>
        <sz val="11"/>
        <rFont val="ＭＳ Ｐゴシック"/>
        <family val="3"/>
        <charset val="128"/>
      </rPr>
      <t>※</t>
    </r>
    <r>
      <rPr>
        <b/>
        <sz val="11"/>
        <rFont val="ＭＳ Ｐゴシック"/>
        <family val="3"/>
        <charset val="128"/>
      </rPr>
      <t>１契約につき、１つの支出番号を使用してください。</t>
    </r>
    <rPh sb="3" eb="5">
      <t>ケイヤク</t>
    </rPh>
    <rPh sb="12" eb="16">
      <t>シシュツバンゴウ</t>
    </rPh>
    <rPh sb="17" eb="19">
      <t>シヨウ</t>
    </rPh>
    <phoneticPr fontId="1"/>
  </si>
  <si>
    <t>　※試作金型に係る費用は本経費ではなく、機械装置・工具器具費に計上してください。</t>
    <rPh sb="2" eb="4">
      <t>シサク</t>
    </rPh>
    <rPh sb="4" eb="6">
      <t>カナガタ</t>
    </rPh>
    <rPh sb="7" eb="8">
      <t>カカ</t>
    </rPh>
    <rPh sb="9" eb="11">
      <t>ヒヨウ</t>
    </rPh>
    <rPh sb="12" eb="15">
      <t>ホンケイヒ</t>
    </rPh>
    <rPh sb="20" eb="22">
      <t>キカイ</t>
    </rPh>
    <rPh sb="22" eb="24">
      <t>ソウチ</t>
    </rPh>
    <rPh sb="25" eb="27">
      <t>コウグ</t>
    </rPh>
    <rPh sb="27" eb="29">
      <t>キグ</t>
    </rPh>
    <rPh sb="29" eb="30">
      <t>ヒ</t>
    </rPh>
    <rPh sb="31" eb="33">
      <t>ケイジョウ</t>
    </rPh>
    <phoneticPr fontId="1"/>
  </si>
  <si>
    <t>　※特注の部品・機械装置等は、本経費に計上してください。</t>
    <rPh sb="2" eb="4">
      <t>トクチュウ</t>
    </rPh>
    <rPh sb="5" eb="7">
      <t>ブヒン</t>
    </rPh>
    <rPh sb="15" eb="18">
      <t>ホンケイヒ</t>
    </rPh>
    <phoneticPr fontId="1"/>
  </si>
  <si>
    <t>　※技術開発要素を伴わないデザイン、翻訳、資料収集、市場調査等に係る費用は対象外となります。</t>
    <rPh sb="2" eb="4">
      <t>ギジュツ</t>
    </rPh>
    <rPh sb="4" eb="6">
      <t>カイハツ</t>
    </rPh>
    <rPh sb="6" eb="8">
      <t>ヨウソ</t>
    </rPh>
    <rPh sb="9" eb="10">
      <t>トモナ</t>
    </rPh>
    <rPh sb="18" eb="20">
      <t>ホンヤク</t>
    </rPh>
    <rPh sb="21" eb="25">
      <t>シリョウシュウシュウ</t>
    </rPh>
    <rPh sb="26" eb="30">
      <t>シジョウチョウサ</t>
    </rPh>
    <rPh sb="30" eb="31">
      <t>トウ</t>
    </rPh>
    <rPh sb="32" eb="33">
      <t>カカ</t>
    </rPh>
    <rPh sb="34" eb="36">
      <t>ヒヨウ</t>
    </rPh>
    <rPh sb="37" eb="40">
      <t>タイショウガイ</t>
    </rPh>
    <phoneticPr fontId="1"/>
  </si>
  <si>
    <t>　※人材派遣に係る費用は対象外となります。</t>
    <phoneticPr fontId="1"/>
  </si>
  <si>
    <t>(B)
単価
(税抜)</t>
    <rPh sb="4" eb="6">
      <t>タンカ</t>
    </rPh>
    <rPh sb="8" eb="10">
      <t>ゼイヌキ</t>
    </rPh>
    <phoneticPr fontId="1"/>
  </si>
  <si>
    <t>(A)×(B)
助成対象経費
（税抜）</t>
    <rPh sb="16" eb="18">
      <t>ゼイヌキ</t>
    </rPh>
    <phoneticPr fontId="9"/>
  </si>
  <si>
    <t>委託・外注先
企業名</t>
    <rPh sb="0" eb="2">
      <t>イタク</t>
    </rPh>
    <rPh sb="3" eb="6">
      <t>ガイチュウサキ</t>
    </rPh>
    <phoneticPr fontId="9"/>
  </si>
  <si>
    <r>
      <t xml:space="preserve">　　　　　　見積金額
</t>
    </r>
    <r>
      <rPr>
        <sz val="10"/>
        <color theme="1"/>
        <rFont val="ＭＳ Ｐゴシック"/>
        <family val="3"/>
        <charset val="128"/>
      </rPr>
      <t xml:space="preserve">
※契約予定金額が
　 100万円（税抜）以上の場合</t>
    </r>
    <rPh sb="6" eb="8">
      <t>ミツモリ</t>
    </rPh>
    <rPh sb="8" eb="10">
      <t>キンガク</t>
    </rPh>
    <rPh sb="13" eb="19">
      <t>ケイヤクヨテイキンガク</t>
    </rPh>
    <rPh sb="26" eb="28">
      <t>マンエン</t>
    </rPh>
    <rPh sb="29" eb="31">
      <t>ゼイヌ</t>
    </rPh>
    <rPh sb="32" eb="34">
      <t>イジョウ</t>
    </rPh>
    <rPh sb="35" eb="37">
      <t>バアイ</t>
    </rPh>
    <phoneticPr fontId="9"/>
  </si>
  <si>
    <t>　※出願に関する調査、審査請求、登録に係る費用は対象外となります。</t>
    <phoneticPr fontId="1"/>
  </si>
  <si>
    <t>　※助成事業者に帰属しない権利に係る費用は対象外となります。</t>
    <rPh sb="2" eb="7">
      <t>ジョセイジギョウシャ</t>
    </rPh>
    <rPh sb="8" eb="10">
      <t>キゾク</t>
    </rPh>
    <rPh sb="13" eb="15">
      <t>ケンリ</t>
    </rPh>
    <rPh sb="16" eb="17">
      <t>カカ</t>
    </rPh>
    <rPh sb="18" eb="20">
      <t>ヒヨウ</t>
    </rPh>
    <rPh sb="21" eb="24">
      <t>タイショウガイ</t>
    </rPh>
    <phoneticPr fontId="1"/>
  </si>
  <si>
    <t>弁理士事務所
または
権利所有企業名</t>
    <rPh sb="0" eb="3">
      <t>ベンリシジム22</t>
    </rPh>
    <phoneticPr fontId="1"/>
  </si>
  <si>
    <t>　※専門家１人につき、１つの支出番号を使用してください。</t>
    <rPh sb="2" eb="5">
      <t>センモンカ</t>
    </rPh>
    <rPh sb="6" eb="7">
      <t>ニン</t>
    </rPh>
    <phoneticPr fontId="1"/>
  </si>
  <si>
    <t>　※技術開発要素を伴わない指導は対象外となります。</t>
    <rPh sb="2" eb="8">
      <t>ギジュツカイハツヨウソ</t>
    </rPh>
    <rPh sb="9" eb="10">
      <t>トモナ</t>
    </rPh>
    <rPh sb="13" eb="15">
      <t>シドウ</t>
    </rPh>
    <rPh sb="16" eb="19">
      <t>タイショウガイ</t>
    </rPh>
    <phoneticPr fontId="1"/>
  </si>
  <si>
    <t>(A)
指導
日数</t>
    <rPh sb="4" eb="6">
      <t>シドウ</t>
    </rPh>
    <rPh sb="7" eb="9">
      <t>ニッスウ</t>
    </rPh>
    <phoneticPr fontId="1"/>
  </si>
  <si>
    <t>(A)×(B)
助成対象経費
(税抜)</t>
    <rPh sb="16" eb="18">
      <t>ゼイヌキ</t>
    </rPh>
    <phoneticPr fontId="9"/>
  </si>
  <si>
    <t xml:space="preserve"> 　　助成事業者から毎月一定の報酬、給与が直接支払われている方が助成対象となります。</t>
    <phoneticPr fontId="1"/>
  </si>
  <si>
    <t>　　 従事時間には、各開発工程に必要と見積もられた作業時間を記入してください。</t>
    <rPh sb="3" eb="7">
      <t>ジュウジジカン</t>
    </rPh>
    <rPh sb="10" eb="11">
      <t>カク</t>
    </rPh>
    <phoneticPr fontId="1"/>
  </si>
  <si>
    <t>　※従事時間の上限は、１人につき１日８時間、年間１，８００時間です。</t>
    <phoneticPr fontId="1"/>
  </si>
  <si>
    <t>　※時間単価は、募集要項記載の「人件費単価一覧表」より設定してください。</t>
    <rPh sb="2" eb="6">
      <t>ジカンタンカ</t>
    </rPh>
    <rPh sb="8" eb="14">
      <t>ボシュウヨウコウキサイ</t>
    </rPh>
    <rPh sb="27" eb="29">
      <t>セッテイ</t>
    </rPh>
    <phoneticPr fontId="1"/>
  </si>
  <si>
    <t>従事時間</t>
    <rPh sb="0" eb="4">
      <t>ジュウジジカン</t>
    </rPh>
    <phoneticPr fontId="1"/>
  </si>
  <si>
    <t>（単位：時間）</t>
    <phoneticPr fontId="1"/>
  </si>
  <si>
    <t>氏名</t>
    <rPh sb="0" eb="1">
      <t>シ</t>
    </rPh>
    <rPh sb="1" eb="2">
      <t>メイ</t>
    </rPh>
    <phoneticPr fontId="9"/>
  </si>
  <si>
    <t>（A）合 計</t>
    <phoneticPr fontId="9"/>
  </si>
  <si>
    <t>（B）時間単価</t>
    <rPh sb="3" eb="7">
      <t>ジカンタンカ</t>
    </rPh>
    <phoneticPr fontId="1"/>
  </si>
  <si>
    <t>　※助成対象ではないが、本助成事業に要する経費があれば記載してください。</t>
    <rPh sb="2" eb="6">
      <t>ジョセイタイショウ</t>
    </rPh>
    <rPh sb="12" eb="17">
      <t>ホンジョセイジギョウ</t>
    </rPh>
    <rPh sb="18" eb="19">
      <t>ヨウ</t>
    </rPh>
    <rPh sb="21" eb="23">
      <t>ケイヒ</t>
    </rPh>
    <rPh sb="27" eb="29">
      <t>キサイ</t>
    </rPh>
    <phoneticPr fontId="1"/>
  </si>
  <si>
    <t>(A)
単価
(税込)</t>
    <phoneticPr fontId="1"/>
  </si>
  <si>
    <t>(B)
数量</t>
    <phoneticPr fontId="1"/>
  </si>
  <si>
    <t>　※本経費の助成金額（助成対象期間中の総額）は１，０００万円が上限です。</t>
  </si>
  <si>
    <t>申請に係る誓約事項</t>
    <rPh sb="0" eb="2">
      <t>シンセイ</t>
    </rPh>
    <rPh sb="3" eb="4">
      <t>カカ</t>
    </rPh>
    <rPh sb="5" eb="9">
      <t>セイヤクジコウ</t>
    </rPh>
    <phoneticPr fontId="1"/>
  </si>
  <si>
    <t xml:space="preserve">
募集要項の記載内容を全て確認した。
</t>
    <phoneticPr fontId="1"/>
  </si>
  <si>
    <t xml:space="preserve">
申請書に虚偽記載がない。
</t>
    <phoneticPr fontId="1"/>
  </si>
  <si>
    <t xml:space="preserve">
申請に必要な書類をすべて提出できる。
</t>
    <phoneticPr fontId="1"/>
  </si>
  <si>
    <t xml:space="preserve">
本申請と同一テーマ・内容で、公社・国・都道府県・区市町村等から重複して助成等を受けていない。
また、交付決定された後においても受けない。
</t>
    <phoneticPr fontId="1"/>
  </si>
  <si>
    <t xml:space="preserve">
事業税等を滞納（分納）していない。
</t>
    <phoneticPr fontId="1"/>
  </si>
  <si>
    <t xml:space="preserve">
東京都及び公社に対する賃料・使用料等の債務の支払いが滞っていない。
</t>
    <phoneticPr fontId="1"/>
  </si>
  <si>
    <t xml:space="preserve">
申請日までの過去５年間に、公社・国・都道府県・区市町村等が実施する助成事業等に関して、不正等の事故を起こしていない。
</t>
    <phoneticPr fontId="1"/>
  </si>
  <si>
    <t xml:space="preserve">
民事再生法又は会社更生法による申立て等、助成事業の継続性について不確実な状況が存在しない。
</t>
    <phoneticPr fontId="1"/>
  </si>
  <si>
    <t xml:space="preserve">
助成事業の実施に当たって必要な許認可を取得し、関係法令を遵守する。
</t>
    <phoneticPr fontId="1"/>
  </si>
  <si>
    <t xml:space="preserve">
連鎖販売取引、ネガティブ・オプション（送り付け商法）、催眠商法、霊感商法などの業態を営んでいない。
</t>
    <phoneticPr fontId="1"/>
  </si>
  <si>
    <t xml:space="preserve">
助成対象期間が終了するとき（それより前に助成事業が完了する場合はその完了時）まで、必要な要件を引き続き満たす。
</t>
    <phoneticPr fontId="1"/>
  </si>
  <si>
    <t xml:space="preserve">
親会社、子会社、グループ企業等関連会社との取引に係る経費を申請しておらず、交付決定された後においても申請しない。
</t>
    <phoneticPr fontId="1"/>
  </si>
  <si>
    <t xml:space="preserve">
本助成期間中に、本助成事業の購入物・成果物を活用した販売活動は行わない。
</t>
    <phoneticPr fontId="1"/>
  </si>
  <si>
    <t xml:space="preserve">
本事業は、製品等の優位性を公社が保証するものではないことを理解した。
</t>
    <phoneticPr fontId="1"/>
  </si>
  <si>
    <t xml:space="preserve">
募集要項記載の「助成金交付決定の取消しおよび助成金の返還」に基づき、交付決定の取消し又は助成金の返還請求がなされる場合があることを理解した。
</t>
    <rPh sb="5" eb="7">
      <t>キサイ</t>
    </rPh>
    <phoneticPr fontId="1"/>
  </si>
  <si>
    <t xml:space="preserve">
本事業の成果や製品化に係る発表又は公開（取材対応、ニュースリリース、製品発表等）を実施する際は、電子媒体（電子メール）等により、事前に公社に報告を行うものとする。
</t>
    <phoneticPr fontId="1"/>
  </si>
  <si>
    <t xml:space="preserve">
公開内容について、公社と事業者は内容を調整し、合意のもとで協力して効果的な情報発信に努めるものとする。
</t>
    <phoneticPr fontId="1"/>
  </si>
  <si>
    <t xml:space="preserve">
前項目に基づき発表又は公開する場合において、特段の理由がある場合を除き、公社の助成事業の成果として得られたものであることを明示する。
</t>
    <phoneticPr fontId="1"/>
  </si>
  <si>
    <t>＜事業成果の広報活動について＞</t>
    <phoneticPr fontId="1"/>
  </si>
  <si>
    <t>　本事業では、報道機関その他への成果の公開・発表等については、以下のとおりとします。</t>
    <phoneticPr fontId="1"/>
  </si>
  <si>
    <t>常時使用する従業員数</t>
    <rPh sb="0" eb="4">
      <t>ジョウジシヨウ</t>
    </rPh>
    <rPh sb="6" eb="7">
      <t>ジュウ</t>
    </rPh>
    <rPh sb="7" eb="8">
      <t>ギョウ</t>
    </rPh>
    <rPh sb="8" eb="9">
      <t>イン</t>
    </rPh>
    <rPh sb="9" eb="10">
      <t>スウ</t>
    </rPh>
    <phoneticPr fontId="1"/>
  </si>
  <si>
    <t>様式第1号(第5条関係)</t>
    <phoneticPr fontId="1"/>
  </si>
  <si>
    <t>２．申請テーマ</t>
    <rPh sb="2" eb="4">
      <t>シンセイ</t>
    </rPh>
    <phoneticPr fontId="40"/>
  </si>
  <si>
    <t>３．助成金交付申請額</t>
    <rPh sb="2" eb="5">
      <t>ジョセイキン</t>
    </rPh>
    <rPh sb="5" eb="7">
      <t>コウフ</t>
    </rPh>
    <rPh sb="7" eb="10">
      <t>シンセイガク</t>
    </rPh>
    <phoneticPr fontId="40"/>
  </si>
  <si>
    <t>１．申請助成事業戦略</t>
    <rPh sb="2" eb="4">
      <t>シンセイ</t>
    </rPh>
    <rPh sb="4" eb="6">
      <t>ジョセイ</t>
    </rPh>
    <rPh sb="6" eb="8">
      <t>ジギョウ</t>
    </rPh>
    <rPh sb="8" eb="10">
      <t>センリャク</t>
    </rPh>
    <phoneticPr fontId="40"/>
  </si>
  <si>
    <t>内　　訳</t>
    <phoneticPr fontId="1"/>
  </si>
  <si>
    <t xml:space="preserve">①原材料・副資材費 </t>
    <phoneticPr fontId="9"/>
  </si>
  <si>
    <t>④専門家指導費</t>
    <phoneticPr fontId="1"/>
  </si>
  <si>
    <t>⑤産業財産権出願・導入費</t>
    <phoneticPr fontId="1"/>
  </si>
  <si>
    <t xml:space="preserve">⑦展示会出展費 </t>
    <rPh sb="1" eb="4">
      <t>テンジカイ</t>
    </rPh>
    <rPh sb="4" eb="7">
      <t>シュッテンヒ</t>
    </rPh>
    <phoneticPr fontId="9"/>
  </si>
  <si>
    <t>⑧広告掲載費</t>
    <rPh sb="1" eb="3">
      <t>コウコク</t>
    </rPh>
    <rPh sb="3" eb="6">
      <t>ケイサイヒ</t>
    </rPh>
    <phoneticPr fontId="9"/>
  </si>
  <si>
    <t>⑨印刷物制作費</t>
    <rPh sb="1" eb="4">
      <t>インサツブツ</t>
    </rPh>
    <rPh sb="4" eb="6">
      <t>セイサク</t>
    </rPh>
    <rPh sb="6" eb="7">
      <t>ヒ</t>
    </rPh>
    <phoneticPr fontId="9"/>
  </si>
  <si>
    <t>⑩Webサイト制作・改修費</t>
    <rPh sb="7" eb="9">
      <t>セイサク</t>
    </rPh>
    <rPh sb="10" eb="13">
      <t>カイシュウヒ</t>
    </rPh>
    <phoneticPr fontId="1"/>
  </si>
  <si>
    <t>⑪動画制作費</t>
    <rPh sb="1" eb="3">
      <t>ドウガ</t>
    </rPh>
    <rPh sb="3" eb="5">
      <t>セイサク</t>
    </rPh>
    <rPh sb="5" eb="6">
      <t>ヒ</t>
    </rPh>
    <phoneticPr fontId="1"/>
  </si>
  <si>
    <t>「助成事業に要する経費」には、当該事業創出を遂行するために必要な経費を記入してください。</t>
    <rPh sb="17" eb="19">
      <t>ジギョウ</t>
    </rPh>
    <rPh sb="19" eb="21">
      <t>ソウシュツ</t>
    </rPh>
    <phoneticPr fontId="1"/>
  </si>
  <si>
    <t>「助成金交付申請額」とは、「助成対象経費」のうち助成金の交付を希望する額です。「助成対象経費」に助成率の２／３を乗じた金額（千円未満切り捨て）で、かつ助成限度額以内となります。</t>
    <phoneticPr fontId="1"/>
  </si>
  <si>
    <t>開発に係る工程に直接従事する人件費のみ申請ができます。直接人件費の助成金交付申請額は、1,000万円が上限となります。直接人件費のみを申請する場合も同様です。</t>
    <phoneticPr fontId="1"/>
  </si>
  <si>
    <t>「助成事業交付申請額」合計が上限の2,000万円を超える場合のみ、各経費区分内訳①～⑪を合計して2,000万円となるようにいずれかの経費区分を調整してください。「助成対象経費」は調整不要です。3,000万円以上でもそのままの金額としてください。</t>
    <phoneticPr fontId="1"/>
  </si>
  <si>
    <t>市場開拓費全体の助成金交付申請額は、500万円が上限となります。市場開拓費のみを申請する場合も同様です。</t>
    <rPh sb="0" eb="5">
      <t>シジョウカイタクヒ</t>
    </rPh>
    <rPh sb="5" eb="7">
      <t>ゼンタイ</t>
    </rPh>
    <rPh sb="32" eb="36">
      <t>シジョウカイタク</t>
    </rPh>
    <rPh sb="36" eb="37">
      <t>ヒ</t>
    </rPh>
    <rPh sb="40" eb="42">
      <t>シンセイ</t>
    </rPh>
    <rPh sb="44" eb="46">
      <t>バアイ</t>
    </rPh>
    <rPh sb="47" eb="49">
      <t>ドウヨウ</t>
    </rPh>
    <phoneticPr fontId="1"/>
  </si>
  <si>
    <t>注７</t>
    <rPh sb="0" eb="1">
      <t>チュウ</t>
    </rPh>
    <phoneticPr fontId="1"/>
  </si>
  <si>
    <t>注８</t>
    <rPh sb="0" eb="1">
      <t>チュウ</t>
    </rPh>
    <phoneticPr fontId="1"/>
  </si>
  <si>
    <t>注９</t>
    <rPh sb="0" eb="1">
      <t>チュウ</t>
    </rPh>
    <phoneticPr fontId="1"/>
  </si>
  <si>
    <t>注10</t>
    <rPh sb="0" eb="1">
      <t>チュウ</t>
    </rPh>
    <phoneticPr fontId="1"/>
  </si>
  <si>
    <t>注11</t>
    <rPh sb="0" eb="1">
      <t>チュウ</t>
    </rPh>
    <phoneticPr fontId="1"/>
  </si>
  <si>
    <t>注12</t>
    <rPh sb="0" eb="1">
      <t>チュウ</t>
    </rPh>
    <phoneticPr fontId="1"/>
  </si>
  <si>
    <t>オンライン</t>
    <phoneticPr fontId="9"/>
  </si>
  <si>
    <t>展示会名</t>
    <rPh sb="0" eb="3">
      <t>テンジカイ</t>
    </rPh>
    <rPh sb="3" eb="4">
      <t>メイ</t>
    </rPh>
    <phoneticPr fontId="9"/>
  </si>
  <si>
    <t>会期</t>
    <rPh sb="0" eb="2">
      <t>カイキ</t>
    </rPh>
    <phoneticPr fontId="9"/>
  </si>
  <si>
    <t>会場名</t>
    <rPh sb="0" eb="3">
      <t>カイジョウメイ</t>
    </rPh>
    <phoneticPr fontId="1"/>
  </si>
  <si>
    <t>　</t>
    <phoneticPr fontId="1"/>
  </si>
  <si>
    <t>　①原材料・副資材費</t>
    <phoneticPr fontId="9"/>
  </si>
  <si>
    <t>　②機械装置・工具器具費</t>
    <rPh sb="2" eb="4">
      <t>キカイ</t>
    </rPh>
    <rPh sb="4" eb="6">
      <t>ソウチ</t>
    </rPh>
    <rPh sb="7" eb="9">
      <t>コウグ</t>
    </rPh>
    <rPh sb="9" eb="11">
      <t>キグ</t>
    </rPh>
    <rPh sb="11" eb="12">
      <t>ヒ</t>
    </rPh>
    <phoneticPr fontId="9"/>
  </si>
  <si>
    <t>　③委託・外注費＜計画書＞</t>
    <rPh sb="2" eb="4">
      <t>イタク</t>
    </rPh>
    <rPh sb="5" eb="7">
      <t>ガイチュウ</t>
    </rPh>
    <rPh sb="7" eb="8">
      <t>ヒ</t>
    </rPh>
    <rPh sb="9" eb="12">
      <t>ケイカクショ</t>
    </rPh>
    <phoneticPr fontId="9"/>
  </si>
  <si>
    <t>　④専門家指導費</t>
    <rPh sb="2" eb="5">
      <t>センモンカ</t>
    </rPh>
    <rPh sb="5" eb="7">
      <t>シドウ</t>
    </rPh>
    <rPh sb="7" eb="8">
      <t>ヒ</t>
    </rPh>
    <phoneticPr fontId="9"/>
  </si>
  <si>
    <t>　④専門家指導＜計画書＞</t>
    <rPh sb="2" eb="5">
      <t>センモンカ</t>
    </rPh>
    <rPh sb="5" eb="7">
      <t>シドウ</t>
    </rPh>
    <phoneticPr fontId="9"/>
  </si>
  <si>
    <t>　⑧広告掲載費</t>
    <rPh sb="2" eb="7">
      <t>コウコクケイサイヒ</t>
    </rPh>
    <phoneticPr fontId="9"/>
  </si>
  <si>
    <t>（３）その他助成対象外経費</t>
    <rPh sb="5" eb="6">
      <t>タ</t>
    </rPh>
    <rPh sb="6" eb="13">
      <t>ジョセイタイショウガイケイヒ</t>
    </rPh>
    <phoneticPr fontId="1"/>
  </si>
  <si>
    <t>（１）試作品・試作サービス開発</t>
    <rPh sb="3" eb="6">
      <t>シサクヒン</t>
    </rPh>
    <rPh sb="7" eb="9">
      <t>シサク</t>
    </rPh>
    <rPh sb="13" eb="15">
      <t>カイハツ</t>
    </rPh>
    <phoneticPr fontId="9"/>
  </si>
  <si>
    <t>（２）市場開拓</t>
    <rPh sb="3" eb="5">
      <t>シジョウ</t>
    </rPh>
    <rPh sb="5" eb="7">
      <t>カイタク</t>
    </rPh>
    <phoneticPr fontId="9"/>
  </si>
  <si>
    <t>（２）市場開拓</t>
    <phoneticPr fontId="9"/>
  </si>
  <si>
    <t>(1)試作品・試作サービス開発</t>
    <rPh sb="3" eb="6">
      <t>シサクヒン</t>
    </rPh>
    <rPh sb="7" eb="9">
      <t>シサク</t>
    </rPh>
    <rPh sb="13" eb="15">
      <t>カイハツ</t>
    </rPh>
    <phoneticPr fontId="1"/>
  </si>
  <si>
    <t>(2)市場開拓</t>
    <rPh sb="3" eb="5">
      <t>シジョウ</t>
    </rPh>
    <rPh sb="5" eb="7">
      <t>カイタク</t>
    </rPh>
    <phoneticPr fontId="1"/>
  </si>
  <si>
    <t>①最終成果物（試作品・試作サービス）の種別</t>
    <rPh sb="1" eb="3">
      <t>サイシュウ</t>
    </rPh>
    <rPh sb="3" eb="6">
      <t>セイカブツ</t>
    </rPh>
    <rPh sb="7" eb="10">
      <t>シサクヒン</t>
    </rPh>
    <rPh sb="11" eb="13">
      <t>シサク</t>
    </rPh>
    <rPh sb="19" eb="21">
      <t>シュベツ</t>
    </rPh>
    <phoneticPr fontId="1"/>
  </si>
  <si>
    <r>
      <t>④競合製品・サービス、類似製品・サービス　　</t>
    </r>
    <r>
      <rPr>
        <b/>
        <sz val="9"/>
        <color theme="1"/>
        <rFont val="ＭＳ Ｐゴシック"/>
        <family val="3"/>
        <charset val="128"/>
        <scheme val="minor"/>
      </rPr>
      <t>※ない場合は比較対象となりうる自社製品や業界標準等を記載</t>
    </r>
    <rPh sb="1" eb="3">
      <t>キョウゴウ</t>
    </rPh>
    <rPh sb="3" eb="5">
      <t>セイヒン</t>
    </rPh>
    <rPh sb="11" eb="13">
      <t>ルイジ</t>
    </rPh>
    <rPh sb="13" eb="15">
      <t>セイヒン</t>
    </rPh>
    <rPh sb="25" eb="27">
      <t>バアイ</t>
    </rPh>
    <rPh sb="28" eb="30">
      <t>ヒカク</t>
    </rPh>
    <rPh sb="30" eb="32">
      <t>タイショウ</t>
    </rPh>
    <rPh sb="37" eb="39">
      <t>ジシャ</t>
    </rPh>
    <rPh sb="48" eb="50">
      <t>キサイ</t>
    </rPh>
    <phoneticPr fontId="1"/>
  </si>
  <si>
    <t>2,000万円</t>
    <rPh sb="5" eb="7">
      <t>マンエン</t>
    </rPh>
    <phoneticPr fontId="1"/>
  </si>
  <si>
    <t>1,000万円</t>
    <rPh sb="5" eb="7">
      <t>マンエン</t>
    </rPh>
    <phoneticPr fontId="1"/>
  </si>
  <si>
    <t>250万円</t>
    <rPh sb="3" eb="5">
      <t>マンエン</t>
    </rPh>
    <phoneticPr fontId="1"/>
  </si>
  <si>
    <t>100万円</t>
    <rPh sb="3" eb="5">
      <t>マンエン</t>
    </rPh>
    <phoneticPr fontId="1"/>
  </si>
  <si>
    <t>50万円</t>
    <rPh sb="2" eb="4">
      <t>マンエン</t>
    </rPh>
    <phoneticPr fontId="1"/>
  </si>
  <si>
    <t>助成限度額　</t>
    <rPh sb="0" eb="5">
      <t>ジョセイゲンドガク</t>
    </rPh>
    <phoneticPr fontId="9"/>
  </si>
  <si>
    <t>②機械装置・工具器具費　</t>
    <phoneticPr fontId="9"/>
  </si>
  <si>
    <t>③委託・外注費 　　　　　　　</t>
    <rPh sb="1" eb="3">
      <t>イタク</t>
    </rPh>
    <rPh sb="4" eb="7">
      <t>ガイチュウヒ</t>
    </rPh>
    <phoneticPr fontId="9"/>
  </si>
  <si>
    <t xml:space="preserve">⑥直接人件費　　　   </t>
    <phoneticPr fontId="9"/>
  </si>
  <si>
    <t xml:space="preserve">⑫その他助成対象外経費　 </t>
    <phoneticPr fontId="9"/>
  </si>
  <si>
    <t>内部環境</t>
    <rPh sb="0" eb="1">
      <t>ナイ</t>
    </rPh>
    <rPh sb="1" eb="2">
      <t>ブ</t>
    </rPh>
    <rPh sb="2" eb="4">
      <t>カンキョウ</t>
    </rPh>
    <phoneticPr fontId="40"/>
  </si>
  <si>
    <t>強み（活かすべき自社内の強み）</t>
    <rPh sb="0" eb="1">
      <t>ツヨ</t>
    </rPh>
    <rPh sb="3" eb="4">
      <t>イ</t>
    </rPh>
    <rPh sb="8" eb="11">
      <t>ジシャナイ</t>
    </rPh>
    <rPh sb="12" eb="13">
      <t>ツヨ</t>
    </rPh>
    <phoneticPr fontId="40"/>
  </si>
  <si>
    <t>弱み（障害となり克服すべき自社内の弱み）</t>
    <rPh sb="0" eb="1">
      <t>ヨワ</t>
    </rPh>
    <rPh sb="3" eb="5">
      <t>ショウガイ</t>
    </rPh>
    <rPh sb="8" eb="10">
      <t>コクフク</t>
    </rPh>
    <rPh sb="13" eb="16">
      <t>ジシャナイ</t>
    </rPh>
    <rPh sb="17" eb="18">
      <t>ヨワ</t>
    </rPh>
    <phoneticPr fontId="40"/>
  </si>
  <si>
    <t>外部環境</t>
    <rPh sb="0" eb="4">
      <t>ガイブカンキョウ</t>
    </rPh>
    <phoneticPr fontId="40"/>
  </si>
  <si>
    <t>機会（市場での競合優位性などプラス要素）</t>
    <rPh sb="0" eb="2">
      <t>キカイ</t>
    </rPh>
    <rPh sb="3" eb="5">
      <t>シジョウ</t>
    </rPh>
    <rPh sb="7" eb="12">
      <t>キョウゴウユウイセイ</t>
    </rPh>
    <rPh sb="17" eb="19">
      <t>ヨウソ</t>
    </rPh>
    <phoneticPr fontId="40"/>
  </si>
  <si>
    <t>脅威（市場縮小や競合激化などマイナス要素）</t>
    <rPh sb="0" eb="2">
      <t>キョウイ</t>
    </rPh>
    <rPh sb="3" eb="5">
      <t>シジョウ</t>
    </rPh>
    <rPh sb="5" eb="7">
      <t>シュクショウ</t>
    </rPh>
    <rPh sb="8" eb="10">
      <t>キョウゴウ</t>
    </rPh>
    <rPh sb="10" eb="12">
      <t>ゲキカ</t>
    </rPh>
    <rPh sb="18" eb="20">
      <t>ヨウソ</t>
    </rPh>
    <phoneticPr fontId="40"/>
  </si>
  <si>
    <t>取組の基となる
既存事業の内容</t>
    <rPh sb="0" eb="2">
      <t>トリクミ</t>
    </rPh>
    <rPh sb="3" eb="4">
      <t>モト</t>
    </rPh>
    <rPh sb="8" eb="12">
      <t>キゾンジギョウ</t>
    </rPh>
    <rPh sb="13" eb="15">
      <t>ナイヨウ</t>
    </rPh>
    <phoneticPr fontId="1"/>
  </si>
  <si>
    <t>上記の既存事業を
選んだ理由
（SWOT分析との関連性など）</t>
    <rPh sb="0" eb="2">
      <t>ジョウキ</t>
    </rPh>
    <rPh sb="3" eb="7">
      <t>キゾンジギョウ</t>
    </rPh>
    <rPh sb="9" eb="10">
      <t>エラ</t>
    </rPh>
    <rPh sb="12" eb="14">
      <t>リユウ</t>
    </rPh>
    <rPh sb="20" eb="22">
      <t>ブンセキ</t>
    </rPh>
    <rPh sb="24" eb="26">
      <t>カンレン</t>
    </rPh>
    <rPh sb="26" eb="27">
      <t>セイ</t>
    </rPh>
    <phoneticPr fontId="1"/>
  </si>
  <si>
    <t>①今回の開発に必要な産業財産権を出願又は保有しているか</t>
    <phoneticPr fontId="1"/>
  </si>
  <si>
    <t>①今回の開発において、他者が保有する産業財産権の実施許諾を受ける予定か</t>
    <phoneticPr fontId="1"/>
  </si>
  <si>
    <t>目標①</t>
    <rPh sb="0" eb="2">
      <t>モクヒョウ</t>
    </rPh>
    <phoneticPr fontId="1"/>
  </si>
  <si>
    <t>証明文書
(該当欄すべてに○)</t>
    <phoneticPr fontId="1"/>
  </si>
  <si>
    <t>目標②</t>
    <rPh sb="0" eb="2">
      <t>モクヒョウ</t>
    </rPh>
    <phoneticPr fontId="1"/>
  </si>
  <si>
    <t>・「何が」「どのように」「こういう機能を実現」「こういう性能を備える」など、今回の試作品・試作サービス開発のゴール（目標設定）を記載してください。複数設定してもかまいません。
・第三者が内容を客観的に確認できるよう具体的に記載してください。
※そのまま市場で量産化できるレベルを100％とするならば、100％でなくても構いません。
※申請書提出後、達成目標の変更はできません。
※事業終了時に行う完了検査において、目標達成を確認できなかった場合は、事業完了とならず助成金は交付されません。</t>
    <rPh sb="2" eb="3">
      <t>ナニ</t>
    </rPh>
    <rPh sb="17" eb="19">
      <t>キノウ</t>
    </rPh>
    <rPh sb="20" eb="22">
      <t>ジツゲン</t>
    </rPh>
    <rPh sb="28" eb="30">
      <t>セイノウ</t>
    </rPh>
    <rPh sb="31" eb="32">
      <t>ソナ</t>
    </rPh>
    <rPh sb="38" eb="40">
      <t>コンカイ</t>
    </rPh>
    <rPh sb="41" eb="44">
      <t>シサクヒン</t>
    </rPh>
    <rPh sb="45" eb="47">
      <t>シサク</t>
    </rPh>
    <rPh sb="51" eb="53">
      <t>カイハツ</t>
    </rPh>
    <rPh sb="58" eb="60">
      <t>モクヒョウ</t>
    </rPh>
    <rPh sb="60" eb="62">
      <t>セッテイ</t>
    </rPh>
    <rPh sb="64" eb="66">
      <t>キサイ</t>
    </rPh>
    <rPh sb="73" eb="75">
      <t>フクスウ</t>
    </rPh>
    <rPh sb="75" eb="77">
      <t>セッテイ</t>
    </rPh>
    <phoneticPr fontId="1"/>
  </si>
  <si>
    <t>製品・サービス名</t>
    <rPh sb="0" eb="2">
      <t>セイヒン</t>
    </rPh>
    <rPh sb="7" eb="8">
      <t>メイ</t>
    </rPh>
    <phoneticPr fontId="1"/>
  </si>
  <si>
    <t>４．助成事業終了予定日</t>
    <rPh sb="2" eb="4">
      <t>ジョセイ</t>
    </rPh>
    <rPh sb="6" eb="8">
      <t>シュウリョウ</t>
    </rPh>
    <phoneticPr fontId="40"/>
  </si>
  <si>
    <t>年</t>
    <phoneticPr fontId="1"/>
  </si>
  <si>
    <t>令和</t>
    <rPh sb="0" eb="1">
      <t>レイワ</t>
    </rPh>
    <phoneticPr fontId="1"/>
  </si>
  <si>
    <t>月</t>
    <rPh sb="0" eb="1">
      <t>ガツ</t>
    </rPh>
    <phoneticPr fontId="1"/>
  </si>
  <si>
    <t>令和</t>
    <rPh sb="0" eb="2">
      <t>レイワ</t>
    </rPh>
    <phoneticPr fontId="1"/>
  </si>
  <si>
    <r>
      <rPr>
        <b/>
        <sz val="11"/>
        <color theme="1"/>
        <rFont val="ＭＳ ゴシック"/>
        <family val="3"/>
        <charset val="128"/>
      </rPr>
      <t xml:space="preserve">助成事業終了予定日
</t>
    </r>
    <r>
      <rPr>
        <sz val="11"/>
        <color theme="1"/>
        <rFont val="ＭＳ ゴシック"/>
        <family val="3"/>
        <charset val="128"/>
      </rPr>
      <t>※シート2-1の内容が転記されます</t>
    </r>
    <rPh sb="0" eb="2">
      <t>ジョセイ</t>
    </rPh>
    <rPh sb="2" eb="6">
      <t>ジギョウシュウリョウ</t>
    </rPh>
    <rPh sb="6" eb="9">
      <t>ヨテイビ</t>
    </rPh>
    <rPh sb="18" eb="20">
      <t>ナイヨウ</t>
    </rPh>
    <rPh sb="21" eb="23">
      <t>テンキ</t>
    </rPh>
    <phoneticPr fontId="1"/>
  </si>
  <si>
    <t>誰に</t>
    <rPh sb="0" eb="1">
      <t>ダレ</t>
    </rPh>
    <phoneticPr fontId="1"/>
  </si>
  <si>
    <t>何を</t>
    <rPh sb="0" eb="1">
      <t>ナニ</t>
    </rPh>
    <phoneticPr fontId="1"/>
  </si>
  <si>
    <t>どうやって</t>
    <phoneticPr fontId="1"/>
  </si>
  <si>
    <t>ヒト・組織</t>
    <rPh sb="3" eb="5">
      <t>ソシキ</t>
    </rPh>
    <phoneticPr fontId="1"/>
  </si>
  <si>
    <t>モノ</t>
    <phoneticPr fontId="1"/>
  </si>
  <si>
    <t>カネ</t>
    <phoneticPr fontId="1"/>
  </si>
  <si>
    <t>情報(ノウハウ)</t>
    <rPh sb="0" eb="2">
      <t>ジョウホウ</t>
    </rPh>
    <phoneticPr fontId="1"/>
  </si>
  <si>
    <t>開発業務等の経歴</t>
    <rPh sb="6" eb="8">
      <t>ケイレキ</t>
    </rPh>
    <phoneticPr fontId="1"/>
  </si>
  <si>
    <r>
      <t>　</t>
    </r>
    <r>
      <rPr>
        <b/>
        <sz val="12"/>
        <color theme="1"/>
        <rFont val="ＭＳ Ｐゴシック"/>
        <family val="3"/>
        <charset val="128"/>
        <scheme val="minor"/>
      </rPr>
      <t>７．取組の基となる「既存事業」</t>
    </r>
    <rPh sb="3" eb="5">
      <t>トリクミ</t>
    </rPh>
    <rPh sb="6" eb="7">
      <t>モト</t>
    </rPh>
    <rPh sb="11" eb="15">
      <t>キゾンジギョウ</t>
    </rPh>
    <phoneticPr fontId="1"/>
  </si>
  <si>
    <t>６．企業変革に向けた戦略</t>
    <phoneticPr fontId="1"/>
  </si>
  <si>
    <t>８．助成事業の体制</t>
    <phoneticPr fontId="1"/>
  </si>
  <si>
    <t>10．試作品・試作サービスの内容</t>
    <phoneticPr fontId="1"/>
  </si>
  <si>
    <t>（１）試作品・試作サービスの説明</t>
    <phoneticPr fontId="1"/>
  </si>
  <si>
    <t>（２）試作する予定数量</t>
    <phoneticPr fontId="1"/>
  </si>
  <si>
    <t>（１）市場開拓を行う製品・サービスの説明</t>
    <phoneticPr fontId="1"/>
  </si>
  <si>
    <t>９．助成事業のフロー</t>
    <phoneticPr fontId="1"/>
  </si>
  <si>
    <t xml:space="preserve"> </t>
    <phoneticPr fontId="1"/>
  </si>
  <si>
    <t>Ⅰ．助成事業（新規事業）計画</t>
    <phoneticPr fontId="1"/>
  </si>
  <si>
    <t>２．申請テーマ（30文字以内）</t>
    <phoneticPr fontId="1"/>
  </si>
  <si>
    <t>３．事業の実施場所</t>
    <phoneticPr fontId="1"/>
  </si>
  <si>
    <t>４．スケジュール</t>
    <phoneticPr fontId="1"/>
  </si>
  <si>
    <r>
      <t xml:space="preserve">②最終成果物（試作品・試作サービス）の詳細、イメージ図
</t>
    </r>
    <r>
      <rPr>
        <sz val="11"/>
        <color theme="1"/>
        <rFont val="ＭＳ Ｐゴシック"/>
        <family val="3"/>
        <charset val="128"/>
        <scheme val="minor"/>
      </rPr>
      <t>　助成対象期間内に開発する最終成果物（試作品・試作サービス）がどのようなものかわかるように記載してください</t>
    </r>
    <r>
      <rPr>
        <b/>
        <sz val="11"/>
        <color theme="1"/>
        <rFont val="ＭＳ Ｐゴシック"/>
        <family val="3"/>
        <charset val="128"/>
        <scheme val="minor"/>
      </rPr>
      <t>。</t>
    </r>
    <rPh sb="1" eb="3">
      <t>サイシュウ</t>
    </rPh>
    <rPh sb="3" eb="6">
      <t>セイカブツ</t>
    </rPh>
    <rPh sb="7" eb="10">
      <t>シサクヒン</t>
    </rPh>
    <rPh sb="11" eb="13">
      <t>シサク</t>
    </rPh>
    <rPh sb="19" eb="21">
      <t>ショウサイ</t>
    </rPh>
    <rPh sb="26" eb="27">
      <t>ズ</t>
    </rPh>
    <rPh sb="41" eb="43">
      <t>サイシュウ</t>
    </rPh>
    <rPh sb="43" eb="46">
      <t>セイカブツ</t>
    </rPh>
    <rPh sb="47" eb="50">
      <t>シサクヒン</t>
    </rPh>
    <rPh sb="51" eb="53">
      <t>シサク</t>
    </rPh>
    <phoneticPr fontId="1"/>
  </si>
  <si>
    <t>（３）試作品・試作サービスの優秀性</t>
    <phoneticPr fontId="1"/>
  </si>
  <si>
    <t>（４）試作品・試作サービスにおける助成事業期間中の達成目標</t>
    <phoneticPr fontId="1"/>
  </si>
  <si>
    <t>以下の内容を含めて記載してください。
　①既存技術と比較し、新しさを示す技術開発要素（独自性や利便性を含む）
　②自社既存事業との関連、新規開発要素
※　文字サイズ9pt以上、下枠内に収まるように記載してください。</t>
    <rPh sb="21" eb="25">
      <t>キゾンギジュツ</t>
    </rPh>
    <rPh sb="26" eb="28">
      <t>ヒカク</t>
    </rPh>
    <rPh sb="30" eb="31">
      <t>アタラ</t>
    </rPh>
    <rPh sb="34" eb="35">
      <t>シメ</t>
    </rPh>
    <rPh sb="36" eb="38">
      <t>ギジュツ</t>
    </rPh>
    <rPh sb="38" eb="42">
      <t>カイハツヨウソ</t>
    </rPh>
    <rPh sb="43" eb="45">
      <t>ドクジ</t>
    </rPh>
    <rPh sb="45" eb="46">
      <t>セイ</t>
    </rPh>
    <rPh sb="47" eb="50">
      <t>リベンセイ</t>
    </rPh>
    <rPh sb="51" eb="52">
      <t>フク</t>
    </rPh>
    <rPh sb="57" eb="59">
      <t>ジシャ</t>
    </rPh>
    <rPh sb="59" eb="63">
      <t>キゾンジギョウ</t>
    </rPh>
    <rPh sb="65" eb="67">
      <t>カンレン</t>
    </rPh>
    <rPh sb="68" eb="74">
      <t>シンキカイハツヨウソ</t>
    </rPh>
    <phoneticPr fontId="1"/>
  </si>
  <si>
    <t>　今回の開発の成果を
　産業財産権として出願する予定か</t>
    <rPh sb="4" eb="6">
      <t>カイハツ</t>
    </rPh>
    <phoneticPr fontId="1"/>
  </si>
  <si>
    <r>
      <t xml:space="preserve">③製品・サービスの全体像、イメージ図
</t>
    </r>
    <r>
      <rPr>
        <sz val="11"/>
        <color theme="1"/>
        <rFont val="ＭＳ Ｐゴシック"/>
        <family val="3"/>
        <charset val="128"/>
        <scheme val="minor"/>
      </rPr>
      <t>　上記②がわかるイメージ図、商流図、画像等を添付してください</t>
    </r>
    <r>
      <rPr>
        <b/>
        <sz val="11"/>
        <color theme="1"/>
        <rFont val="ＭＳ Ｐゴシック"/>
        <family val="3"/>
        <charset val="128"/>
        <scheme val="minor"/>
      </rPr>
      <t>。</t>
    </r>
    <rPh sb="1" eb="3">
      <t>セイヒン</t>
    </rPh>
    <rPh sb="9" eb="12">
      <t>ゼンタイゾウ</t>
    </rPh>
    <rPh sb="17" eb="18">
      <t>ズ</t>
    </rPh>
    <rPh sb="20" eb="22">
      <t>ジョウキ</t>
    </rPh>
    <rPh sb="31" eb="32">
      <t>ズ</t>
    </rPh>
    <rPh sb="33" eb="35">
      <t>ショウリュウ</t>
    </rPh>
    <rPh sb="35" eb="36">
      <t>ズ</t>
    </rPh>
    <rPh sb="37" eb="40">
      <t>ガゾウトウ</t>
    </rPh>
    <rPh sb="41" eb="43">
      <t>テンプ</t>
    </rPh>
    <phoneticPr fontId="1"/>
  </si>
  <si>
    <t>（２）市場開拓を行う製品・サービスの市場性</t>
    <phoneticPr fontId="1"/>
  </si>
  <si>
    <r>
      <t>①対象となる顧客、市場　　</t>
    </r>
    <r>
      <rPr>
        <sz val="11"/>
        <color theme="1"/>
        <rFont val="ＭＳ Ｐゴシック"/>
        <family val="3"/>
        <charset val="128"/>
        <scheme val="minor"/>
      </rPr>
      <t>※文字サイズ9pt以上、下枠内に収まるように記載してください。</t>
    </r>
    <rPh sb="1" eb="3">
      <t>タイショウ</t>
    </rPh>
    <rPh sb="6" eb="8">
      <t>コキャク</t>
    </rPh>
    <rPh sb="9" eb="11">
      <t>シジョウ</t>
    </rPh>
    <phoneticPr fontId="1"/>
  </si>
  <si>
    <r>
      <t>② ①のニーズおよびニーズがあると判断した根拠
　　</t>
    </r>
    <r>
      <rPr>
        <sz val="11"/>
        <color theme="1"/>
        <rFont val="ＭＳ Ｐゴシック"/>
        <family val="3"/>
        <charset val="128"/>
        <scheme val="minor"/>
      </rPr>
      <t>※文字サイズ9pt以上、下枠内に収まるように記載してください</t>
    </r>
    <r>
      <rPr>
        <b/>
        <sz val="11"/>
        <color theme="1"/>
        <rFont val="ＭＳ Ｐゴシック"/>
        <family val="3"/>
        <charset val="128"/>
        <scheme val="minor"/>
      </rPr>
      <t>。</t>
    </r>
    <rPh sb="17" eb="19">
      <t>ハンダン</t>
    </rPh>
    <rPh sb="21" eb="23">
      <t>コンキョ</t>
    </rPh>
    <phoneticPr fontId="1"/>
  </si>
  <si>
    <r>
      <t>③販路開拓の手法、方策　　</t>
    </r>
    <r>
      <rPr>
        <sz val="11"/>
        <color theme="1"/>
        <rFont val="ＭＳ Ｐゴシック"/>
        <family val="3"/>
        <charset val="128"/>
        <scheme val="minor"/>
      </rPr>
      <t>※文字サイズ9pt以上、下枠内に収まるように記載してください</t>
    </r>
    <r>
      <rPr>
        <b/>
        <sz val="11"/>
        <color theme="1"/>
        <rFont val="ＭＳ Ｐゴシック"/>
        <family val="3"/>
        <charset val="128"/>
        <scheme val="minor"/>
      </rPr>
      <t>。</t>
    </r>
    <rPh sb="1" eb="5">
      <t>ハンロカイタク</t>
    </rPh>
    <rPh sb="6" eb="8">
      <t>シュホウ</t>
    </rPh>
    <rPh sb="9" eb="11">
      <t>ホウサク</t>
    </rPh>
    <phoneticPr fontId="1"/>
  </si>
  <si>
    <r>
      <t>⑤助成事業</t>
    </r>
    <r>
      <rPr>
        <b/>
        <u/>
        <sz val="11"/>
        <color theme="1"/>
        <rFont val="ＭＳ Ｐゴシック"/>
        <family val="3"/>
        <charset val="128"/>
        <scheme val="minor"/>
      </rPr>
      <t>終了後</t>
    </r>
    <r>
      <rPr>
        <b/>
        <sz val="11"/>
        <color theme="1"/>
        <rFont val="ＭＳ Ｐゴシック"/>
        <family val="3"/>
        <charset val="128"/>
        <scheme val="minor"/>
      </rPr>
      <t>の収益計画　　※数字のみ入力</t>
    </r>
    <rPh sb="1" eb="5">
      <t>ジョセイジギョウ</t>
    </rPh>
    <rPh sb="5" eb="8">
      <t>シュウリョウゴ</t>
    </rPh>
    <rPh sb="9" eb="13">
      <t>シュウエキケイカク</t>
    </rPh>
    <phoneticPr fontId="1"/>
  </si>
  <si>
    <t>（１）自社を取り巻く環境に係るSWOT分析</t>
    <rPh sb="3" eb="5">
      <t>ジシャ</t>
    </rPh>
    <rPh sb="6" eb="7">
      <t>ト</t>
    </rPh>
    <rPh sb="8" eb="9">
      <t>マ</t>
    </rPh>
    <rPh sb="10" eb="12">
      <t>カンキョウ</t>
    </rPh>
    <rPh sb="13" eb="14">
      <t>カカ</t>
    </rPh>
    <rPh sb="19" eb="21">
      <t>ブンセキ</t>
    </rPh>
    <phoneticPr fontId="40"/>
  </si>
  <si>
    <t>（２）分析結果の総括</t>
    <rPh sb="3" eb="5">
      <t>ブンセキ</t>
    </rPh>
    <rPh sb="5" eb="7">
      <t>ケッカ</t>
    </rPh>
    <rPh sb="8" eb="10">
      <t>ソウカツ</t>
    </rPh>
    <phoneticPr fontId="1"/>
  </si>
  <si>
    <t>５．SWOT分析</t>
    <rPh sb="6" eb="8">
      <t>ブンセキ</t>
    </rPh>
    <phoneticPr fontId="40"/>
  </si>
  <si>
    <t>１．申請助成事業戦略</t>
    <phoneticPr fontId="1"/>
  </si>
  <si>
    <t>（１）助成事業とする「新規事業」のビジネスモデル【（誰に（ターゲット）、何を（提供価値）、どうやって（チャネル）】</t>
    <rPh sb="3" eb="7">
      <t>ジョセイジギョウ</t>
    </rPh>
    <rPh sb="11" eb="13">
      <t>シンキ</t>
    </rPh>
    <rPh sb="13" eb="15">
      <t>ジギョウ</t>
    </rPh>
    <rPh sb="26" eb="27">
      <t>ダレ</t>
    </rPh>
    <rPh sb="36" eb="37">
      <t>ナニ</t>
    </rPh>
    <rPh sb="39" eb="43">
      <t>テイキョウカチ</t>
    </rPh>
    <phoneticPr fontId="40"/>
  </si>
  <si>
    <r>
      <t xml:space="preserve">市場投入予定時期
</t>
    </r>
    <r>
      <rPr>
        <sz val="9.5"/>
        <color theme="1"/>
        <rFont val="ＭＳ ゴシック"/>
        <family val="3"/>
        <charset val="128"/>
      </rPr>
      <t xml:space="preserve"> </t>
    </r>
    <r>
      <rPr>
        <sz val="9"/>
        <color theme="1"/>
        <rFont val="ＭＳ ゴシック"/>
        <family val="3"/>
        <charset val="128"/>
      </rPr>
      <t>※助成事業終了予定日以降の日付にしてください。
 ※助成事業が完了するまでは、市場投入（販売）することはできません。</t>
    </r>
    <rPh sb="0" eb="3">
      <t>シジョウトウニュウ</t>
    </rPh>
    <rPh sb="3" eb="7">
      <t>ヨテイジキ</t>
    </rPh>
    <rPh sb="11" eb="13">
      <t>ジョセイ</t>
    </rPh>
    <phoneticPr fontId="1"/>
  </si>
  <si>
    <r>
      <rPr>
        <sz val="10"/>
        <color theme="1"/>
        <rFont val="ＭＳ ゴシック"/>
        <family val="3"/>
        <charset val="128"/>
      </rPr>
      <t>本助成事業を実施する場所を記載してください。
※原則、東京都内の</t>
    </r>
    <r>
      <rPr>
        <b/>
        <u/>
        <sz val="10"/>
        <color theme="1"/>
        <rFont val="ＭＳ ゴシック"/>
        <family val="3"/>
        <charset val="128"/>
      </rPr>
      <t>自社の</t>
    </r>
    <r>
      <rPr>
        <sz val="10"/>
        <color theme="1"/>
        <rFont val="ＭＳ ゴシック"/>
        <family val="3"/>
        <charset val="128"/>
      </rPr>
      <t>本社・事業所・工場等（借り上げ可）に限ります。
※支援及び検査時に公社職員が訪問します。その際、当該事業における購入品や経理関係書類、
　成果物等が確認できる必要があります。
※自社の事業所が都内のバーチャルオフィスのみの場合、当欄には「事業の実施場所」に代えて
　「公社が求める検査等を行うことができる場所（公社訪問場所）」を記載してください。</t>
    </r>
    <rPh sb="10" eb="12">
      <t>バショ</t>
    </rPh>
    <rPh sb="13" eb="15">
      <t>キサイ</t>
    </rPh>
    <rPh sb="60" eb="63">
      <t>シエンオヨ</t>
    </rPh>
    <rPh sb="70" eb="72">
      <t>ショクイン</t>
    </rPh>
    <rPh sb="73" eb="75">
      <t>ホウモン</t>
    </rPh>
    <rPh sb="81" eb="82">
      <t>サイ</t>
    </rPh>
    <rPh sb="107" eb="108">
      <t>トウ</t>
    </rPh>
    <rPh sb="114" eb="116">
      <t>ヒツヨウ</t>
    </rPh>
    <rPh sb="149" eb="151">
      <t>トウラン</t>
    </rPh>
    <rPh sb="154" eb="156">
      <t>ジギョウ</t>
    </rPh>
    <rPh sb="157" eb="161">
      <t>ジッシバショ</t>
    </rPh>
    <rPh sb="163" eb="164">
      <t>カ</t>
    </rPh>
    <rPh sb="190" eb="192">
      <t>コウシャ</t>
    </rPh>
    <rPh sb="192" eb="194">
      <t>ホウモン</t>
    </rPh>
    <rPh sb="199" eb="201">
      <t>キサイ</t>
    </rPh>
    <phoneticPr fontId="1"/>
  </si>
  <si>
    <t>（２）上記（１）で必要なリソース【ヒト・組織、モノ、カネ、情報（ノウハウ）】</t>
    <rPh sb="3" eb="5">
      <t>ジョウキ</t>
    </rPh>
    <rPh sb="9" eb="11">
      <t>ヒツヨウ</t>
    </rPh>
    <rPh sb="20" eb="22">
      <t>ソシキ</t>
    </rPh>
    <rPh sb="29" eb="31">
      <t>ジョウホウ</t>
    </rPh>
    <phoneticPr fontId="1"/>
  </si>
  <si>
    <t>得 意 分 野</t>
    <rPh sb="0" eb="1">
      <t>エ</t>
    </rPh>
    <rPh sb="2" eb="3">
      <t>イ</t>
    </rPh>
    <rPh sb="4" eb="5">
      <t>ブン</t>
    </rPh>
    <rPh sb="6" eb="7">
      <t>ノ</t>
    </rPh>
    <phoneticPr fontId="1"/>
  </si>
  <si>
    <t>助成対象期間内に開発する試作品の予定数量を記載してください。
ソフトウエアの場合は「数量＝1、単位＝式」としてください。
最終試作の数量が「1」の場合、複数製作の理由は記入不要です。
各数量には、破壊テストをする個体数も含めてください。
※開発の達成目標（シート3-2）を達成できる必要最小限の数量である必要があります。
※試作品・試作サービスは管理状況を明らかにし、助成事業が完了した年度の翌年度から起算して
　 ５年間保管する義務があります。
※破壊テスト等により現物が確認できなくなる場合は、写真等で撮影し開発数量が確認できる必要があります。</t>
    <rPh sb="0" eb="4">
      <t>ジョセイタイショウ</t>
    </rPh>
    <rPh sb="4" eb="6">
      <t>キカン</t>
    </rPh>
    <rPh sb="6" eb="7">
      <t>ナイ</t>
    </rPh>
    <rPh sb="8" eb="10">
      <t>カイハツ</t>
    </rPh>
    <rPh sb="12" eb="15">
      <t>シサクヒン</t>
    </rPh>
    <rPh sb="16" eb="20">
      <t>ヨテイスウリョウ</t>
    </rPh>
    <rPh sb="21" eb="23">
      <t>キサイ</t>
    </rPh>
    <rPh sb="124" eb="126">
      <t>タッセイ</t>
    </rPh>
    <rPh sb="153" eb="155">
      <t>ヒツヨウ</t>
    </rPh>
    <rPh sb="167" eb="169">
      <t>シサク</t>
    </rPh>
    <rPh sb="257" eb="259">
      <t>カイハツ</t>
    </rPh>
    <rPh sb="267" eb="269">
      <t>ヒツヨウ</t>
    </rPh>
    <phoneticPr fontId="1"/>
  </si>
  <si>
    <t>特許情報プラットフォームJ-PlatPat等により、開発内容が他者の特許に抵触していないか十分に確認してください。
箇条書きで構いませんので、類似特許との相違点を記載してください。
※先行技術調査や産業財産権に関して不明な点は東京都知的財産総合センターで相談可能です。
　相談窓口TEL：０３－３８３２－３６５６</t>
    <rPh sb="31" eb="33">
      <t>タシャ</t>
    </rPh>
    <rPh sb="81" eb="83">
      <t>キサイ</t>
    </rPh>
    <phoneticPr fontId="1"/>
  </si>
  <si>
    <t>主に以下の点について記載してください。
　①本開発の成果物に対する安全性対策
　②本開発を含む従来の企業活動における法令遵守、環境配慮への取り組み
※文字サイズ9pt以上、下枠内に収まるように記載してください。</t>
    <rPh sb="10" eb="12">
      <t>キサイ</t>
    </rPh>
    <rPh sb="63" eb="67">
      <t>カンキョウハイリョ</t>
    </rPh>
    <phoneticPr fontId="1"/>
  </si>
  <si>
    <t>その他
(VCからの調達等</t>
    <phoneticPr fontId="9"/>
  </si>
  <si>
    <r>
      <t>　※リース・レンタルの場合、</t>
    </r>
    <r>
      <rPr>
        <b/>
        <u/>
        <sz val="10"/>
        <rFont val="ＭＳ Ｐゴシック"/>
        <family val="3"/>
        <charset val="128"/>
      </rPr>
      <t>(B)にリース・レンタル料の合計（税抜）</t>
    </r>
    <r>
      <rPr>
        <sz val="10"/>
        <rFont val="ＭＳ Ｐゴシック"/>
        <family val="3"/>
        <charset val="128"/>
      </rPr>
      <t>を計上してください。</t>
    </r>
    <r>
      <rPr>
        <b/>
        <u/>
        <sz val="10"/>
        <rFont val="ＭＳ Ｐゴシック"/>
        <family val="3"/>
        <charset val="128"/>
      </rPr>
      <t xml:space="preserve">
</t>
    </r>
    <r>
      <rPr>
        <b/>
        <sz val="10"/>
        <rFont val="ＭＳ Ｐゴシック"/>
        <family val="3"/>
        <charset val="128"/>
      </rPr>
      <t>　　</t>
    </r>
    <r>
      <rPr>
        <b/>
        <u/>
        <sz val="10"/>
        <rFont val="ＭＳ Ｐゴシック"/>
        <family val="3"/>
        <charset val="128"/>
      </rPr>
      <t>リース・レンタル料の合計　＝　助成事業実施期間内のリース・レンタル月数　×　月額リース料･レンタル料（税抜）</t>
    </r>
    <rPh sb="26" eb="27">
      <t>リョウ</t>
    </rPh>
    <rPh sb="28" eb="30">
      <t>ゴウケイ</t>
    </rPh>
    <rPh sb="31" eb="33">
      <t>ゼイヌキ</t>
    </rPh>
    <rPh sb="35" eb="37">
      <t>ケイジョウ</t>
    </rPh>
    <rPh sb="57" eb="59">
      <t>ゴウケイ</t>
    </rPh>
    <rPh sb="62" eb="64">
      <t>ジョセイ</t>
    </rPh>
    <rPh sb="64" eb="66">
      <t>ジギョウ</t>
    </rPh>
    <rPh sb="98" eb="100">
      <t>ゼイヌキ</t>
    </rPh>
    <phoneticPr fontId="1"/>
  </si>
  <si>
    <t>　※「新製品開発戦略」及び「多角化戦略」で、試作する新製品・新サービスの開発（又は改良）に係る経費が助成対象です。
　　 「新市場開拓戦略」の場合、本経費は申請不可（助成対象外）です。</t>
    <rPh sb="3" eb="6">
      <t>シンセイヒン</t>
    </rPh>
    <rPh sb="6" eb="8">
      <t>カイハツ</t>
    </rPh>
    <rPh sb="8" eb="10">
      <t>センリャク</t>
    </rPh>
    <rPh sb="11" eb="12">
      <t>オヨ</t>
    </rPh>
    <rPh sb="14" eb="17">
      <t>タカクカ</t>
    </rPh>
    <rPh sb="17" eb="19">
      <t>センリャク</t>
    </rPh>
    <rPh sb="22" eb="24">
      <t>シサク</t>
    </rPh>
    <rPh sb="26" eb="27">
      <t>シン</t>
    </rPh>
    <rPh sb="27" eb="29">
      <t>セイヒン</t>
    </rPh>
    <rPh sb="30" eb="31">
      <t>シン</t>
    </rPh>
    <rPh sb="36" eb="38">
      <t>カイハツ</t>
    </rPh>
    <rPh sb="39" eb="40">
      <t>マタ</t>
    </rPh>
    <rPh sb="41" eb="43">
      <t>カイリョウ</t>
    </rPh>
    <rPh sb="45" eb="46">
      <t>カカ</t>
    </rPh>
    <rPh sb="47" eb="49">
      <t>ケイヒ</t>
    </rPh>
    <rPh sb="50" eb="54">
      <t>ジョセイタイショウ</t>
    </rPh>
    <rPh sb="62" eb="65">
      <t>シンシジョウ</t>
    </rPh>
    <rPh sb="65" eb="67">
      <t>カイタク</t>
    </rPh>
    <rPh sb="67" eb="69">
      <t>センリャク</t>
    </rPh>
    <rPh sb="71" eb="73">
      <t>バアイ</t>
    </rPh>
    <rPh sb="74" eb="77">
      <t>ホンケイヒ</t>
    </rPh>
    <rPh sb="78" eb="80">
      <t>シンセイ</t>
    </rPh>
    <rPh sb="80" eb="82">
      <t>フカ</t>
    </rPh>
    <rPh sb="83" eb="85">
      <t>ジョセイ</t>
    </rPh>
    <rPh sb="85" eb="87">
      <t>タイショウ</t>
    </rPh>
    <rPh sb="87" eb="88">
      <t>ガイ</t>
    </rPh>
    <phoneticPr fontId="9"/>
  </si>
  <si>
    <t>　※助成事業者の役員および直接雇用の従業員のうち、常態として当該開発に従事し、</t>
    <phoneticPr fontId="1"/>
  </si>
  <si>
    <t>　※開発に係る工程に直接従事する時間のみ助成対象となります。</t>
    <phoneticPr fontId="1"/>
  </si>
  <si>
    <r>
      <t>　</t>
    </r>
    <r>
      <rPr>
        <b/>
        <sz val="12"/>
        <color theme="1"/>
        <rFont val="ＭＳ Ｐゴシック"/>
        <family val="3"/>
        <charset val="128"/>
      </rPr>
      <t>②機械装置・工具器具＜購入計画書＞</t>
    </r>
    <rPh sb="2" eb="4">
      <t>キカイ</t>
    </rPh>
    <rPh sb="4" eb="6">
      <t>ソウチ</t>
    </rPh>
    <rPh sb="7" eb="9">
      <t>コウグ</t>
    </rPh>
    <rPh sb="9" eb="11">
      <t>キグ</t>
    </rPh>
    <rPh sb="12" eb="14">
      <t>コウニュウ</t>
    </rPh>
    <rPh sb="14" eb="17">
      <t>ケイカクショ</t>
    </rPh>
    <phoneticPr fontId="9"/>
  </si>
  <si>
    <r>
      <t>　</t>
    </r>
    <r>
      <rPr>
        <b/>
        <sz val="12"/>
        <rFont val="ＭＳ Ｐゴシック"/>
        <family val="3"/>
        <charset val="128"/>
      </rPr>
      <t>③委託・外注費</t>
    </r>
    <phoneticPr fontId="1"/>
  </si>
  <si>
    <r>
      <t>　</t>
    </r>
    <r>
      <rPr>
        <b/>
        <sz val="12"/>
        <color theme="1"/>
        <rFont val="ＭＳ Ｐゴシック"/>
        <family val="3"/>
        <charset val="128"/>
      </rPr>
      <t>⑤産業財産権・出願導入費</t>
    </r>
    <rPh sb="2" eb="4">
      <t>サンギョウ</t>
    </rPh>
    <rPh sb="4" eb="7">
      <t>ザイサンケン</t>
    </rPh>
    <rPh sb="8" eb="10">
      <t>シュツガン</t>
    </rPh>
    <rPh sb="10" eb="12">
      <t>ドウニュウ</t>
    </rPh>
    <rPh sb="12" eb="13">
      <t>ヒ</t>
    </rPh>
    <phoneticPr fontId="9"/>
  </si>
  <si>
    <r>
      <t>　</t>
    </r>
    <r>
      <rPr>
        <b/>
        <sz val="12"/>
        <color theme="1"/>
        <rFont val="ＭＳ Ｐゴシック"/>
        <family val="3"/>
        <charset val="128"/>
      </rPr>
      <t>⑥直接人件費</t>
    </r>
    <phoneticPr fontId="9"/>
  </si>
  <si>
    <r>
      <t>　</t>
    </r>
    <r>
      <rPr>
        <b/>
        <sz val="12"/>
        <color theme="1"/>
        <rFont val="ＭＳ Ｐゴシック"/>
        <family val="3"/>
        <charset val="128"/>
      </rPr>
      <t>⑦展示会出展費</t>
    </r>
    <rPh sb="2" eb="5">
      <t>テンジカイ</t>
    </rPh>
    <rPh sb="5" eb="8">
      <t>シュッテンヒ</t>
    </rPh>
    <phoneticPr fontId="9"/>
  </si>
  <si>
    <t>（２）自社の助成事業主担当者</t>
    <rPh sb="3" eb="5">
      <t>ジシャ</t>
    </rPh>
    <rPh sb="6" eb="10">
      <t>ジョセイジギョウ</t>
    </rPh>
    <rPh sb="10" eb="11">
      <t>シュ</t>
    </rPh>
    <rPh sb="11" eb="14">
      <t>タントウシャ</t>
    </rPh>
    <phoneticPr fontId="1"/>
  </si>
  <si>
    <r>
      <rPr>
        <b/>
        <sz val="11"/>
        <color theme="1"/>
        <rFont val="ＭＳ ゴシック"/>
        <family val="3"/>
        <charset val="128"/>
      </rPr>
      <t xml:space="preserve">助成事業終了予定日
 </t>
    </r>
    <r>
      <rPr>
        <sz val="9.5"/>
        <color theme="1"/>
        <rFont val="ＭＳ ゴシック"/>
        <family val="3"/>
        <charset val="128"/>
      </rPr>
      <t>※令和　年　月　日以前の日付にしてください。
 ※本助成事業に係る支払い等の処理が全て終わる日付を記載してください。</t>
    </r>
    <rPh sb="0" eb="2">
      <t>ジョセイ</t>
    </rPh>
    <rPh sb="2" eb="6">
      <t>ジギョウシュウリョウ</t>
    </rPh>
    <rPh sb="6" eb="9">
      <t>ヨテイビ</t>
    </rPh>
    <rPh sb="36" eb="37">
      <t>ホン</t>
    </rPh>
    <rPh sb="37" eb="39">
      <t>ジョセイ</t>
    </rPh>
    <rPh sb="39" eb="41">
      <t>ジギョウ</t>
    </rPh>
    <rPh sb="42" eb="43">
      <t>カカ</t>
    </rPh>
    <rPh sb="44" eb="46">
      <t>シハラ</t>
    </rPh>
    <rPh sb="60" eb="62">
      <t>キサイ</t>
    </rPh>
    <phoneticPr fontId="1"/>
  </si>
  <si>
    <t>創業・法人設立
年(月日)</t>
    <rPh sb="0" eb="2">
      <t>ソウギョウ</t>
    </rPh>
    <rPh sb="3" eb="7">
      <t>ホウジンセツリツ</t>
    </rPh>
    <rPh sb="8" eb="9">
      <t>ネン</t>
    </rPh>
    <rPh sb="10" eb="12">
      <t>ガッピ</t>
    </rPh>
    <phoneticPr fontId="1"/>
  </si>
  <si>
    <t>選択してください</t>
    <rPh sb="0" eb="2">
      <t>センタク</t>
    </rPh>
    <phoneticPr fontId="1"/>
  </si>
  <si>
    <r>
      <t>39情報サービス業　</t>
    </r>
    <r>
      <rPr>
        <b/>
        <sz val="12.5"/>
        <color rgb="FFFF0000"/>
        <rFont val="ＭＳ Ｐゴシック"/>
        <family val="3"/>
        <charset val="128"/>
      </rPr>
      <t>※ソフトウェア業、情報処理サービス業を除く</t>
    </r>
    <phoneticPr fontId="1"/>
  </si>
  <si>
    <t>主要製品
・
サービス</t>
    <rPh sb="0" eb="4">
      <t>シュヨウセイヒン</t>
    </rPh>
    <phoneticPr fontId="1"/>
  </si>
  <si>
    <r>
      <t>69不動産賃貸業・管理業　</t>
    </r>
    <r>
      <rPr>
        <b/>
        <sz val="12.5"/>
        <color rgb="FFFF0000"/>
        <rFont val="ＭＳ Ｐゴシック"/>
        <family val="3"/>
        <charset val="128"/>
      </rPr>
      <t>※駐車場業</t>
    </r>
    <phoneticPr fontId="1"/>
  </si>
  <si>
    <t>71学術・開発研究機関</t>
    <rPh sb="2" eb="4">
      <t>ガクジュツ</t>
    </rPh>
    <rPh sb="5" eb="7">
      <t>カイハツ</t>
    </rPh>
    <rPh sb="7" eb="11">
      <t>ケンキュウキカン</t>
    </rPh>
    <phoneticPr fontId="1"/>
  </si>
  <si>
    <t>主要取引先
(上位３位)</t>
    <rPh sb="0" eb="5">
      <t>シュヨウトリヒキサキ</t>
    </rPh>
    <rPh sb="7" eb="9">
      <t>ジョウイ</t>
    </rPh>
    <rPh sb="10" eb="11">
      <t>イ</t>
    </rPh>
    <phoneticPr fontId="1"/>
  </si>
  <si>
    <t>77持ち帰り・配達飲食サービス業</t>
    <phoneticPr fontId="1"/>
  </si>
  <si>
    <r>
      <rPr>
        <b/>
        <sz val="11"/>
        <rFont val="ＭＳ ゴシック"/>
        <family val="3"/>
        <charset val="128"/>
      </rPr>
      <t>　＜記載事項＞　　　①履歴事項全部証明書に記載されている全役員
　　　　　　　　　　②（株式会社の場合）持株比率が７０％を超えるまでの全ての株主
　　　　　　　　　　　（持分会社の場合）出資比率が７０％を超えるまでの全ての社員
　</t>
    </r>
    <r>
      <rPr>
        <sz val="11"/>
        <rFont val="ＭＳ ゴシック"/>
        <family val="3"/>
        <charset val="128"/>
      </rPr>
      <t>持ち株（出資）比率が多い順に記載してください。該当する欄（役員・株主）に「○」をつけ、役員の場合は「役職」、
　それ以外の場合は「自社との関係又は職業」を記載してください。行が足りない場合、別紙一覧を作成し提出してください。</t>
    </r>
    <rPh sb="2" eb="6">
      <t>キサイジコウ</t>
    </rPh>
    <rPh sb="29" eb="31">
      <t>ヤクイン</t>
    </rPh>
    <rPh sb="44" eb="48">
      <t>カブシキカイシャ</t>
    </rPh>
    <rPh sb="49" eb="51">
      <t>バアイ</t>
    </rPh>
    <rPh sb="52" eb="53">
      <t>モ</t>
    </rPh>
    <rPh sb="53" eb="54">
      <t>カブ</t>
    </rPh>
    <rPh sb="54" eb="56">
      <t>ヒリツ</t>
    </rPh>
    <rPh sb="61" eb="62">
      <t>コ</t>
    </rPh>
    <rPh sb="67" eb="68">
      <t>スベ</t>
    </rPh>
    <rPh sb="70" eb="72">
      <t>カブヌシ</t>
    </rPh>
    <rPh sb="85" eb="89">
      <t>モチブンカイシャ</t>
    </rPh>
    <rPh sb="90" eb="92">
      <t>バアイ</t>
    </rPh>
    <rPh sb="93" eb="97">
      <t>シュッシヒリツ</t>
    </rPh>
    <rPh sb="111" eb="113">
      <t>シャイン</t>
    </rPh>
    <rPh sb="120" eb="122">
      <t>シュッシ</t>
    </rPh>
    <rPh sb="143" eb="144">
      <t>ラン</t>
    </rPh>
    <rPh sb="145" eb="147">
      <t>ヤクイン</t>
    </rPh>
    <rPh sb="148" eb="150">
      <t>カブヌシ</t>
    </rPh>
    <rPh sb="159" eb="161">
      <t>ヤクイン</t>
    </rPh>
    <rPh sb="162" eb="164">
      <t>バアイ</t>
    </rPh>
    <rPh sb="177" eb="179">
      <t>バアイ</t>
    </rPh>
    <rPh sb="181" eb="183">
      <t>ジシャ</t>
    </rPh>
    <rPh sb="193" eb="195">
      <t>キサイ</t>
    </rPh>
    <rPh sb="202" eb="203">
      <t>ギョウ</t>
    </rPh>
    <rPh sb="204" eb="205">
      <t>タ</t>
    </rPh>
    <rPh sb="208" eb="210">
      <t>バアイ</t>
    </rPh>
    <rPh sb="211" eb="213">
      <t>ベッシ</t>
    </rPh>
    <rPh sb="216" eb="218">
      <t>サクセイ</t>
    </rPh>
    <rPh sb="219" eb="221">
      <t>テイシュツ</t>
    </rPh>
    <phoneticPr fontId="1"/>
  </si>
  <si>
    <t>15印刷・同関連業</t>
  </si>
  <si>
    <t>83医療業</t>
  </si>
  <si>
    <t>17石油製品・石炭製品製造業</t>
  </si>
  <si>
    <t>18プラスチック製品製造業（別掲を除く）</t>
  </si>
  <si>
    <t>85社会保険・社会福祉・介護事業</t>
  </si>
  <si>
    <t>86郵便局</t>
    <rPh sb="2" eb="5">
      <t>ユウビンキョク</t>
    </rPh>
    <phoneticPr fontId="1"/>
  </si>
  <si>
    <t>87協同組合（他に分類されないもの）</t>
  </si>
  <si>
    <t>90機械等修理業</t>
    <phoneticPr fontId="1"/>
  </si>
  <si>
    <t>その他の株主（社員）</t>
    <rPh sb="2" eb="3">
      <t>タ</t>
    </rPh>
    <rPh sb="4" eb="6">
      <t>カブヌシ</t>
    </rPh>
    <rPh sb="7" eb="9">
      <t>シャイン</t>
    </rPh>
    <phoneticPr fontId="1"/>
  </si>
  <si>
    <r>
      <t>上記「役員・株主名簿」の中で、募集要項記載の</t>
    </r>
    <r>
      <rPr>
        <b/>
        <sz val="11"/>
        <rFont val="ＭＳ Ｐゴシック"/>
        <family val="3"/>
        <charset val="128"/>
      </rPr>
      <t>大企業の役員又は職員に該当する株主・役員</t>
    </r>
    <r>
      <rPr>
        <sz val="11"/>
        <rFont val="ＭＳ Ｐゴシック"/>
        <family val="3"/>
        <charset val="128"/>
      </rPr>
      <t>がある場合はその情報を記載してください。</t>
    </r>
    <rPh sb="0" eb="2">
      <t>ジョウキ</t>
    </rPh>
    <rPh sb="3" eb="5">
      <t>ヤクイン</t>
    </rPh>
    <rPh sb="6" eb="8">
      <t>カブヌシ</t>
    </rPh>
    <rPh sb="8" eb="10">
      <t>メイボ</t>
    </rPh>
    <rPh sb="12" eb="13">
      <t>ナカ</t>
    </rPh>
    <rPh sb="15" eb="17">
      <t>ボシュウ</t>
    </rPh>
    <rPh sb="17" eb="19">
      <t>ヨウコウ</t>
    </rPh>
    <rPh sb="19" eb="21">
      <t>キサイ</t>
    </rPh>
    <rPh sb="22" eb="25">
      <t>ダイキギョウ</t>
    </rPh>
    <rPh sb="26" eb="28">
      <t>ヤクイン</t>
    </rPh>
    <rPh sb="28" eb="29">
      <t>マタ</t>
    </rPh>
    <rPh sb="30" eb="32">
      <t>ショクイン</t>
    </rPh>
    <rPh sb="33" eb="35">
      <t>ガイトウ</t>
    </rPh>
    <rPh sb="37" eb="39">
      <t>カブヌシ</t>
    </rPh>
    <rPh sb="40" eb="42">
      <t>ヤクイン</t>
    </rPh>
    <rPh sb="45" eb="47">
      <t>バアイ</t>
    </rPh>
    <rPh sb="50" eb="52">
      <t>ジョウホウ</t>
    </rPh>
    <rPh sb="53" eb="55">
      <t>キサイ</t>
    </rPh>
    <phoneticPr fontId="1"/>
  </si>
  <si>
    <t>26生産用機械器具製造業</t>
  </si>
  <si>
    <t>資本金額</t>
    <rPh sb="0" eb="4">
      <t>シホンキンガク</t>
    </rPh>
    <phoneticPr fontId="1"/>
  </si>
  <si>
    <t>28電子部品・デバイス・電子回路製造業</t>
  </si>
  <si>
    <t>95その他のサービス業</t>
  </si>
  <si>
    <t>29電気機械器具製造業</t>
  </si>
  <si>
    <t>30情報通信機械器具製造業</t>
  </si>
  <si>
    <t>31輸送用機械器具製造業</t>
  </si>
  <si>
    <t>32その他の製造業</t>
  </si>
  <si>
    <t>33電気業</t>
  </si>
  <si>
    <r>
      <t>39情報サービス業　</t>
    </r>
    <r>
      <rPr>
        <b/>
        <sz val="12.5"/>
        <color rgb="FFFF0000"/>
        <rFont val="ＭＳ Ｐゴシック"/>
        <family val="3"/>
        <charset val="128"/>
      </rPr>
      <t>※ソフトウェア業、情報処理・提供サービス業</t>
    </r>
    <phoneticPr fontId="1"/>
  </si>
  <si>
    <r>
      <t>41映像・音声・文字情報制作業　</t>
    </r>
    <r>
      <rPr>
        <b/>
        <sz val="12.5"/>
        <color rgb="FFFF0000"/>
        <rFont val="ＭＳ Ｐゴシック"/>
        <family val="3"/>
        <charset val="128"/>
      </rPr>
      <t>※新聞業、出版業</t>
    </r>
    <phoneticPr fontId="1"/>
  </si>
  <si>
    <t xml:space="preserve">
本申請と同一テーマ・内容で公社が実施する助成事業に申請していない。
（過去に採択されたことがない場合を除く）
</t>
    <rPh sb="1" eb="2">
      <t>ホン</t>
    </rPh>
    <rPh sb="2" eb="4">
      <t>シンセイ</t>
    </rPh>
    <phoneticPr fontId="1"/>
  </si>
  <si>
    <t xml:space="preserve">
東京都暴力団排除条例（平成23年東京都条例第54号）に規定する暴力団関係者でない。
</t>
    <phoneticPr fontId="1"/>
  </si>
  <si>
    <t>公社所定『反社会的勢力排除に関する誓約事項』の誓約遵守に反していない。</t>
    <phoneticPr fontId="1"/>
  </si>
  <si>
    <t>風俗営業等の規制及び業務の適正化等に関する法律（昭和23年法律第122号）第２条に規定する風俗関連業、ギャンブル業、賭博等、支援の対象として社会通念上適切でないと判断される業態を営んでいない。</t>
    <phoneticPr fontId="1"/>
  </si>
  <si>
    <t>反社会的勢力排除に関する誓約事項</t>
    <rPh sb="0" eb="2">
      <t>ハンシャ</t>
    </rPh>
    <rPh sb="2" eb="3">
      <t>カイ</t>
    </rPh>
    <rPh sb="3" eb="4">
      <t>テキ</t>
    </rPh>
    <rPh sb="4" eb="6">
      <t>セイリョク</t>
    </rPh>
    <rPh sb="6" eb="8">
      <t>ハイジョ</t>
    </rPh>
    <rPh sb="9" eb="10">
      <t>カン</t>
    </rPh>
    <rPh sb="12" eb="16">
      <t>セイヤクジコウ</t>
    </rPh>
    <phoneticPr fontId="1"/>
  </si>
  <si>
    <t>１　私（法人の場合、当該法人及びその代表者以下各役員をいう。以下同じ。）は、助成金の交付の
    申請をするにあたって、また、助成事業の実施期間内および完了後においては、次のいずれにも該当
   しないことを誓約いたします。</t>
    <phoneticPr fontId="1"/>
  </si>
  <si>
    <t>(１) 暴力団（暴力団員による不当な行為の防止等に関する法律（平成３年法律第77号。以下「暴力団
     対策法」という。）第２条第２号に規定する暴力団をいう。以下同じ。）
(２) 暴力団員（暴力団対策法第２条第６号に規定する暴力団員をいう。以下同じ。）
(３) 暴力団準構成員（暴力団員以外の暴力団と関係を有する者であって、暴力団の威力を背景に暴力
    的不法行為等を行うおそれがあるもの、または暴力団もしくは暴力団員に対し資金、武器等の供給
    を行うなど暴力団の維持もしくは運営に協力し、もしくは関与するものをいう。以下同じ。）
(４) 暴力団関係企業（暴力団員が実質的にその経営に関与している企業、暴力団準構成員もしくは元
    暴力団員が経営する企業で暴力団に資金提供を行う等暴力団の維持もしくは運営に積極的に協
    力しもしくは関与するもの、または業務の遂行等において積極的に暴力団を利用し、暴力団の維持
    もしくは運営に協力している企業をいう。） 
(５) 総会屋等（総会屋その他企業を対象に不正な利益を求めて暴力的不法行為等を行うおそれがあり、
　市民生活の安全に脅威を与える者をいう。）
(６) 社会運動等標ぼうゴロ（社会運動もしくは政治活動を仮装し、または標ぼうして、不正な利益を求
    めて暴力的不法行為等を行うおそれがあり、市民生活の安全に脅威を与える者をいう。）
(７) 特殊知能暴力集団等（暴力団との関係を背景に、その威力を用い、または暴力団と資金的な繋がり
    を有し、構造的な不正の中核となっている集団または個人をいう。）
(８) 準暴力団等（暴力団と同程度の明確な組織性は有しないものの、暴力団等の犯罪組織との密接な
     関係がうかがわれる者）
(９) 匿名・流動型犯罪グループ（SNSや求人サイト等を利用して実行犯を募集する手口により特殊詐欺
     等を広域的に敢行するなどの集団）
(10) 前各号に掲げる者と次のいずれかに該当する関係にある者（共生者）
   イ 前各号に掲げる者が自己の事業または自社の経営を支配していると認められること 
   ロ 前各号に掲げる者が自己の事業または自社の経営に実質的に関与していると認められること 
   ハ 自己、自社もしくは第三者の不正の利益を図る目的または第三者に損害を加える目的をもって前
       各号に掲げる者を利用したと認められること 
   ニ 前各号に掲げる者に資金等を提供し、または便宜を供与するなどの関与をしていると認められる
       こと 
   ホ 前各号に掲げる者と役員または経営に実質的に関与している者が、社会的に非難されるべき関係
       にあると認められること
(11) その他前各号に準ずる者</t>
    <phoneticPr fontId="1"/>
  </si>
  <si>
    <t>２　私は、自らまたは第三者を利用して次の各号の一にでも該当する行為を行わないことを誓約いたし
    ます。
(１) 暴力的な要求行為 
(２) 助成金事業において募集要項・交付決定通知書・事務の手引きに定めるところを超えた不当な要
     求行為 
(３) 公社に関して、脅迫的な言動をし、または暴力を用いる行為 
(４) 風説を流布し、偽計を用いまたは威力を用いて公社の信用を毀損し、または公社の業務を妨害する
     行為
　</t>
    <phoneticPr fontId="1"/>
  </si>
  <si>
    <t>３　私が第１項及び第２項の誓約に反したとき、公社の実施する一切の事業等から排除され、これによっ
    て不利益を被ることとなっても一切異議を申し立てず、公社になんらの請求もしません。　　　　　　　　　</t>
    <phoneticPr fontId="1"/>
  </si>
  <si>
    <t>以上</t>
    <rPh sb="0" eb="2">
      <t>イジョウ</t>
    </rPh>
    <phoneticPr fontId="1"/>
  </si>
  <si>
    <t>誓約日</t>
    <rPh sb="0" eb="3">
      <t>セイヤクビ</t>
    </rPh>
    <phoneticPr fontId="1"/>
  </si>
  <si>
    <t>代表者名</t>
    <rPh sb="0" eb="4">
      <t>ダイヒョウシャメイ</t>
    </rPh>
    <phoneticPr fontId="1"/>
  </si>
  <si>
    <t>　「令和8年度持続的な成長に向けた経営強靭化事業 助成金」に申請するにあたり、下記について誓約します。</t>
    <rPh sb="2" eb="4">
      <t>レイワ</t>
    </rPh>
    <rPh sb="5" eb="7">
      <t>ネンド</t>
    </rPh>
    <rPh sb="7" eb="10">
      <t>ジゾクテキ</t>
    </rPh>
    <rPh sb="11" eb="13">
      <t>セイチョウ</t>
    </rPh>
    <rPh sb="14" eb="15">
      <t>ム</t>
    </rPh>
    <rPh sb="17" eb="19">
      <t>ケイエイ</t>
    </rPh>
    <rPh sb="19" eb="21">
      <t>キョウジン</t>
    </rPh>
    <rPh sb="21" eb="22">
      <t>カ</t>
    </rPh>
    <rPh sb="22" eb="24">
      <t>ジギョウ</t>
    </rPh>
    <rPh sb="25" eb="28">
      <t>ジョセイキン</t>
    </rPh>
    <phoneticPr fontId="1"/>
  </si>
  <si>
    <r>
      <t xml:space="preserve">②市場投入する製品・サービスの概要
</t>
    </r>
    <r>
      <rPr>
        <sz val="11"/>
        <color theme="1"/>
        <rFont val="ＭＳ Ｐゴシック"/>
        <family val="3"/>
        <charset val="128"/>
        <scheme val="minor"/>
      </rPr>
      <t>　誰に、何を、どのように提供するかを具体的に記載してください。
　※文字サイズ9pt以上、下枠内に収まるように記載してください。</t>
    </r>
    <rPh sb="1" eb="3">
      <t>シジョウ</t>
    </rPh>
    <rPh sb="3" eb="5">
      <t>トウニュウ</t>
    </rPh>
    <rPh sb="7" eb="9">
      <t>セイヒン</t>
    </rPh>
    <rPh sb="15" eb="17">
      <t>ガイヨウ</t>
    </rPh>
    <rPh sb="19" eb="20">
      <t>ダレ</t>
    </rPh>
    <rPh sb="22" eb="23">
      <t>ナニ</t>
    </rPh>
    <rPh sb="30" eb="32">
      <t>テイキョウ</t>
    </rPh>
    <rPh sb="36" eb="39">
      <t>グタイテキ</t>
    </rPh>
    <rPh sb="40" eb="42">
      <t>キサイ</t>
    </rPh>
    <phoneticPr fontId="1"/>
  </si>
  <si>
    <t>１．助成事業（新規事業）の資金計画</t>
    <rPh sb="2" eb="6">
      <t>ジョセイジギョウ</t>
    </rPh>
    <rPh sb="7" eb="11">
      <t>シンキジギョウ</t>
    </rPh>
    <phoneticPr fontId="9"/>
  </si>
  <si>
    <t>展示会出展に係る小間料のみ申請ができます。展示会出展費の助成金交付申請額は、250万円が上限となります。展示会出展費のみを申請する場合も同様です。</t>
    <rPh sb="0" eb="3">
      <t>テンジカイ</t>
    </rPh>
    <rPh sb="3" eb="5">
      <t>シュッテン</t>
    </rPh>
    <rPh sb="6" eb="7">
      <t>カカ</t>
    </rPh>
    <rPh sb="8" eb="11">
      <t>コマリョウ</t>
    </rPh>
    <rPh sb="21" eb="24">
      <t>テンジカイ</t>
    </rPh>
    <rPh sb="24" eb="26">
      <t>シュッテン</t>
    </rPh>
    <rPh sb="52" eb="55">
      <t>テンジカイ</t>
    </rPh>
    <rPh sb="55" eb="57">
      <t>シュッテン</t>
    </rPh>
    <phoneticPr fontId="1"/>
  </si>
  <si>
    <t>広告掲載費の助成金交付申請額は、50万円が上限となります。広告掲載費のみを申請する場合も同様です。</t>
    <rPh sb="0" eb="2">
      <t>コウコク</t>
    </rPh>
    <rPh sb="2" eb="4">
      <t>ケイサイ</t>
    </rPh>
    <rPh sb="29" eb="31">
      <t>コウコク</t>
    </rPh>
    <rPh sb="31" eb="33">
      <t>ケイサイ</t>
    </rPh>
    <phoneticPr fontId="1"/>
  </si>
  <si>
    <t>印刷物制作費の助成金交付申請額は、50万円が上限となります。印刷物制作費のみを申請する場合も同様です。</t>
    <rPh sb="0" eb="2">
      <t>インサツ</t>
    </rPh>
    <rPh sb="2" eb="3">
      <t>ブツ</t>
    </rPh>
    <rPh sb="3" eb="5">
      <t>セイサク</t>
    </rPh>
    <rPh sb="30" eb="33">
      <t>インサツブツ</t>
    </rPh>
    <rPh sb="33" eb="35">
      <t>セイサク</t>
    </rPh>
    <phoneticPr fontId="1"/>
  </si>
  <si>
    <t>Webサイト制作・改修費の助成金交付申請額は、100万円が上限となります。Webサイト制作・改修費のみを申請する場合も同様です。</t>
    <rPh sb="6" eb="8">
      <t>セイサク</t>
    </rPh>
    <rPh sb="9" eb="11">
      <t>カイシュウ</t>
    </rPh>
    <rPh sb="43" eb="45">
      <t>セイサク</t>
    </rPh>
    <rPh sb="46" eb="48">
      <t>カイシュウ</t>
    </rPh>
    <rPh sb="48" eb="49">
      <t>ヒ</t>
    </rPh>
    <phoneticPr fontId="1"/>
  </si>
  <si>
    <t>動画制作費の助成金交付申請額は、50万円が上限となります。動画制作費のみを申請する場合も同様です。</t>
    <rPh sb="0" eb="2">
      <t>ドウガ</t>
    </rPh>
    <rPh sb="2" eb="4">
      <t>セイサク</t>
    </rPh>
    <rPh sb="29" eb="31">
      <t>ドウガ</t>
    </rPh>
    <rPh sb="31" eb="33">
      <t>セイサク</t>
    </rPh>
    <phoneticPr fontId="1"/>
  </si>
  <si>
    <t>⇐</t>
  </si>
  <si>
    <t>⇐</t>
    <phoneticPr fontId="1"/>
  </si>
  <si>
    <t>①～⑫の合計</t>
    <rPh sb="4" eb="6">
      <t>ゴウケイ</t>
    </rPh>
    <phoneticPr fontId="1"/>
  </si>
  <si>
    <t>参照：助成事業に要する経費の合計</t>
    <rPh sb="0" eb="2">
      <t>サンショウ</t>
    </rPh>
    <rPh sb="3" eb="5">
      <t>ジョセイ</t>
    </rPh>
    <rPh sb="5" eb="7">
      <t>ジギョウ</t>
    </rPh>
    <rPh sb="8" eb="9">
      <t>ヨウ</t>
    </rPh>
    <rPh sb="11" eb="13">
      <t>ケイヒ</t>
    </rPh>
    <rPh sb="14" eb="16">
      <t>ゴウケイ</t>
    </rPh>
    <phoneticPr fontId="1"/>
  </si>
  <si>
    <t>参照：資金調達内訳の合計</t>
    <rPh sb="0" eb="2">
      <t>サンショウ</t>
    </rPh>
    <rPh sb="3" eb="5">
      <t>シキン</t>
    </rPh>
    <rPh sb="5" eb="7">
      <t>チョウタツ</t>
    </rPh>
    <rPh sb="7" eb="9">
      <t>ウチワケ</t>
    </rPh>
    <rPh sb="10" eb="12">
      <t>ゴウケイ</t>
    </rPh>
    <phoneticPr fontId="1"/>
  </si>
  <si>
    <r>
      <t>シート6-3-1_③委託・外注費に計上した</t>
    </r>
    <r>
      <rPr>
        <b/>
        <u/>
        <sz val="11"/>
        <rFont val="ＭＳ Ｐゴシック"/>
        <family val="3"/>
        <charset val="128"/>
      </rPr>
      <t>全ての契約</t>
    </r>
    <r>
      <rPr>
        <sz val="11"/>
        <rFont val="ＭＳ Ｐゴシック"/>
        <family val="3"/>
        <charset val="128"/>
      </rPr>
      <t>について記載してください。
なお、</t>
    </r>
    <r>
      <rPr>
        <b/>
        <u/>
        <sz val="11"/>
        <rFont val="ＭＳ Ｐゴシック"/>
        <family val="3"/>
        <charset val="128"/>
      </rPr>
      <t>１契約あたり100万円以上（税抜）の経費</t>
    </r>
    <r>
      <rPr>
        <sz val="11"/>
        <rFont val="ＭＳ Ｐゴシック"/>
        <family val="3"/>
        <charset val="128"/>
      </rPr>
      <t>は、</t>
    </r>
    <r>
      <rPr>
        <b/>
        <u/>
        <sz val="11"/>
        <rFont val="ＭＳ Ｐゴシック"/>
        <family val="3"/>
        <charset val="128"/>
      </rPr>
      <t>原則２社以上の見積書</t>
    </r>
    <r>
      <rPr>
        <sz val="11"/>
        <rFont val="ＭＳ Ｐゴシック"/>
        <family val="3"/>
        <charset val="128"/>
      </rPr>
      <t>を提出する必要があります。
表が足りない場合は、枠を追加せず、本ページを複製してください。</t>
    </r>
    <rPh sb="24" eb="26">
      <t>ケイヤク</t>
    </rPh>
    <rPh sb="44" eb="46">
      <t>ケイヤク</t>
    </rPh>
    <rPh sb="65" eb="67">
      <t>ゲンソク</t>
    </rPh>
    <rPh sb="68" eb="69">
      <t>シャ</t>
    </rPh>
    <rPh sb="69" eb="71">
      <t>イジョウ</t>
    </rPh>
    <rPh sb="99" eb="100">
      <t>ワク</t>
    </rPh>
    <rPh sb="101" eb="103">
      <t>ツイカ</t>
    </rPh>
    <rPh sb="106" eb="107">
      <t>ホン</t>
    </rPh>
    <rPh sb="111" eb="113">
      <t>フクセイ</t>
    </rPh>
    <phoneticPr fontId="9"/>
  </si>
  <si>
    <r>
      <t>シート6-4-1_④専門家指導費に計上した</t>
    </r>
    <r>
      <rPr>
        <b/>
        <u/>
        <sz val="11"/>
        <rFont val="ＭＳ Ｐゴシック"/>
        <family val="3"/>
        <charset val="128"/>
      </rPr>
      <t>全ての専門家</t>
    </r>
    <r>
      <rPr>
        <sz val="11"/>
        <rFont val="ＭＳ Ｐゴシック"/>
        <family val="3"/>
        <charset val="128"/>
      </rPr>
      <t>について記載してください。
表が足りない場合は、枠を追加せず、本ページを複製してください。</t>
    </r>
    <rPh sb="10" eb="16">
      <t>センモンカシドウヒ</t>
    </rPh>
    <rPh sb="24" eb="27">
      <t>センモンカ</t>
    </rPh>
    <rPh sb="51" eb="52">
      <t>ワク</t>
    </rPh>
    <rPh sb="53" eb="55">
      <t>ツイカ</t>
    </rPh>
    <rPh sb="58" eb="59">
      <t>ホン</t>
    </rPh>
    <rPh sb="63" eb="65">
      <t>フクセイ</t>
    </rPh>
    <phoneticPr fontId="9"/>
  </si>
  <si>
    <t>具体的な内容</t>
    <rPh sb="0" eb="3">
      <t>グタイテキ</t>
    </rPh>
    <rPh sb="4" eb="6">
      <t>ナイヨウ</t>
    </rPh>
    <phoneticPr fontId="1"/>
  </si>
  <si>
    <t>(B)
単価
（税抜）</t>
    <rPh sb="4" eb="6">
      <t>タンカ</t>
    </rPh>
    <rPh sb="8" eb="10">
      <t>ゼイヌキ</t>
    </rPh>
    <phoneticPr fontId="1"/>
  </si>
  <si>
    <t>広告名
又は
広告種別</t>
    <rPh sb="0" eb="2">
      <t>コウコク</t>
    </rPh>
    <rPh sb="2" eb="3">
      <t>メイ</t>
    </rPh>
    <rPh sb="4" eb="5">
      <t>マタ</t>
    </rPh>
    <rPh sb="7" eb="9">
      <t>コウコク</t>
    </rPh>
    <rPh sb="9" eb="11">
      <t>シュベツ</t>
    </rPh>
    <phoneticPr fontId="1"/>
  </si>
  <si>
    <t>　⑨印刷物制作費</t>
    <rPh sb="2" eb="5">
      <t>インサツブツ</t>
    </rPh>
    <rPh sb="5" eb="8">
      <t>セイサクヒ</t>
    </rPh>
    <phoneticPr fontId="9"/>
  </si>
  <si>
    <t>印刷物名
又は
印刷物種別
（紙媒体のみ）</t>
    <rPh sb="0" eb="3">
      <t>インサツブツ</t>
    </rPh>
    <rPh sb="3" eb="4">
      <t>メイ</t>
    </rPh>
    <rPh sb="5" eb="6">
      <t>マタ</t>
    </rPh>
    <rPh sb="8" eb="11">
      <t>インサツブツ</t>
    </rPh>
    <rPh sb="11" eb="13">
      <t>シュベツ</t>
    </rPh>
    <rPh sb="15" eb="18">
      <t>カミバイタイ</t>
    </rPh>
    <phoneticPr fontId="1"/>
  </si>
  <si>
    <t>　⑩Webサイト制作・改修費</t>
    <rPh sb="8" eb="10">
      <t>セイサク</t>
    </rPh>
    <rPh sb="11" eb="13">
      <t>カイシュウ</t>
    </rPh>
    <rPh sb="13" eb="14">
      <t>ヒ</t>
    </rPh>
    <phoneticPr fontId="9"/>
  </si>
  <si>
    <t>Web制作・改修名
又は
Web制作・改修種別</t>
    <rPh sb="8" eb="9">
      <t>メイ</t>
    </rPh>
    <rPh sb="10" eb="11">
      <t>マタ</t>
    </rPh>
    <rPh sb="16" eb="18">
      <t>セイサク</t>
    </rPh>
    <rPh sb="19" eb="21">
      <t>カイシュウ</t>
    </rPh>
    <rPh sb="21" eb="23">
      <t>シュベツ</t>
    </rPh>
    <phoneticPr fontId="1"/>
  </si>
  <si>
    <t>動画名
又は
動画種別</t>
    <rPh sb="0" eb="2">
      <t>ドウガ</t>
    </rPh>
    <rPh sb="2" eb="3">
      <t>メイ</t>
    </rPh>
    <rPh sb="4" eb="5">
      <t>マタ</t>
    </rPh>
    <rPh sb="7" eb="9">
      <t>ドウガ</t>
    </rPh>
    <rPh sb="9" eb="11">
      <t>シュベツ</t>
    </rPh>
    <phoneticPr fontId="1"/>
  </si>
  <si>
    <t>　⑪動画制作費</t>
    <rPh sb="2" eb="4">
      <t>ドウガ</t>
    </rPh>
    <rPh sb="4" eb="7">
      <t>セイサクヒ</t>
    </rPh>
    <phoneticPr fontId="9"/>
  </si>
  <si>
    <t xml:space="preserve">掲載媒体先
又は
支払先
企業名      </t>
    <rPh sb="0" eb="2">
      <t>ケイサイ</t>
    </rPh>
    <rPh sb="2" eb="4">
      <t>バイタイ</t>
    </rPh>
    <rPh sb="4" eb="5">
      <t>サキ</t>
    </rPh>
    <rPh sb="6" eb="7">
      <t>マタ</t>
    </rPh>
    <rPh sb="9" eb="11">
      <t>シハラ</t>
    </rPh>
    <rPh sb="13" eb="15">
      <t>キギョウ</t>
    </rPh>
    <phoneticPr fontId="9"/>
  </si>
  <si>
    <t>支払先
企業名</t>
    <rPh sb="0" eb="2">
      <t>シハラ</t>
    </rPh>
    <rPh sb="2" eb="3">
      <t>サキ</t>
    </rPh>
    <rPh sb="4" eb="6">
      <t>キギョウ</t>
    </rPh>
    <rPh sb="6" eb="7">
      <t>メイ</t>
    </rPh>
    <phoneticPr fontId="9"/>
  </si>
  <si>
    <t xml:space="preserve">印刷物制作先
又は
支払先
企業名      </t>
    <rPh sb="0" eb="2">
      <t>インサツ</t>
    </rPh>
    <rPh sb="2" eb="3">
      <t>ブツ</t>
    </rPh>
    <rPh sb="3" eb="5">
      <t>セイサク</t>
    </rPh>
    <rPh sb="5" eb="6">
      <t>サキ</t>
    </rPh>
    <rPh sb="7" eb="8">
      <t>マタ</t>
    </rPh>
    <rPh sb="10" eb="12">
      <t>シハラ</t>
    </rPh>
    <rPh sb="14" eb="16">
      <t>キギョウ</t>
    </rPh>
    <phoneticPr fontId="9"/>
  </si>
  <si>
    <t xml:space="preserve">Web制作・改修先
又は
支払先
企業名      </t>
    <rPh sb="3" eb="5">
      <t>セイサク</t>
    </rPh>
    <rPh sb="6" eb="8">
      <t>カイシュウ</t>
    </rPh>
    <rPh sb="8" eb="9">
      <t>サキ</t>
    </rPh>
    <rPh sb="10" eb="11">
      <t>マタ</t>
    </rPh>
    <rPh sb="13" eb="15">
      <t>シハラ</t>
    </rPh>
    <rPh sb="17" eb="19">
      <t>キギョウ</t>
    </rPh>
    <phoneticPr fontId="9"/>
  </si>
  <si>
    <t xml:space="preserve">動画制作先
又は
支払先
企業名      </t>
    <rPh sb="0" eb="4">
      <t>ドウガセイサク</t>
    </rPh>
    <rPh sb="4" eb="5">
      <t>サキ</t>
    </rPh>
    <rPh sb="6" eb="7">
      <t>マタ</t>
    </rPh>
    <rPh sb="9" eb="11">
      <t>シハラ</t>
    </rPh>
    <rPh sb="13" eb="15">
      <t>キギョウ</t>
    </rPh>
    <phoneticPr fontId="9"/>
  </si>
  <si>
    <t xml:space="preserve">
次の1～3の要件を全て満たす中小企業者である。
または中小企業団体等である。
1　大企業が単独で発行済株式総数又は出資総額の２分の１以上を所有
　　又は出資していない
2　大企業が複数で発行済株式総数又は出資総額の３分の２以上を所有
　　又は出資していない
3　役員総数の２分の１以上を大企業の役員又は職員が兼務していない
（ただし、当該役員又は職員がいわゆる副業により兼務し、経営の自主性、独立性が損なわれていないことが認められる場合を除く）
４  その他大企業が実質的に経営に参画していない
</t>
    <phoneticPr fontId="1"/>
  </si>
  <si>
    <t xml:space="preserve">
組織形態が以下のいずれかに該当し、基準日（令和　年　月　日）現在で、それぞれ1、2の条件を満たすものである。
＜法人の場合＞
1　東京都内に登記簿上の本店または支店がある
2　都内で実質的に１年以上事業を行っている、
　　または都内で創業し、引き続く事業期間が１年に満たない
＜個人事業者の場合＞
1　税務署に提出済みの個人事業の開業・廃業等届出書の写しにより、
　　納税地・主たる事業所等の都内所在等が確認できること。
2　都内で実質的に事業を行っている、
　　または都内で創業し、引き続く事業期間が１年に満たない</t>
    <rPh sb="98" eb="99">
      <t>ネン</t>
    </rPh>
    <rPh sb="99" eb="101">
      <t>イジョウ</t>
    </rPh>
    <rPh sb="219" eb="222">
      <t>ジッシツテキ</t>
    </rPh>
    <phoneticPr fontId="1"/>
  </si>
  <si>
    <t xml:space="preserve">
次の1～3のすべてに該当する場所を有し、助成事業の実施場所とするものである。
1　自社の事業所、工場等である
2　原則として東京都内である
3　申請書記載の購入予定の物品、開発人員、当該助成事業の成果物等が確認できる
※自社の事業所が都内のバーチャルオフィスのみの場合は、
　上記に代えて次の1，2のすべてに該当する。
1　申請時に、公社が求める検査等を行うことができる場所（原則東京都内）を設定する
2　助成事業の成果物や財産、帳票類を責任持って保管できる場所を確保する
</t>
    <phoneticPr fontId="1"/>
  </si>
  <si>
    <t>11．本事業遂行にあたっての安全性確保、法令遵守、環境配慮への取り組み</t>
    <phoneticPr fontId="1"/>
  </si>
  <si>
    <t>12．市場開拓の内容</t>
    <phoneticPr fontId="1"/>
  </si>
  <si>
    <t>（５）産業財産権の先行技術調査の結果</t>
    <phoneticPr fontId="1"/>
  </si>
  <si>
    <t>（６）産業財産権の保有状況</t>
    <phoneticPr fontId="1"/>
  </si>
  <si>
    <t>（７）産業財産権の実施許諾</t>
    <phoneticPr fontId="1"/>
  </si>
  <si>
    <t>（８）産業財産権の出願予定</t>
    <phoneticPr fontId="1"/>
  </si>
  <si>
    <r>
      <t>　※</t>
    </r>
    <r>
      <rPr>
        <u/>
        <sz val="10"/>
        <color theme="1"/>
        <rFont val="ＭＳ Ｐゴシック"/>
        <family val="3"/>
        <charset val="128"/>
      </rPr>
      <t>出展小間料のみ</t>
    </r>
    <r>
      <rPr>
        <sz val="10"/>
        <color theme="1"/>
        <rFont val="ＭＳ Ｐゴシック"/>
        <family val="3"/>
        <charset val="128"/>
      </rPr>
      <t>が助成対象です。装飾費、資材費等は対象となりません。</t>
    </r>
    <rPh sb="2" eb="4">
      <t>シュッテン</t>
    </rPh>
    <rPh sb="10" eb="14">
      <t>ジョセイタイショウ</t>
    </rPh>
    <phoneticPr fontId="9"/>
  </si>
  <si>
    <t>令和　　　　</t>
    <rPh sb="0" eb="2">
      <t>レイワ</t>
    </rPh>
    <phoneticPr fontId="1"/>
  </si>
  <si>
    <t>令和　</t>
    <rPh sb="0" eb="2">
      <t>レイワ</t>
    </rPh>
    <phoneticPr fontId="1"/>
  </si>
  <si>
    <r>
      <t>　</t>
    </r>
    <r>
      <rPr>
        <sz val="12"/>
        <color theme="1"/>
        <rFont val="ＭＳ Ｐゴシック"/>
        <family val="3"/>
        <charset val="128"/>
        <scheme val="minor"/>
      </rPr>
      <t>「令和8年度持続的な成長に向けた経営強靭化事業 助成金」に申請するにあたり、下記について誓約します。</t>
    </r>
    <rPh sb="2" eb="4">
      <t>レイワ</t>
    </rPh>
    <rPh sb="5" eb="7">
      <t>ネンド</t>
    </rPh>
    <rPh sb="7" eb="10">
      <t>ジゾクテキ</t>
    </rPh>
    <rPh sb="11" eb="13">
      <t>セイチョウ</t>
    </rPh>
    <rPh sb="25" eb="28">
      <t>ジョセイキン</t>
    </rPh>
    <phoneticPr fontId="1"/>
  </si>
  <si>
    <t>次の1～4のいずれかに該当する中小企業者（会社、個人事業者）である。
または中小企業団体等である。
1　製造業、建設業、運輸業、情報通信業（ソフトウエア業、情報処理サービス業を含む）、
    その他の業種
　　　資本金の額又は出資の総額が3億円以下の会社又は
　　　常時使用する従業員の数が300人以下の会社及び個人
　　　※　ゴム製品製造業(自動車又は航空機用タイヤ製造業及びチューブ製造業
　　　　　並びに工業用ベルト製造業を除く)は資本金３億円以下又は従業員900人以下
2　卸売業
　　　資本金の額又は出資の総額が1億円以下の会社又は
　　　常時使用する従業員の数が100人以下の会社及び個人
3　サービス業
　　　資本金の額又は出資の総額が5千万円以下の会社又は
　　　常時使用する従業員の数が100人以下の会社及び個人
　　　※　旅館業は資本金５千万円以下又は従業員200人以下
4　小売業
　　　資本金の額又は出資の総額が5千万円以下の会社又は
　　　常時使用する従業員の数が50人以下の会社及び個人</t>
    <phoneticPr fontId="1"/>
  </si>
  <si>
    <t>過去に公社から助成金の交付を受けている者は、本助成事業への申請時点までの、当該の助成事業で定める報告期間の全てにおける「企業化状況報告書」や「実施結果状況報告書」等を提出している。未提出がある場合は、当該の助成事業で定める報告期間満了の翌年度の３月 31日まで、本助成事業への申請はできないものとする。</t>
    <phoneticPr fontId="1"/>
  </si>
  <si>
    <t>西暦</t>
    <rPh sb="0" eb="2">
      <t>セイレキ</t>
    </rPh>
    <phoneticPr fontId="1"/>
  </si>
  <si>
    <r>
      <t>　※「新製品開発戦略」の場合、</t>
    </r>
    <r>
      <rPr>
        <u/>
        <sz val="10"/>
        <rFont val="ＭＳ Ｐゴシック"/>
        <family val="3"/>
        <charset val="128"/>
      </rPr>
      <t>(1)で開発した試作品・試作サービスを既存市場にPRする</t>
    </r>
    <r>
      <rPr>
        <sz val="10"/>
        <rFont val="ＭＳ Ｐゴシック"/>
        <family val="3"/>
        <charset val="128"/>
      </rPr>
      <t>ための展示会出展小間料が助成対象です。
　※「多角化戦略」の場合、</t>
    </r>
    <r>
      <rPr>
        <u/>
        <sz val="10"/>
        <rFont val="ＭＳ Ｐゴシック"/>
        <family val="3"/>
        <charset val="128"/>
      </rPr>
      <t>(1)で開発した試作品・試作サービスを新市場にPRする</t>
    </r>
    <r>
      <rPr>
        <sz val="10"/>
        <rFont val="ＭＳ Ｐゴシック"/>
        <family val="3"/>
        <charset val="128"/>
      </rPr>
      <t>ための展示会出展小間料が助成対象です。</t>
    </r>
    <rPh sb="3" eb="6">
      <t>シンセイヒン</t>
    </rPh>
    <rPh sb="6" eb="8">
      <t>カイハツ</t>
    </rPh>
    <rPh sb="8" eb="10">
      <t>センリャク</t>
    </rPh>
    <rPh sb="12" eb="14">
      <t>バアイ</t>
    </rPh>
    <rPh sb="19" eb="21">
      <t>カイハツ</t>
    </rPh>
    <rPh sb="23" eb="25">
      <t>シサク</t>
    </rPh>
    <rPh sb="25" eb="26">
      <t>ヒン</t>
    </rPh>
    <rPh sb="27" eb="29">
      <t>シサク</t>
    </rPh>
    <rPh sb="34" eb="36">
      <t>キゾン</t>
    </rPh>
    <rPh sb="36" eb="38">
      <t>シジョウ</t>
    </rPh>
    <rPh sb="46" eb="48">
      <t>コウコク</t>
    </rPh>
    <rPh sb="48" eb="50">
      <t>ケイサイ</t>
    </rPh>
    <rPh sb="51" eb="52">
      <t>ヨウ</t>
    </rPh>
    <rPh sb="54" eb="56">
      <t>ケイヒ</t>
    </rPh>
    <rPh sb="57" eb="59">
      <t>ジョセイ</t>
    </rPh>
    <rPh sb="59" eb="61">
      <t>タイショウ</t>
    </rPh>
    <rPh sb="66" eb="69">
      <t>タカクカ</t>
    </rPh>
    <rPh sb="69" eb="71">
      <t>センリャク</t>
    </rPh>
    <rPh sb="73" eb="75">
      <t>バアイ</t>
    </rPh>
    <rPh sb="80" eb="82">
      <t>カイハツ</t>
    </rPh>
    <phoneticPr fontId="9"/>
  </si>
  <si>
    <r>
      <t>　※「新市場開拓戦略」の場合、</t>
    </r>
    <r>
      <rPr>
        <u/>
        <sz val="10"/>
        <color theme="1"/>
        <rFont val="ＭＳ Ｐゴシック"/>
        <family val="3"/>
        <charset val="128"/>
      </rPr>
      <t>自社の既存製品・既存サービスを新市場にPRする</t>
    </r>
    <r>
      <rPr>
        <sz val="10"/>
        <color theme="1"/>
        <rFont val="ＭＳ Ｐゴシック"/>
        <family val="3"/>
        <charset val="128"/>
      </rPr>
      <t>ための展示会出展小間料が助成対象です。</t>
    </r>
    <rPh sb="4" eb="6">
      <t>シジョウ</t>
    </rPh>
    <rPh sb="6" eb="8">
      <t>カイタク</t>
    </rPh>
    <rPh sb="15" eb="17">
      <t>ジシャ</t>
    </rPh>
    <rPh sb="18" eb="20">
      <t>キゾン</t>
    </rPh>
    <rPh sb="20" eb="22">
      <t>セイヒン</t>
    </rPh>
    <rPh sb="23" eb="25">
      <t>キゾン</t>
    </rPh>
    <rPh sb="30" eb="33">
      <t>シンシジョウ</t>
    </rPh>
    <rPh sb="41" eb="44">
      <t>テンジカイ</t>
    </rPh>
    <rPh sb="44" eb="46">
      <t>シュッテン</t>
    </rPh>
    <rPh sb="46" eb="48">
      <t>コマ</t>
    </rPh>
    <rPh sb="48" eb="49">
      <t>リョウ</t>
    </rPh>
    <rPh sb="50" eb="52">
      <t>ジョセイ</t>
    </rPh>
    <rPh sb="52" eb="54">
      <t>タイショウ</t>
    </rPh>
    <phoneticPr fontId="9"/>
  </si>
  <si>
    <r>
      <t>　※「新製品開発戦略」の場合、</t>
    </r>
    <r>
      <rPr>
        <u/>
        <sz val="10"/>
        <rFont val="ＭＳ Ｐゴシック"/>
        <family val="3"/>
        <charset val="128"/>
      </rPr>
      <t>(1)で開発した試作品・試作サービスを既存市場にPRする</t>
    </r>
    <r>
      <rPr>
        <sz val="10"/>
        <rFont val="ＭＳ Ｐゴシック"/>
        <family val="3"/>
        <charset val="128"/>
      </rPr>
      <t>ための広告掲載に要する経費が助成対象です。
　※「多角化戦略」の場合、</t>
    </r>
    <r>
      <rPr>
        <u/>
        <sz val="10"/>
        <rFont val="ＭＳ Ｐゴシック"/>
        <family val="3"/>
        <charset val="128"/>
      </rPr>
      <t>(1)で開発した試作品・試作サービスを新市場にPRする</t>
    </r>
    <r>
      <rPr>
        <sz val="10"/>
        <rFont val="ＭＳ Ｐゴシック"/>
        <family val="3"/>
        <charset val="128"/>
      </rPr>
      <t>ための広告掲載に要する経費が助成対象です。</t>
    </r>
    <rPh sb="46" eb="50">
      <t>コウコクケイサイ</t>
    </rPh>
    <rPh sb="51" eb="52">
      <t>ヨウ</t>
    </rPh>
    <rPh sb="54" eb="56">
      <t>ケイヒ</t>
    </rPh>
    <rPh sb="57" eb="61">
      <t>ジョセイタイショウ</t>
    </rPh>
    <phoneticPr fontId="9"/>
  </si>
  <si>
    <r>
      <t>　※「新市場開拓戦略」の場合、</t>
    </r>
    <r>
      <rPr>
        <u/>
        <sz val="10"/>
        <color theme="1"/>
        <rFont val="ＭＳ Ｐゴシック"/>
        <family val="3"/>
        <charset val="128"/>
      </rPr>
      <t>自社の既存製品・既存サービスを新市場にPRする</t>
    </r>
    <r>
      <rPr>
        <sz val="10"/>
        <color theme="1"/>
        <rFont val="ＭＳ Ｐゴシック"/>
        <family val="3"/>
        <charset val="128"/>
      </rPr>
      <t>ための広告掲載に要する経費が助成対象です。</t>
    </r>
    <rPh sb="4" eb="6">
      <t>シジョウ</t>
    </rPh>
    <rPh sb="6" eb="8">
      <t>カイタク</t>
    </rPh>
    <rPh sb="15" eb="17">
      <t>ジシャ</t>
    </rPh>
    <rPh sb="18" eb="22">
      <t>キゾンセイヒン</t>
    </rPh>
    <rPh sb="23" eb="25">
      <t>キゾン</t>
    </rPh>
    <rPh sb="30" eb="33">
      <t>シンシジョウ</t>
    </rPh>
    <rPh sb="41" eb="43">
      <t>コウコク</t>
    </rPh>
    <rPh sb="43" eb="45">
      <t>ケイサイ</t>
    </rPh>
    <rPh sb="46" eb="47">
      <t>ヨウ</t>
    </rPh>
    <rPh sb="49" eb="51">
      <t>ケイヒ</t>
    </rPh>
    <phoneticPr fontId="9"/>
  </si>
  <si>
    <r>
      <t>　※「新製品開発戦略」の場合、</t>
    </r>
    <r>
      <rPr>
        <u/>
        <sz val="10"/>
        <rFont val="ＭＳ Ｐゴシック"/>
        <family val="3"/>
        <charset val="128"/>
      </rPr>
      <t>(1)で開発した試作品・試作サービスを既存市場にPRする</t>
    </r>
    <r>
      <rPr>
        <sz val="10"/>
        <rFont val="ＭＳ Ｐゴシック"/>
        <family val="3"/>
        <charset val="128"/>
      </rPr>
      <t>ための</t>
    </r>
    <r>
      <rPr>
        <u/>
        <sz val="10"/>
        <rFont val="ＭＳ Ｐゴシック"/>
        <family val="3"/>
        <charset val="128"/>
      </rPr>
      <t>自社Webサイトの制作・改修</t>
    </r>
    <r>
      <rPr>
        <sz val="10"/>
        <rFont val="ＭＳ Ｐゴシック"/>
        <family val="3"/>
        <charset val="128"/>
      </rPr>
      <t>に要する経費（委託費）が助成対象です。
　※「多角化戦略」の場合、</t>
    </r>
    <r>
      <rPr>
        <u/>
        <sz val="10"/>
        <rFont val="ＭＳ Ｐゴシック"/>
        <family val="3"/>
        <charset val="128"/>
      </rPr>
      <t>(1)で開発した試作品・試作サービスを新市場にPRする</t>
    </r>
    <r>
      <rPr>
        <sz val="10"/>
        <rFont val="ＭＳ Ｐゴシック"/>
        <family val="3"/>
        <charset val="128"/>
      </rPr>
      <t>ための</t>
    </r>
    <r>
      <rPr>
        <u/>
        <sz val="10"/>
        <rFont val="ＭＳ Ｐゴシック"/>
        <family val="3"/>
        <charset val="128"/>
      </rPr>
      <t>自社Webサイトの制作・改修</t>
    </r>
    <r>
      <rPr>
        <sz val="10"/>
        <rFont val="ＭＳ Ｐゴシック"/>
        <family val="3"/>
        <charset val="128"/>
      </rPr>
      <t>に要する経費（委託費）が助成対象です。</t>
    </r>
    <phoneticPr fontId="9"/>
  </si>
  <si>
    <r>
      <t>　※「新市場開拓戦略」の場合、</t>
    </r>
    <r>
      <rPr>
        <u/>
        <sz val="10"/>
        <color theme="1"/>
        <rFont val="ＭＳ Ｐゴシック"/>
        <family val="3"/>
        <charset val="128"/>
      </rPr>
      <t>自社の既存製品・既存サービスを新市場にPRする</t>
    </r>
    <r>
      <rPr>
        <sz val="10"/>
        <color theme="1"/>
        <rFont val="ＭＳ Ｐゴシック"/>
        <family val="3"/>
        <charset val="128"/>
      </rPr>
      <t>ための</t>
    </r>
    <r>
      <rPr>
        <u/>
        <sz val="10"/>
        <color theme="1"/>
        <rFont val="ＭＳ Ｐゴシック"/>
        <family val="3"/>
        <charset val="128"/>
      </rPr>
      <t>自社Webサイトの制作・改修</t>
    </r>
    <r>
      <rPr>
        <sz val="10"/>
        <color theme="1"/>
        <rFont val="ＭＳ Ｐゴシック"/>
        <family val="3"/>
        <charset val="128"/>
      </rPr>
      <t>に要する経費（委託費）が助成対象です。</t>
    </r>
    <rPh sb="62" eb="65">
      <t>イタクヒ</t>
    </rPh>
    <phoneticPr fontId="9"/>
  </si>
  <si>
    <r>
      <t>　※「新製品開発戦略」の場合、</t>
    </r>
    <r>
      <rPr>
        <u/>
        <sz val="10"/>
        <rFont val="ＭＳ Ｐゴシック"/>
        <family val="3"/>
        <charset val="128"/>
      </rPr>
      <t>(1)で開発した試作品・試作サービスを既存市場にPRする</t>
    </r>
    <r>
      <rPr>
        <sz val="10"/>
        <rFont val="ＭＳ Ｐゴシック"/>
        <family val="3"/>
        <charset val="128"/>
      </rPr>
      <t>ための</t>
    </r>
    <r>
      <rPr>
        <u/>
        <sz val="10"/>
        <rFont val="ＭＳ Ｐゴシック"/>
        <family val="3"/>
        <charset val="128"/>
      </rPr>
      <t>印刷物（紙媒体）制作</t>
    </r>
    <r>
      <rPr>
        <sz val="10"/>
        <rFont val="ＭＳ Ｐゴシック"/>
        <family val="3"/>
        <charset val="128"/>
      </rPr>
      <t>に要する経費（委託費）が助成対象です。
　※「多角化戦略」の場合、</t>
    </r>
    <r>
      <rPr>
        <u/>
        <sz val="10"/>
        <rFont val="ＭＳ Ｐゴシック"/>
        <family val="3"/>
        <charset val="128"/>
      </rPr>
      <t>(1)で開発した試作品・試作サービスを新市場にPRする</t>
    </r>
    <r>
      <rPr>
        <sz val="10"/>
        <rFont val="ＭＳ Ｐゴシック"/>
        <family val="3"/>
        <charset val="128"/>
      </rPr>
      <t>ための</t>
    </r>
    <r>
      <rPr>
        <u/>
        <sz val="10"/>
        <rFont val="ＭＳ Ｐゴシック"/>
        <family val="3"/>
        <charset val="128"/>
      </rPr>
      <t>印刷物（紙媒体）制作</t>
    </r>
    <r>
      <rPr>
        <sz val="10"/>
        <rFont val="ＭＳ Ｐゴシック"/>
        <family val="3"/>
        <charset val="128"/>
      </rPr>
      <t>に要する経費（委託費）が助成対象です。</t>
    </r>
    <rPh sb="63" eb="66">
      <t>イタクヒ</t>
    </rPh>
    <phoneticPr fontId="9"/>
  </si>
  <si>
    <r>
      <t>　※「新市場開拓戦略」の場合、</t>
    </r>
    <r>
      <rPr>
        <u/>
        <sz val="10"/>
        <color theme="1"/>
        <rFont val="ＭＳ Ｐゴシック"/>
        <family val="3"/>
        <charset val="128"/>
      </rPr>
      <t>自社の既存製品・既存サービスを新市場にPRする</t>
    </r>
    <r>
      <rPr>
        <sz val="10"/>
        <color theme="1"/>
        <rFont val="ＭＳ Ｐゴシック"/>
        <family val="3"/>
        <charset val="128"/>
      </rPr>
      <t>ための</t>
    </r>
    <r>
      <rPr>
        <u/>
        <sz val="10"/>
        <rFont val="ＭＳ Ｐゴシック"/>
        <family val="3"/>
        <charset val="128"/>
      </rPr>
      <t>印刷物（紙媒体）</t>
    </r>
    <r>
      <rPr>
        <sz val="10"/>
        <color theme="1"/>
        <rFont val="ＭＳ Ｐゴシック"/>
        <family val="3"/>
        <charset val="128"/>
      </rPr>
      <t>制作に要する経費（委託費）が助成対象です。</t>
    </r>
    <rPh sb="4" eb="6">
      <t>シジョウ</t>
    </rPh>
    <rPh sb="6" eb="8">
      <t>カイタク</t>
    </rPh>
    <rPh sb="15" eb="17">
      <t>ジシャ</t>
    </rPh>
    <rPh sb="18" eb="20">
      <t>キゾン</t>
    </rPh>
    <rPh sb="20" eb="22">
      <t>セイヒン</t>
    </rPh>
    <rPh sb="23" eb="25">
      <t>キゾン</t>
    </rPh>
    <rPh sb="30" eb="33">
      <t>シンシジョウ</t>
    </rPh>
    <rPh sb="41" eb="44">
      <t>インサツブツ</t>
    </rPh>
    <rPh sb="45" eb="46">
      <t>カミ</t>
    </rPh>
    <rPh sb="46" eb="48">
      <t>バイタイ</t>
    </rPh>
    <rPh sb="49" eb="51">
      <t>セイサク</t>
    </rPh>
    <rPh sb="52" eb="53">
      <t>ヨウ</t>
    </rPh>
    <rPh sb="55" eb="57">
      <t>ケイヒ</t>
    </rPh>
    <rPh sb="63" eb="65">
      <t>ジョセイ</t>
    </rPh>
    <rPh sb="65" eb="67">
      <t>タイショウ</t>
    </rPh>
    <phoneticPr fontId="9"/>
  </si>
  <si>
    <r>
      <t>　※「新製品開発戦略」の場合、</t>
    </r>
    <r>
      <rPr>
        <u/>
        <sz val="10"/>
        <rFont val="ＭＳ Ｐゴシック"/>
        <family val="3"/>
        <charset val="128"/>
      </rPr>
      <t>(1)で開発した試作品・試作サービスを既存市場にPRする</t>
    </r>
    <r>
      <rPr>
        <sz val="10"/>
        <rFont val="ＭＳ Ｐゴシック"/>
        <family val="3"/>
        <charset val="128"/>
      </rPr>
      <t>ための</t>
    </r>
    <r>
      <rPr>
        <u/>
        <sz val="10"/>
        <rFont val="ＭＳ Ｐゴシック"/>
        <family val="3"/>
        <charset val="128"/>
      </rPr>
      <t>動画制作</t>
    </r>
    <r>
      <rPr>
        <sz val="10"/>
        <rFont val="ＭＳ Ｐゴシック"/>
        <family val="3"/>
        <charset val="128"/>
      </rPr>
      <t>に要する経費（委託費）が助成対象です。
　※「多角化戦略」の場合、</t>
    </r>
    <r>
      <rPr>
        <u/>
        <sz val="10"/>
        <rFont val="ＭＳ Ｐゴシック"/>
        <family val="3"/>
        <charset val="128"/>
      </rPr>
      <t>(1)で開発した試作品・試作サービスを新市場にPRする</t>
    </r>
    <r>
      <rPr>
        <sz val="10"/>
        <rFont val="ＭＳ Ｐゴシック"/>
        <family val="3"/>
        <charset val="128"/>
      </rPr>
      <t>ための</t>
    </r>
    <r>
      <rPr>
        <u/>
        <sz val="10"/>
        <rFont val="ＭＳ Ｐゴシック"/>
        <family val="3"/>
        <charset val="128"/>
      </rPr>
      <t>動画制作</t>
    </r>
    <r>
      <rPr>
        <sz val="10"/>
        <rFont val="ＭＳ Ｐゴシック"/>
        <family val="3"/>
        <charset val="128"/>
      </rPr>
      <t>に要する経費（委託費）が助成対象です。　</t>
    </r>
    <phoneticPr fontId="9"/>
  </si>
  <si>
    <r>
      <t>　※「新市場開拓戦略」の場合、</t>
    </r>
    <r>
      <rPr>
        <u/>
        <sz val="10"/>
        <color theme="1"/>
        <rFont val="ＭＳ Ｐゴシック"/>
        <family val="3"/>
        <charset val="128"/>
      </rPr>
      <t>自社の既存製品・既存サービスを新市場にPRする</t>
    </r>
    <r>
      <rPr>
        <sz val="10"/>
        <color theme="1"/>
        <rFont val="ＭＳ Ｐゴシック"/>
        <family val="3"/>
        <charset val="128"/>
      </rPr>
      <t>ための</t>
    </r>
    <r>
      <rPr>
        <u/>
        <sz val="10"/>
        <color theme="1"/>
        <rFont val="ＭＳ Ｐゴシック"/>
        <family val="3"/>
        <charset val="128"/>
      </rPr>
      <t>動画制作</t>
    </r>
    <r>
      <rPr>
        <sz val="10"/>
        <color theme="1"/>
        <rFont val="ＭＳ Ｐゴシック"/>
        <family val="3"/>
        <charset val="128"/>
      </rPr>
      <t>に要する経費（委託費）が助成対象です。</t>
    </r>
    <rPh sb="41" eb="45">
      <t>ドウガセイサク</t>
    </rPh>
    <phoneticPr fontId="9"/>
  </si>
  <si>
    <t>申　　請　　者　　概　　要　（基 準 日 ： 令和 ８ 年 ７ 月 １ 日）</t>
    <rPh sb="0" eb="1">
      <t>シン</t>
    </rPh>
    <rPh sb="3" eb="4">
      <t>ショウ</t>
    </rPh>
    <rPh sb="6" eb="7">
      <t>モノ</t>
    </rPh>
    <rPh sb="9" eb="10">
      <t>ガイ</t>
    </rPh>
    <rPh sb="12" eb="13">
      <t>ヨウ</t>
    </rPh>
    <rPh sb="15" eb="16">
      <t>モト</t>
    </rPh>
    <rPh sb="17" eb="18">
      <t>ジュン</t>
    </rPh>
    <rPh sb="19" eb="20">
      <t>ニチ</t>
    </rPh>
    <rPh sb="23" eb="25">
      <t>レイワ</t>
    </rPh>
    <rPh sb="28" eb="29">
      <t>ネン</t>
    </rPh>
    <rPh sb="32" eb="33">
      <t>ガツ</t>
    </rPh>
    <rPh sb="36" eb="37">
      <t>ニチ</t>
    </rPh>
    <phoneticPr fontId="1"/>
  </si>
  <si>
    <r>
      <t xml:space="preserve">（１）助成事業の社内外体制図
</t>
    </r>
    <r>
      <rPr>
        <sz val="11"/>
        <color theme="1"/>
        <rFont val="ＭＳ Ｐゴシック"/>
        <family val="3"/>
        <charset val="128"/>
        <scheme val="minor"/>
      </rPr>
      <t>　　助成対象期間内の実施体制について、社内と社外を区分し、以下の内容を含めて記載してください。
　　　①社内の実施体制 （開発主担当者、開発従事者、開拓主担当者、経理担当者など）
　　　　※シート6-6「直接人件費」に計上した人員がわかるようにしてください。
　　　　　 計上しない場合は紐づけを気にする必要はありません。
　　　②他企業との連携体制、役割分担（共同研究先、委託先、専門家など）
　　　　※シート6-3-1「委託・外注費」、シート6-4-1「専門家指導費」に計上した内容がわかるようにしてください。
　　　　　 計上しない場合は紐づけを気にする必要はありません。</t>
    </r>
    <rPh sb="3" eb="7">
      <t>ジョセイジギョウ</t>
    </rPh>
    <rPh sb="19" eb="21">
      <t>タイショウ</t>
    </rPh>
    <rPh sb="25" eb="27">
      <t>ジッシ</t>
    </rPh>
    <rPh sb="34" eb="36">
      <t>シャナイ</t>
    </rPh>
    <rPh sb="37" eb="39">
      <t>シャガイ</t>
    </rPh>
    <rPh sb="40" eb="42">
      <t>クブン</t>
    </rPh>
    <rPh sb="89" eb="91">
      <t>カイタク</t>
    </rPh>
    <rPh sb="91" eb="95">
      <t>シュタントウシャ</t>
    </rPh>
    <rPh sb="117" eb="122">
      <t>チョクセツジンケンヒ</t>
    </rPh>
    <rPh sb="124" eb="126">
      <t>ケイジョウ</t>
    </rPh>
    <rPh sb="128" eb="130">
      <t>ジンイン</t>
    </rPh>
    <rPh sb="151" eb="153">
      <t>ケイジョウ</t>
    </rPh>
    <rPh sb="156" eb="158">
      <t>バアイ</t>
    </rPh>
    <rPh sb="159" eb="160">
      <t>ヒモ</t>
    </rPh>
    <rPh sb="163" eb="164">
      <t>キ</t>
    </rPh>
    <rPh sb="167" eb="169">
      <t>ヒツヨウ</t>
    </rPh>
    <rPh sb="227" eb="229">
      <t>イタク</t>
    </rPh>
    <rPh sb="230" eb="232">
      <t>ガイチュウ</t>
    </rPh>
    <rPh sb="244" eb="247">
      <t>センモンカ</t>
    </rPh>
    <rPh sb="247" eb="250">
      <t>シドウヒ</t>
    </rPh>
    <rPh sb="256" eb="258">
      <t>ナイヨウ</t>
    </rPh>
    <phoneticPr fontId="1"/>
  </si>
  <si>
    <t>上記事業終了予定日、および「シート3-1_（１）試作品・試作サービスの説明」や「シート4-1_（１）市場開拓を行う製品・サービスの説明」等と整合が取れるように記入してください。
①具体的な作業項目を記入
　※本事業の全体像が分かるよう、経費が発生しない作業も記入
②関連する資金支出明細の番号（原－1、機－1、展－1、広－1・・・）を記入
　※「Ⅱ.　資金計画　２.資金支出明細（シート6～8）」に記載した全ての支出番号について、作業項目と紐付けて記載してください
③自社作業に該当する期間は○、他社作業に該当する期間は●を選択</t>
    <rPh sb="24" eb="26">
      <t>シサク</t>
    </rPh>
    <rPh sb="26" eb="27">
      <t>ヒン</t>
    </rPh>
    <rPh sb="28" eb="30">
      <t>シサク</t>
    </rPh>
    <rPh sb="35" eb="37">
      <t>セツメイ</t>
    </rPh>
    <rPh sb="50" eb="54">
      <t>シジョウカイタク</t>
    </rPh>
    <rPh sb="55" eb="56">
      <t>オコナ</t>
    </rPh>
    <rPh sb="57" eb="59">
      <t>セイヒン</t>
    </rPh>
    <rPh sb="65" eb="67">
      <t>セツメイ</t>
    </rPh>
    <rPh sb="68" eb="69">
      <t>トウ</t>
    </rPh>
    <rPh sb="79" eb="81">
      <t>キニュウ</t>
    </rPh>
    <rPh sb="100" eb="102">
      <t>キニュウ</t>
    </rPh>
    <rPh sb="135" eb="137">
      <t>カンレン</t>
    </rPh>
    <rPh sb="265" eb="267">
      <t>センタク</t>
    </rPh>
    <phoneticPr fontId="1"/>
  </si>
  <si>
    <t>令和8年</t>
    <rPh sb="0" eb="2">
      <t>レイワ</t>
    </rPh>
    <rPh sb="3" eb="4">
      <t>ネン</t>
    </rPh>
    <phoneticPr fontId="1"/>
  </si>
  <si>
    <t>令和9年</t>
    <phoneticPr fontId="1"/>
  </si>
  <si>
    <t>令和10年</t>
    <phoneticPr fontId="1"/>
  </si>
  <si>
    <t>申　請　者　概　要　（基準日：令和 ８ 年 ７ 月 １ 日）</t>
    <rPh sb="0" eb="1">
      <t>シン</t>
    </rPh>
    <rPh sb="2" eb="3">
      <t>ショウ</t>
    </rPh>
    <rPh sb="4" eb="5">
      <t>モノ</t>
    </rPh>
    <rPh sb="6" eb="7">
      <t>ガイ</t>
    </rPh>
    <rPh sb="8" eb="9">
      <t>ヨウ</t>
    </rPh>
    <phoneticPr fontId="1"/>
  </si>
  <si>
    <r>
      <t>　 基準日(令和８年７月１日)から過去５年間の</t>
    </r>
    <r>
      <rPr>
        <b/>
        <sz val="10.5"/>
        <rFont val="ＭＳ Ｐゴシック"/>
        <family val="3"/>
        <charset val="128"/>
      </rPr>
      <t>製品・サービス開発、創業、設備投資、販路開拓などの</t>
    </r>
    <r>
      <rPr>
        <sz val="10.5"/>
        <rFont val="ＭＳ Ｐゴシック"/>
        <family val="3"/>
        <charset val="128"/>
      </rPr>
      <t>補助金・助成金のうち、公社・国・都道府県・区市町村等から</t>
    </r>
    <r>
      <rPr>
        <b/>
        <sz val="10.5"/>
        <rFont val="ＭＳ Ｐゴシック"/>
        <family val="3"/>
        <charset val="128"/>
      </rPr>
      <t>受給済</t>
    </r>
    <r>
      <rPr>
        <sz val="10.5"/>
        <rFont val="ＭＳ Ｐゴシック"/>
        <family val="3"/>
        <charset val="128"/>
      </rPr>
      <t>の補助・助成事業について、直近から順に記載してください。</t>
    </r>
    <rPh sb="2" eb="4">
      <t>キジュン</t>
    </rPh>
    <rPh sb="4" eb="5">
      <t>ビ</t>
    </rPh>
    <rPh sb="17" eb="19">
      <t>カコ</t>
    </rPh>
    <rPh sb="20" eb="22">
      <t>ネンカン</t>
    </rPh>
    <rPh sb="23" eb="25">
      <t>セイヒン</t>
    </rPh>
    <rPh sb="30" eb="32">
      <t>カイハツ</t>
    </rPh>
    <rPh sb="33" eb="35">
      <t>ソウギョウ</t>
    </rPh>
    <rPh sb="36" eb="38">
      <t>セツビ</t>
    </rPh>
    <rPh sb="38" eb="40">
      <t>トウシ</t>
    </rPh>
    <rPh sb="41" eb="43">
      <t>ハンロ</t>
    </rPh>
    <rPh sb="43" eb="45">
      <t>カイタク</t>
    </rPh>
    <rPh sb="48" eb="51">
      <t>ホジョキン</t>
    </rPh>
    <rPh sb="52" eb="54">
      <t>ジョセイ</t>
    </rPh>
    <rPh sb="54" eb="55">
      <t>キン</t>
    </rPh>
    <rPh sb="76" eb="78">
      <t>ジュキュウ</t>
    </rPh>
    <rPh sb="78" eb="79">
      <t>ズ</t>
    </rPh>
    <rPh sb="80" eb="82">
      <t>ホジョ</t>
    </rPh>
    <rPh sb="83" eb="85">
      <t>ジョセイ</t>
    </rPh>
    <rPh sb="85" eb="87">
      <t>ジギョウ</t>
    </rPh>
    <rPh sb="92" eb="94">
      <t>チョッキン</t>
    </rPh>
    <rPh sb="96" eb="97">
      <t>ジュン</t>
    </rPh>
    <rPh sb="98" eb="100">
      <t>キサイ</t>
    </rPh>
    <phoneticPr fontId="1"/>
  </si>
  <si>
    <r>
      <t>　 基準日（令和８年７月１日）時点で、</t>
    </r>
    <r>
      <rPr>
        <b/>
        <sz val="10.5"/>
        <rFont val="ＭＳ Ｐゴシック"/>
        <family val="3"/>
        <charset val="128"/>
      </rPr>
      <t>製品・サービス開発、創業、設備投資、販路開拓などの</t>
    </r>
    <r>
      <rPr>
        <sz val="10.5"/>
        <rFont val="ＭＳ Ｐゴシック"/>
        <family val="3"/>
        <charset val="128"/>
      </rPr>
      <t>補助金・助成金のうち、公社・国・都道府県・区市町村等で　</t>
    </r>
    <r>
      <rPr>
        <b/>
        <sz val="10.5"/>
        <rFont val="ＭＳ Ｐゴシック"/>
        <family val="3"/>
        <charset val="128"/>
      </rPr>
      <t>実施中及び申請中又は申請予定</t>
    </r>
    <r>
      <rPr>
        <sz val="10.5"/>
        <rFont val="ＭＳ Ｐゴシック"/>
        <family val="3"/>
        <charset val="128"/>
      </rPr>
      <t>の補助・助成事業について、直近から順に記載してください。</t>
    </r>
    <rPh sb="2" eb="5">
      <t>キジュンビ</t>
    </rPh>
    <rPh sb="15" eb="17">
      <t>ジテン</t>
    </rPh>
    <rPh sb="19" eb="21">
      <t>セイヒン</t>
    </rPh>
    <rPh sb="26" eb="28">
      <t>カイハツ</t>
    </rPh>
    <rPh sb="29" eb="31">
      <t>ソウギョウ</t>
    </rPh>
    <rPh sb="32" eb="34">
      <t>セツビ</t>
    </rPh>
    <rPh sb="34" eb="36">
      <t>トウシ</t>
    </rPh>
    <rPh sb="37" eb="39">
      <t>ハンロ</t>
    </rPh>
    <rPh sb="39" eb="41">
      <t>カイタク</t>
    </rPh>
    <rPh sb="44" eb="47">
      <t>ホジョキン</t>
    </rPh>
    <rPh sb="48" eb="50">
      <t>ジョセイ</t>
    </rPh>
    <rPh sb="50" eb="51">
      <t>キン</t>
    </rPh>
    <rPh sb="72" eb="75">
      <t>ジッシチュウ</t>
    </rPh>
    <rPh sb="75" eb="76">
      <t>オヨ</t>
    </rPh>
    <rPh sb="77" eb="80">
      <t>シンセイチュウ</t>
    </rPh>
    <rPh sb="80" eb="81">
      <t>マタ</t>
    </rPh>
    <rPh sb="82" eb="84">
      <t>シンセイ</t>
    </rPh>
    <rPh sb="84" eb="86">
      <t>ヨテイ</t>
    </rPh>
    <rPh sb="87" eb="89">
      <t>ホジョ</t>
    </rPh>
    <rPh sb="90" eb="92">
      <t>ジョセイ</t>
    </rPh>
    <rPh sb="92" eb="94">
      <t>ジギョウ</t>
    </rPh>
    <rPh sb="99" eb="101">
      <t>チョッキン</t>
    </rPh>
    <rPh sb="103" eb="104">
      <t>ジュン</t>
    </rPh>
    <rPh sb="105" eb="107">
      <t>キサイ</t>
    </rPh>
    <phoneticPr fontId="1"/>
  </si>
  <si>
    <t>令和８年度 持続的な成長に向けた経営強靭化事業　助成金申請書（第１回）</t>
    <rPh sb="0" eb="1">
      <t>レイ</t>
    </rPh>
    <rPh sb="1" eb="2">
      <t>ワ</t>
    </rPh>
    <rPh sb="3" eb="4">
      <t>ネン</t>
    </rPh>
    <rPh sb="4" eb="5">
      <t>ド</t>
    </rPh>
    <rPh sb="6" eb="9">
      <t>ジゾクテキ</t>
    </rPh>
    <rPh sb="10" eb="12">
      <t>セイチョウ</t>
    </rPh>
    <rPh sb="24" eb="27">
      <t>ジョセイキン</t>
    </rPh>
    <rPh sb="27" eb="30">
      <t>シンセイショ</t>
    </rPh>
    <rPh sb="31" eb="32">
      <t>ダイ</t>
    </rPh>
    <rPh sb="33" eb="34">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</si>
</sst>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5">
    <numFmt numFmtId="176" formatCode="0.0%"/>
    <numFmt numFmtId="177" formatCode="#,###"/>
    <numFmt numFmtId="178" formatCode="#,##0_ "/>
    <numFmt numFmtId="179" formatCode="[&lt;=99999999]####\-####;\(00\)\ ####\-####"/>
    <numFmt numFmtId="180" formatCode="#,##0&quot; 円&quot;;\-#,##0&quot; 円&quot;"/>
    <numFmt numFmtId="181" formatCode="&quot;原&quot;\-General"/>
    <numFmt numFmtId="182" formatCode="&quot;機&quot;\-General"/>
    <numFmt numFmtId="183" formatCode="&quot;委&quot;\-General"/>
    <numFmt numFmtId="184" formatCode="&quot;専&quot;\-General"/>
    <numFmt numFmtId="185" formatCode="&quot;産&quot;\-General"/>
    <numFmt numFmtId="186" formatCode="&quot;人&quot;\-General"/>
    <numFmt numFmtId="187" formatCode="#,###.000"/>
    <numFmt numFmtId="188" formatCode="0;;;@"/>
    <numFmt numFmtId="189" formatCode="[&lt;=999]000;[&lt;=9999]000\-00;000\-0000"/>
    <numFmt numFmtId="190" formatCode="&quot;他&quot;\-General"/>
    <numFmt numFmtId="191" formatCode="[$-F800]dddd\,\ mmmm\ dd\,\ yyyy"/>
    <numFmt numFmtId="192" formatCode="[$-800411]ggge&quot;年&quot;m&quot;月&quot;d&quot;日&quot;;@"/>
    <numFmt numFmtId="193" formatCode="0_);[Red]\(0\)"/>
    <numFmt numFmtId="194" formatCode="&quot;展&quot;\-General"/>
    <numFmt numFmtId="195" formatCode="&quot;広&quot;\-General"/>
    <numFmt numFmtId="196" formatCode="&quot;印&quot;\-General"/>
    <numFmt numFmtId="197" formatCode="&quot;動&quot;\-General"/>
    <numFmt numFmtId="198" formatCode="&quot;W&quot;\-General"/>
    <numFmt numFmtId="199" formatCode="#,##0_ ;[Red]\-#,##0\ "/>
    <numFmt numFmtId="200" formatCode="#,##0&quot; 名&quot;;\-#,##0&quot; 名&quot;"/>
  </numFmts>
  <fonts count="95"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b/>
      <sz val="12"/>
      <color theme="1"/>
      <name val="ＭＳ ゴシック"/>
      <family val="3"/>
      <charset val="128"/>
    </font>
    <font>
      <sz val="6"/>
      <name val="ＭＳ Ｐゴシック"/>
      <family val="3"/>
      <charset val="128"/>
    </font>
    <font>
      <b/>
      <sz val="11"/>
      <color theme="1"/>
      <name val="ＭＳ ゴシック"/>
      <family val="3"/>
      <charset val="128"/>
    </font>
    <font>
      <sz val="11"/>
      <color theme="1"/>
      <name val="ＭＳ ゴシック"/>
      <family val="3"/>
      <charset val="128"/>
    </font>
    <font>
      <sz val="10"/>
      <color theme="1"/>
      <name val="ＭＳ ゴシック"/>
      <family val="3"/>
      <charset val="128"/>
    </font>
    <font>
      <sz val="11"/>
      <name val="ＭＳ ゴシック"/>
      <family val="3"/>
      <charset val="128"/>
    </font>
    <font>
      <sz val="13"/>
      <name val="ＭＳ ゴシック"/>
      <family val="3"/>
      <charset val="128"/>
    </font>
    <font>
      <sz val="11"/>
      <color indexed="8"/>
      <name val="ＭＳ Ｐゴシック"/>
      <family val="3"/>
      <charset val="128"/>
    </font>
    <font>
      <u/>
      <sz val="10.8"/>
      <color theme="10"/>
      <name val="ＭＳ Ｐゴシック"/>
      <family val="3"/>
      <charset val="128"/>
    </font>
    <font>
      <sz val="10"/>
      <name val="ＭＳ ゴシック"/>
      <family val="3"/>
      <charset val="128"/>
    </font>
    <font>
      <sz val="12"/>
      <color theme="2" tint="-0.89999084444715716"/>
      <name val="ＭＳ Ｐゴシック"/>
      <family val="2"/>
      <charset val="128"/>
      <scheme val="minor"/>
    </font>
    <font>
      <b/>
      <sz val="11"/>
      <color rgb="FFFF0000"/>
      <name val="ＭＳ Ｐゴシック"/>
      <family val="3"/>
      <charset val="128"/>
      <scheme val="minor"/>
    </font>
    <font>
      <b/>
      <sz val="11"/>
      <name val="ＭＳ ゴシック"/>
      <family val="3"/>
      <charset val="128"/>
    </font>
    <font>
      <sz val="11"/>
      <color theme="1"/>
      <name val="ＭＳ Ｐゴシック"/>
      <family val="2"/>
      <scheme val="minor"/>
    </font>
    <font>
      <sz val="10"/>
      <color theme="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color theme="1"/>
      <name val="ＭＳ Ｐゴシック"/>
      <family val="3"/>
      <charset val="128"/>
    </font>
    <font>
      <sz val="10"/>
      <color rgb="FFFF0000"/>
      <name val="ＭＳ ゴシック"/>
      <family val="3"/>
      <charset val="128"/>
    </font>
    <font>
      <b/>
      <sz val="11"/>
      <color theme="1"/>
      <name val="ＭＳ Ｐゴシック"/>
      <family val="3"/>
      <charset val="128"/>
    </font>
    <font>
      <b/>
      <sz val="12"/>
      <color theme="1"/>
      <name val="ＭＳ Ｐゴシック"/>
      <family val="3"/>
      <charset val="128"/>
    </font>
    <font>
      <b/>
      <sz val="11"/>
      <name val="ＭＳ Ｐゴシック"/>
      <family val="3"/>
      <charset val="128"/>
    </font>
    <font>
      <b/>
      <sz val="16"/>
      <color theme="1"/>
      <name val="ＭＳ Ｐゴシック"/>
      <family val="3"/>
      <charset val="128"/>
    </font>
    <font>
      <sz val="11"/>
      <name val="ＭＳ Ｐゴシック"/>
      <family val="3"/>
      <charset val="128"/>
    </font>
    <font>
      <sz val="11"/>
      <name val="ＭＳ Ｐゴシック"/>
      <family val="3"/>
      <charset val="128"/>
      <scheme val="minor"/>
    </font>
    <font>
      <sz val="10"/>
      <color theme="1"/>
      <name val="ＭＳ Ｐゴシック"/>
      <family val="3"/>
      <charset val="128"/>
    </font>
    <font>
      <sz val="10.5"/>
      <name val="ＭＳ Ｐゴシック"/>
      <family val="3"/>
      <charset val="128"/>
    </font>
    <font>
      <b/>
      <sz val="10.5"/>
      <name val="ＭＳ Ｐゴシック"/>
      <family val="3"/>
      <charset val="128"/>
    </font>
    <font>
      <b/>
      <sz val="12"/>
      <name val="ＭＳ Ｐゴシック"/>
      <family val="3"/>
      <charset val="128"/>
    </font>
    <font>
      <sz val="9"/>
      <name val="ＭＳ Ｐゴシック"/>
      <family val="3"/>
      <charset val="128"/>
    </font>
    <font>
      <b/>
      <sz val="12"/>
      <color rgb="FFFF0000"/>
      <name val="ＭＳ Ｐゴシック"/>
      <family val="3"/>
      <charset val="128"/>
      <scheme val="minor"/>
    </font>
    <font>
      <sz val="10"/>
      <color theme="1"/>
      <name val="ＭＳ Ｐゴシック"/>
      <family val="2"/>
      <charset val="128"/>
      <scheme val="minor"/>
    </font>
    <font>
      <sz val="6"/>
      <name val="ＭＳ Ｐゴシック"/>
      <family val="3"/>
      <charset val="128"/>
      <scheme val="minor"/>
    </font>
    <font>
      <b/>
      <sz val="11"/>
      <color rgb="FFFF0000"/>
      <name val="ＭＳ Ｐゴシック"/>
      <family val="3"/>
      <charset val="128"/>
    </font>
    <font>
      <b/>
      <sz val="11"/>
      <color theme="3"/>
      <name val="ＭＳ Ｐゴシック"/>
      <family val="3"/>
      <charset val="128"/>
    </font>
    <font>
      <sz val="12.5"/>
      <color theme="1"/>
      <name val="ＭＳ Ｐゴシック"/>
      <family val="3"/>
      <charset val="128"/>
    </font>
    <font>
      <b/>
      <sz val="12.5"/>
      <color theme="1"/>
      <name val="ＭＳ Ｐゴシック"/>
      <family val="3"/>
      <charset val="128"/>
    </font>
    <font>
      <b/>
      <sz val="12.5"/>
      <color rgb="FFFF0000"/>
      <name val="ＭＳ Ｐゴシック"/>
      <family val="3"/>
      <charset val="128"/>
    </font>
    <font>
      <u/>
      <sz val="11"/>
      <name val="ＭＳ Ｐゴシック"/>
      <family val="3"/>
      <charset val="128"/>
    </font>
    <font>
      <sz val="9"/>
      <name val="ＭＳ Ｐゴシック"/>
      <family val="2"/>
      <charset val="128"/>
      <scheme val="minor"/>
    </font>
    <font>
      <sz val="10"/>
      <name val="ＭＳ Ｐゴシック"/>
      <family val="3"/>
      <charset val="128"/>
    </font>
    <font>
      <sz val="9"/>
      <color theme="1"/>
      <name val="ＭＳ Ｐゴシック"/>
      <family val="3"/>
      <charset val="128"/>
      <scheme val="minor"/>
    </font>
    <font>
      <sz val="9"/>
      <color theme="1"/>
      <name val="ＭＳ Ｐゴシック"/>
      <family val="3"/>
      <charset val="128"/>
    </font>
    <font>
      <b/>
      <sz val="14"/>
      <color theme="1"/>
      <name val="ＭＳ Ｐゴシック"/>
      <family val="3"/>
      <charset val="128"/>
    </font>
    <font>
      <sz val="12"/>
      <color theme="1"/>
      <name val="ＭＳ Ｐゴシック"/>
      <family val="3"/>
      <charset val="128"/>
    </font>
    <font>
      <sz val="10.5"/>
      <color theme="1"/>
      <name val="ＭＳ Ｐゴシック"/>
      <family val="3"/>
      <charset val="128"/>
    </font>
    <font>
      <b/>
      <sz val="10"/>
      <color rgb="FFFF0000"/>
      <name val="ＭＳ Ｐゴシック"/>
      <family val="3"/>
      <charset val="128"/>
    </font>
    <font>
      <sz val="13"/>
      <name val="ＭＳ Ｐゴシック"/>
      <family val="3"/>
      <charset val="128"/>
    </font>
    <font>
      <sz val="11"/>
      <color theme="0"/>
      <name val="ＭＳ Ｐゴシック"/>
      <family val="3"/>
      <charset val="128"/>
    </font>
    <font>
      <b/>
      <u/>
      <sz val="11"/>
      <name val="ＭＳ Ｐゴシック"/>
      <family val="3"/>
      <charset val="128"/>
    </font>
    <font>
      <sz val="8"/>
      <color theme="1"/>
      <name val="ＭＳ Ｐゴシック"/>
      <family val="3"/>
      <charset val="128"/>
    </font>
    <font>
      <sz val="10"/>
      <color theme="0"/>
      <name val="ＭＳ Ｐゴシック"/>
      <family val="3"/>
      <charset val="128"/>
    </font>
    <font>
      <b/>
      <u/>
      <sz val="11"/>
      <color theme="1"/>
      <name val="ＭＳ Ｐゴシック"/>
      <family val="3"/>
      <charset val="128"/>
    </font>
    <font>
      <u/>
      <sz val="11"/>
      <color theme="10"/>
      <name val="ＭＳ Ｐゴシック"/>
      <family val="2"/>
      <charset val="128"/>
      <scheme val="minor"/>
    </font>
    <font>
      <sz val="7"/>
      <color theme="1"/>
      <name val="ＭＳ Ｐゴシック"/>
      <family val="3"/>
      <charset val="128"/>
    </font>
    <font>
      <b/>
      <sz val="9"/>
      <color theme="1"/>
      <name val="ＭＳ Ｐゴシック"/>
      <family val="3"/>
      <charset val="128"/>
      <scheme val="minor"/>
    </font>
    <font>
      <sz val="11"/>
      <color rgb="FFFF0000"/>
      <name val="ＭＳ Ｐゴシック"/>
      <family val="3"/>
      <charset val="128"/>
    </font>
    <font>
      <sz val="10"/>
      <name val="ＭＳ Ｐゴシック"/>
      <family val="2"/>
      <charset val="128"/>
      <scheme val="minor"/>
    </font>
    <font>
      <sz val="9"/>
      <color theme="1"/>
      <name val="ＭＳ Ｐゴシック"/>
      <family val="2"/>
      <charset val="128"/>
      <scheme val="minor"/>
    </font>
    <font>
      <sz val="9"/>
      <color theme="1"/>
      <name val="ＭＳ ゴシック"/>
      <family val="3"/>
      <charset val="128"/>
    </font>
    <font>
      <sz val="14"/>
      <color theme="1"/>
      <name val="ＭＳ Ｐゴシック"/>
      <family val="2"/>
      <charset val="128"/>
      <scheme val="minor"/>
    </font>
    <font>
      <sz val="14"/>
      <color theme="1"/>
      <name val="ＭＳ ゴシック"/>
      <family val="3"/>
      <charset val="128"/>
    </font>
    <font>
      <sz val="12"/>
      <color theme="1"/>
      <name val="ＭＳ Ｐゴシック"/>
      <family val="2"/>
      <charset val="128"/>
      <scheme val="minor"/>
    </font>
    <font>
      <sz val="12"/>
      <color theme="1"/>
      <name val="ＭＳ ゴシック"/>
      <family val="3"/>
      <charset val="128"/>
    </font>
    <font>
      <sz val="9"/>
      <name val="ＭＳ ゴシック"/>
      <family val="3"/>
      <charset val="128"/>
    </font>
    <font>
      <sz val="9.5"/>
      <color theme="1"/>
      <name val="ＭＳ ゴシック"/>
      <family val="3"/>
      <charset val="128"/>
    </font>
    <font>
      <sz val="10.5"/>
      <color theme="1"/>
      <name val="ＭＳ Ｐゴシック"/>
      <family val="3"/>
      <charset val="128"/>
      <scheme val="minor"/>
    </font>
    <font>
      <b/>
      <u/>
      <sz val="11"/>
      <color theme="1"/>
      <name val="ＭＳ Ｐゴシック"/>
      <family val="3"/>
      <charset val="128"/>
      <scheme val="minor"/>
    </font>
    <font>
      <b/>
      <sz val="10.5"/>
      <color theme="1"/>
      <name val="ＭＳ Ｐゴシック"/>
      <family val="3"/>
      <charset val="128"/>
      <scheme val="minor"/>
    </font>
    <font>
      <b/>
      <u/>
      <sz val="10"/>
      <color theme="1"/>
      <name val="ＭＳ ゴシック"/>
      <family val="3"/>
      <charset val="128"/>
    </font>
    <font>
      <sz val="12"/>
      <color theme="1"/>
      <name val="ＭＳ Ｐゴシック"/>
      <family val="3"/>
      <charset val="128"/>
      <scheme val="minor"/>
    </font>
    <font>
      <sz val="12"/>
      <name val="ＭＳ Ｐゴシック"/>
      <family val="3"/>
      <charset val="128"/>
    </font>
    <font>
      <b/>
      <u/>
      <sz val="10"/>
      <name val="ＭＳ Ｐゴシック"/>
      <family val="3"/>
      <charset val="128"/>
    </font>
    <font>
      <b/>
      <sz val="10"/>
      <name val="ＭＳ Ｐゴシック"/>
      <family val="3"/>
      <charset val="128"/>
    </font>
    <font>
      <sz val="15"/>
      <color theme="1"/>
      <name val="ＭＳ ゴシック"/>
      <family val="3"/>
      <charset val="128"/>
    </font>
    <font>
      <sz val="15"/>
      <color theme="1"/>
      <name val="ＭＳ Ｐゴシック"/>
      <family val="2"/>
      <charset val="128"/>
      <scheme val="minor"/>
    </font>
    <font>
      <sz val="8.5"/>
      <name val="ＭＳ ゴシック"/>
      <family val="3"/>
      <charset val="128"/>
    </font>
    <font>
      <sz val="8"/>
      <name val="ＭＳ Ｐゴシック"/>
      <family val="3"/>
      <charset val="128"/>
    </font>
    <font>
      <b/>
      <sz val="11"/>
      <color theme="1"/>
      <name val="游明朝 Demibold"/>
      <family val="1"/>
      <charset val="128"/>
    </font>
    <font>
      <sz val="11"/>
      <color theme="1"/>
      <name val="游明朝"/>
      <family val="1"/>
      <charset val="128"/>
    </font>
    <font>
      <sz val="11"/>
      <color theme="1"/>
      <name val="游明朝 Light"/>
      <family val="1"/>
      <charset val="128"/>
    </font>
    <font>
      <sz val="10"/>
      <color theme="1"/>
      <name val="游明朝 Demibold"/>
      <family val="1"/>
      <charset val="128"/>
    </font>
    <font>
      <sz val="22"/>
      <color theme="1"/>
      <name val="ＭＳ Ｐゴシック"/>
      <family val="3"/>
      <charset val="128"/>
    </font>
    <font>
      <b/>
      <sz val="10.5"/>
      <color theme="1"/>
      <name val="ＭＳ Ｐゴシック"/>
      <family val="3"/>
      <charset val="128"/>
    </font>
    <font>
      <u/>
      <sz val="10"/>
      <name val="ＭＳ Ｐゴシック"/>
      <family val="3"/>
      <charset val="128"/>
    </font>
    <font>
      <u/>
      <sz val="10"/>
      <color theme="1"/>
      <name val="ＭＳ Ｐゴシック"/>
      <family val="3"/>
      <charset val="128"/>
    </font>
    <font>
      <sz val="14"/>
      <color theme="1"/>
      <name val="ＭＳ Ｐゴシック"/>
      <family val="3"/>
      <charset val="128"/>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1" tint="0.14999847407452621"/>
        <bgColor indexed="64"/>
      </patternFill>
    </fill>
    <fill>
      <patternFill patternType="solid">
        <fgColor theme="9"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5" tint="0.79998168889431442"/>
        <bgColor indexed="64"/>
      </patternFill>
    </fill>
  </fills>
  <borders count="8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left style="thin">
        <color theme="0" tint="-0.14996795556505021"/>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right/>
      <top style="thin">
        <color theme="1" tint="0.24994659260841701"/>
      </top>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top style="thin">
        <color indexed="64"/>
      </top>
      <bottom/>
      <diagonal/>
    </border>
    <border>
      <left style="thin">
        <color auto="1"/>
      </left>
      <right style="thin">
        <color theme="0"/>
      </right>
      <top style="thin">
        <color theme="0"/>
      </top>
      <bottom style="thin">
        <color theme="0"/>
      </bottom>
      <diagonal/>
    </border>
    <border>
      <left style="hair">
        <color indexed="64"/>
      </left>
      <right/>
      <top style="thin">
        <color auto="1"/>
      </top>
      <bottom/>
      <diagonal/>
    </border>
    <border>
      <left style="thin">
        <color auto="1"/>
      </left>
      <right style="thin">
        <color theme="0"/>
      </right>
      <top style="thin">
        <color theme="0"/>
      </top>
      <bottom/>
      <diagonal/>
    </border>
    <border>
      <left style="thin">
        <color theme="1" tint="0.24994659260841701"/>
      </left>
      <right style="thin">
        <color theme="1" tint="0.24994659260841701"/>
      </right>
      <top style="thin">
        <color theme="1" tint="0.24994659260841701"/>
      </top>
      <bottom style="double">
        <color theme="1" tint="0.24994659260841701"/>
      </bottom>
      <diagonal/>
    </border>
    <border>
      <left style="hair">
        <color indexed="64"/>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hair">
        <color indexed="64"/>
      </left>
      <right/>
      <top style="thin">
        <color indexed="64"/>
      </top>
      <bottom style="thin">
        <color indexed="64"/>
      </bottom>
      <diagonal/>
    </border>
    <border>
      <left style="thin">
        <color auto="1"/>
      </left>
      <right/>
      <top style="hair">
        <color auto="1"/>
      </top>
      <bottom/>
      <diagonal/>
    </border>
    <border>
      <left/>
      <right/>
      <top style="hair">
        <color auto="1"/>
      </top>
      <bottom/>
      <diagonal/>
    </border>
    <border>
      <left/>
      <right style="thin">
        <color indexed="64"/>
      </right>
      <top style="hair">
        <color indexed="64"/>
      </top>
      <bottom/>
      <diagonal/>
    </border>
    <border>
      <left/>
      <right/>
      <top style="thick">
        <color auto="1"/>
      </top>
      <bottom/>
      <diagonal/>
    </border>
    <border>
      <left/>
      <right style="medium">
        <color indexed="64"/>
      </right>
      <top/>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s>
  <cellStyleXfs count="15">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5" fillId="0" borderId="0">
      <alignment vertical="center"/>
    </xf>
    <xf numFmtId="38" fontId="15"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21" fillId="0" borderId="0"/>
    <xf numFmtId="191" fontId="6" fillId="0" borderId="0">
      <alignment vertical="center"/>
    </xf>
    <xf numFmtId="191" fontId="6" fillId="0" borderId="0">
      <alignment vertical="center"/>
    </xf>
    <xf numFmtId="0" fontId="5" fillId="0" borderId="0">
      <alignment vertical="center"/>
    </xf>
    <xf numFmtId="0" fontId="61" fillId="0" borderId="0" applyNumberForma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1178">
    <xf numFmtId="0" fontId="0" fillId="0" borderId="0" xfId="0">
      <alignment vertical="center"/>
    </xf>
    <xf numFmtId="0" fontId="0" fillId="0" borderId="0" xfId="0" applyProtection="1">
      <alignment vertical="center"/>
    </xf>
    <xf numFmtId="0" fontId="2" fillId="0" borderId="0" xfId="0" applyFont="1" applyProtection="1">
      <alignment vertical="center"/>
    </xf>
    <xf numFmtId="0" fontId="0" fillId="0" borderId="0" xfId="0" applyBorder="1" applyProtection="1">
      <alignment vertical="center"/>
    </xf>
    <xf numFmtId="0" fontId="27" fillId="0" borderId="0" xfId="3" applyFont="1" applyProtection="1">
      <alignment vertical="center"/>
    </xf>
    <xf numFmtId="0" fontId="25" fillId="0" borderId="0" xfId="3" applyFont="1" applyProtection="1">
      <alignment vertical="center"/>
    </xf>
    <xf numFmtId="0" fontId="3" fillId="0" borderId="0" xfId="0" applyFont="1" applyProtection="1">
      <alignment vertical="center"/>
    </xf>
    <xf numFmtId="0" fontId="0" fillId="2" borderId="7" xfId="0" applyFill="1" applyBorder="1" applyAlignment="1" applyProtection="1">
      <alignment horizontal="center" vertical="center"/>
    </xf>
    <xf numFmtId="0" fontId="26" fillId="0" borderId="0" xfId="0" applyFont="1" applyBorder="1" applyAlignment="1" applyProtection="1">
      <alignment horizontal="center" vertical="center" wrapText="1"/>
    </xf>
    <xf numFmtId="0" fontId="26" fillId="0" borderId="0" xfId="0" applyFont="1" applyAlignment="1" applyProtection="1">
      <alignment horizontal="left" vertical="center" wrapText="1"/>
    </xf>
    <xf numFmtId="180" fontId="26" fillId="0" borderId="0" xfId="1" applyNumberFormat="1" applyFont="1" applyAlignment="1" applyProtection="1">
      <alignment horizontal="center" vertical="center" wrapText="1"/>
    </xf>
    <xf numFmtId="0" fontId="13" fillId="0" borderId="0" xfId="0" applyFont="1" applyProtection="1">
      <alignment vertical="center"/>
    </xf>
    <xf numFmtId="0" fontId="0" fillId="0" borderId="0" xfId="0" applyFill="1" applyProtection="1">
      <alignment vertical="center"/>
    </xf>
    <xf numFmtId="0" fontId="18" fillId="0" borderId="0" xfId="0" applyFont="1" applyFill="1" applyProtection="1">
      <alignment vertical="center"/>
    </xf>
    <xf numFmtId="0" fontId="4" fillId="0" borderId="0" xfId="0" applyFont="1" applyProtection="1">
      <alignment vertical="center"/>
    </xf>
    <xf numFmtId="0" fontId="19" fillId="0" borderId="0" xfId="0" applyFont="1" applyBorder="1" applyAlignment="1" applyProtection="1">
      <alignment vertical="center" wrapText="1"/>
    </xf>
    <xf numFmtId="0" fontId="19" fillId="0" borderId="0" xfId="0" applyFont="1" applyAlignment="1" applyProtection="1">
      <alignment vertical="center" wrapText="1"/>
    </xf>
    <xf numFmtId="0" fontId="39" fillId="0" borderId="0" xfId="0" applyFont="1" applyProtection="1">
      <alignment vertical="center"/>
    </xf>
    <xf numFmtId="0" fontId="25" fillId="0" borderId="0" xfId="0" applyFont="1" applyAlignment="1" applyProtection="1">
      <alignment vertical="center"/>
    </xf>
    <xf numFmtId="0" fontId="25" fillId="0" borderId="0" xfId="0" applyFont="1" applyAlignment="1" applyProtection="1">
      <alignment horizontal="center" vertical="center"/>
    </xf>
    <xf numFmtId="0" fontId="41" fillId="0" borderId="0" xfId="0" applyFont="1" applyAlignment="1" applyProtection="1">
      <alignment vertical="center"/>
    </xf>
    <xf numFmtId="0" fontId="31" fillId="0" borderId="7" xfId="0" applyFont="1" applyBorder="1" applyAlignment="1" applyProtection="1">
      <alignment vertical="center"/>
    </xf>
    <xf numFmtId="0" fontId="31" fillId="0" borderId="48" xfId="0" applyFont="1" applyBorder="1" applyAlignment="1" applyProtection="1">
      <alignment vertical="center"/>
    </xf>
    <xf numFmtId="0" fontId="42" fillId="0" borderId="0" xfId="0" applyFont="1" applyAlignment="1" applyProtection="1">
      <alignment vertical="center"/>
    </xf>
    <xf numFmtId="0" fontId="28" fillId="0" borderId="0" xfId="0" applyFont="1" applyAlignment="1" applyProtection="1">
      <alignment vertical="center"/>
    </xf>
    <xf numFmtId="0" fontId="28" fillId="0" borderId="0" xfId="9" quotePrefix="1" applyFont="1" applyBorder="1" applyAlignment="1" applyProtection="1">
      <alignment vertical="center"/>
    </xf>
    <xf numFmtId="0" fontId="31" fillId="0" borderId="0" xfId="0" applyFont="1" applyFill="1" applyBorder="1" applyAlignment="1" applyProtection="1">
      <alignment vertical="center"/>
    </xf>
    <xf numFmtId="0" fontId="31" fillId="0" borderId="0" xfId="0" applyFont="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Alignment="1" applyProtection="1">
      <alignment vertical="center"/>
    </xf>
    <xf numFmtId="0" fontId="36" fillId="0" borderId="0" xfId="0" applyFont="1" applyAlignment="1" applyProtection="1">
      <alignment vertical="center"/>
    </xf>
    <xf numFmtId="0" fontId="31" fillId="0" borderId="0" xfId="0" applyFont="1" applyAlignment="1" applyProtection="1">
      <alignment vertical="center"/>
    </xf>
    <xf numFmtId="180" fontId="31" fillId="0" borderId="0" xfId="0" applyNumberFormat="1" applyFont="1" applyFill="1" applyBorder="1" applyAlignment="1" applyProtection="1">
      <alignment vertical="center"/>
    </xf>
    <xf numFmtId="180" fontId="31" fillId="0" borderId="0" xfId="0" applyNumberFormat="1" applyFont="1" applyBorder="1" applyAlignment="1" applyProtection="1">
      <alignment vertical="center"/>
    </xf>
    <xf numFmtId="180" fontId="25" fillId="0" borderId="0" xfId="0" applyNumberFormat="1" applyFont="1" applyBorder="1" applyAlignment="1" applyProtection="1">
      <alignment vertical="center"/>
    </xf>
    <xf numFmtId="0" fontId="31" fillId="0" borderId="0" xfId="0" applyFont="1" applyFill="1" applyBorder="1" applyAlignment="1" applyProtection="1">
      <alignment horizontal="center" vertical="center"/>
    </xf>
    <xf numFmtId="180" fontId="31" fillId="0" borderId="0" xfId="0" applyNumberFormat="1" applyFont="1" applyFill="1" applyBorder="1" applyAlignment="1" applyProtection="1">
      <alignment horizontal="right" vertical="center"/>
    </xf>
    <xf numFmtId="180" fontId="25" fillId="0" borderId="0" xfId="0" applyNumberFormat="1" applyFont="1" applyFill="1" applyBorder="1" applyAlignment="1" applyProtection="1">
      <alignment vertical="center"/>
    </xf>
    <xf numFmtId="0" fontId="25" fillId="0" borderId="0" xfId="0" applyFont="1" applyBorder="1" applyAlignment="1" applyProtection="1">
      <alignment vertical="center"/>
    </xf>
    <xf numFmtId="0" fontId="36" fillId="0" borderId="0" xfId="0" applyFont="1" applyFill="1" applyBorder="1" applyAlignment="1" applyProtection="1">
      <alignment vertical="center"/>
    </xf>
    <xf numFmtId="192" fontId="31" fillId="0" borderId="0" xfId="0" applyNumberFormat="1" applyFont="1" applyBorder="1" applyAlignment="1" applyProtection="1">
      <alignment vertical="center"/>
    </xf>
    <xf numFmtId="192" fontId="25" fillId="0" borderId="0" xfId="0" applyNumberFormat="1" applyFont="1" applyBorder="1" applyAlignment="1" applyProtection="1">
      <alignment vertical="center"/>
    </xf>
    <xf numFmtId="0" fontId="43" fillId="0" borderId="0" xfId="0" applyFont="1" applyProtection="1">
      <alignment vertical="center"/>
    </xf>
    <xf numFmtId="0" fontId="44" fillId="8" borderId="0" xfId="6" applyFont="1" applyFill="1" applyBorder="1" applyAlignment="1" applyProtection="1">
      <alignment horizontal="center" vertical="center"/>
    </xf>
    <xf numFmtId="0" fontId="44" fillId="0" borderId="0" xfId="0" applyFont="1" applyAlignment="1" applyProtection="1">
      <alignment vertical="center"/>
    </xf>
    <xf numFmtId="0" fontId="43" fillId="0" borderId="0" xfId="6" applyNumberFormat="1" applyFont="1" applyBorder="1" applyAlignment="1" applyProtection="1">
      <alignment horizontal="left" vertical="center"/>
    </xf>
    <xf numFmtId="0" fontId="43" fillId="0" borderId="0" xfId="6" applyNumberFormat="1" applyFont="1" applyFill="1" applyBorder="1" applyAlignment="1" applyProtection="1">
      <alignment horizontal="left" vertical="center"/>
    </xf>
    <xf numFmtId="49" fontId="43" fillId="0" borderId="0" xfId="6" applyNumberFormat="1" applyFont="1" applyBorder="1" applyAlignment="1" applyProtection="1">
      <alignment horizontal="left" vertical="center"/>
    </xf>
    <xf numFmtId="0" fontId="43" fillId="0" borderId="0" xfId="6" applyFont="1" applyBorder="1" applyProtection="1"/>
    <xf numFmtId="0" fontId="44" fillId="0" borderId="0" xfId="6" applyFont="1" applyBorder="1" applyAlignment="1" applyProtection="1">
      <alignment horizontal="center" vertical="center"/>
    </xf>
    <xf numFmtId="49" fontId="43" fillId="0" borderId="0" xfId="6" applyNumberFormat="1" applyFont="1" applyBorder="1" applyAlignment="1" applyProtection="1">
      <alignment horizontal="center" vertical="center"/>
    </xf>
    <xf numFmtId="0" fontId="43" fillId="0" borderId="0" xfId="6" applyFont="1" applyBorder="1" applyAlignment="1" applyProtection="1"/>
    <xf numFmtId="0" fontId="43" fillId="0" borderId="0" xfId="6" applyFont="1" applyBorder="1" applyAlignment="1" applyProtection="1">
      <alignment vertical="center"/>
    </xf>
    <xf numFmtId="0" fontId="43" fillId="0" borderId="0" xfId="6" applyFont="1" applyBorder="1" applyAlignment="1" applyProtection="1">
      <alignment horizontal="left" vertical="center" wrapText="1"/>
    </xf>
    <xf numFmtId="192" fontId="31" fillId="6" borderId="13" xfId="0" applyNumberFormat="1" applyFont="1" applyFill="1" applyBorder="1" applyAlignment="1" applyProtection="1">
      <alignment vertical="center"/>
    </xf>
    <xf numFmtId="192" fontId="31" fillId="6" borderId="12" xfId="0" applyNumberFormat="1" applyFont="1" applyFill="1" applyBorder="1" applyAlignment="1" applyProtection="1">
      <alignment vertical="center"/>
    </xf>
    <xf numFmtId="0" fontId="31" fillId="6" borderId="12" xfId="0" applyFont="1" applyFill="1" applyBorder="1" applyAlignment="1" applyProtection="1">
      <alignment horizontal="center" vertical="center"/>
    </xf>
    <xf numFmtId="0" fontId="25" fillId="0" borderId="5" xfId="0" applyFont="1" applyBorder="1" applyAlignment="1" applyProtection="1">
      <alignment vertical="center"/>
    </xf>
    <xf numFmtId="0" fontId="25" fillId="2" borderId="14" xfId="0" applyFont="1" applyFill="1" applyBorder="1" applyAlignment="1" applyProtection="1">
      <alignment horizontal="center" vertical="center"/>
    </xf>
    <xf numFmtId="0" fontId="25" fillId="2" borderId="55" xfId="0" applyFont="1" applyFill="1" applyBorder="1" applyAlignment="1" applyProtection="1">
      <alignment horizontal="center" vertical="center"/>
    </xf>
    <xf numFmtId="0" fontId="25" fillId="2" borderId="27" xfId="0" applyFont="1" applyFill="1" applyBorder="1" applyAlignment="1" applyProtection="1">
      <alignment horizontal="center" vertical="center"/>
    </xf>
    <xf numFmtId="0" fontId="31" fillId="0" borderId="1" xfId="0" applyFont="1" applyBorder="1" applyAlignment="1" applyProtection="1">
      <alignment vertical="center" wrapText="1"/>
    </xf>
    <xf numFmtId="0" fontId="28" fillId="0" borderId="5" xfId="0" applyFont="1" applyBorder="1" applyAlignment="1" applyProtection="1">
      <alignment vertical="center"/>
    </xf>
    <xf numFmtId="0" fontId="25" fillId="0" borderId="5" xfId="0" applyFont="1" applyBorder="1" applyAlignment="1" applyProtection="1">
      <alignment horizontal="right" vertical="center"/>
    </xf>
    <xf numFmtId="0" fontId="25" fillId="0" borderId="0" xfId="0" applyFont="1" applyFill="1" applyBorder="1" applyAlignment="1" applyProtection="1">
      <alignment horizontal="center" vertical="center"/>
    </xf>
    <xf numFmtId="0" fontId="25" fillId="0" borderId="0" xfId="0" applyFont="1" applyAlignment="1" applyProtection="1">
      <alignment horizontal="center" vertical="center"/>
    </xf>
    <xf numFmtId="38" fontId="31" fillId="0" borderId="45" xfId="1" applyFont="1" applyFill="1" applyBorder="1" applyAlignment="1" applyProtection="1">
      <alignment horizontal="left" vertical="center"/>
    </xf>
    <xf numFmtId="0" fontId="39" fillId="0" borderId="0" xfId="0" applyFont="1" applyAlignment="1" applyProtection="1">
      <alignment vertical="center"/>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vertical="center"/>
    </xf>
    <xf numFmtId="0" fontId="11" fillId="0" borderId="0" xfId="0" quotePrefix="1" applyFont="1" applyFill="1" applyBorder="1" applyAlignment="1" applyProtection="1">
      <alignment horizontal="center" vertical="center"/>
      <protection locked="0"/>
    </xf>
    <xf numFmtId="0" fontId="11" fillId="0" borderId="0" xfId="0" quotePrefix="1" applyFont="1" applyFill="1" applyBorder="1" applyAlignment="1" applyProtection="1">
      <alignment vertical="center" wrapText="1"/>
      <protection locked="0"/>
    </xf>
    <xf numFmtId="38" fontId="31" fillId="0" borderId="11" xfId="0" applyNumberFormat="1" applyFont="1" applyFill="1" applyBorder="1" applyAlignment="1" applyProtection="1">
      <alignment horizontal="center" vertical="center"/>
    </xf>
    <xf numFmtId="0" fontId="11" fillId="0" borderId="0" xfId="0" applyFont="1" applyBorder="1" applyAlignment="1" applyProtection="1">
      <alignment vertical="top" wrapText="1"/>
      <protection locked="0"/>
    </xf>
    <xf numFmtId="0" fontId="29" fillId="0" borderId="0" xfId="0" applyFont="1" applyAlignment="1" applyProtection="1">
      <alignment vertical="center"/>
    </xf>
    <xf numFmtId="0" fontId="11" fillId="0" borderId="0" xfId="0" applyFont="1" applyBorder="1" applyAlignment="1" applyProtection="1">
      <alignment vertical="center" wrapText="1"/>
      <protection locked="0"/>
    </xf>
    <xf numFmtId="0" fontId="4" fillId="0" borderId="0" xfId="0" applyFont="1" applyFill="1" applyBorder="1" applyAlignment="1" applyProtection="1">
      <alignment vertical="center" wrapText="1"/>
    </xf>
    <xf numFmtId="0" fontId="39" fillId="0" borderId="2" xfId="0" applyFont="1" applyBorder="1" applyAlignment="1" applyProtection="1">
      <alignment vertical="center"/>
    </xf>
    <xf numFmtId="0" fontId="4" fillId="2" borderId="6" xfId="0" applyFont="1" applyFill="1" applyBorder="1" applyAlignment="1" applyProtection="1">
      <alignment vertical="center"/>
    </xf>
    <xf numFmtId="0" fontId="0" fillId="2" borderId="9" xfId="0" applyFill="1" applyBorder="1" applyAlignment="1" applyProtection="1">
      <alignment vertical="center"/>
    </xf>
    <xf numFmtId="0" fontId="0" fillId="2" borderId="24" xfId="0" applyFill="1" applyBorder="1" applyAlignment="1" applyProtection="1">
      <alignment vertical="center"/>
    </xf>
    <xf numFmtId="0" fontId="0" fillId="2" borderId="8" xfId="0" applyFill="1" applyBorder="1" applyAlignment="1" applyProtection="1">
      <alignment vertical="center"/>
    </xf>
    <xf numFmtId="0" fontId="0" fillId="0" borderId="0" xfId="0" applyFill="1" applyBorder="1" applyProtection="1">
      <alignment vertical="center"/>
    </xf>
    <xf numFmtId="0" fontId="10" fillId="0" borderId="0" xfId="0" applyFont="1" applyFill="1" applyBorder="1" applyAlignment="1" applyProtection="1">
      <alignment horizontal="center" vertical="center"/>
    </xf>
    <xf numFmtId="0" fontId="8"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0" fontId="0" fillId="0" borderId="2" xfId="0" applyBorder="1" applyProtection="1">
      <alignment vertical="center"/>
    </xf>
    <xf numFmtId="0" fontId="11" fillId="2" borderId="7" xfId="0" applyFont="1" applyFill="1" applyBorder="1" applyAlignment="1" applyProtection="1">
      <alignment horizontal="center" vertical="center" wrapText="1"/>
    </xf>
    <xf numFmtId="1" fontId="11" fillId="2" borderId="7" xfId="0" applyNumberFormat="1" applyFont="1" applyFill="1" applyBorder="1" applyAlignment="1" applyProtection="1">
      <alignment horizontal="center" vertical="center" wrapText="1"/>
    </xf>
    <xf numFmtId="0" fontId="8" fillId="0" borderId="7" xfId="0" applyNumberFormat="1" applyFont="1" applyBorder="1" applyAlignment="1" applyProtection="1">
      <alignment horizontal="center" vertical="center"/>
    </xf>
    <xf numFmtId="0" fontId="29" fillId="0" borderId="0" xfId="0" applyFont="1" applyBorder="1" applyAlignment="1" applyProtection="1">
      <alignment vertical="center"/>
    </xf>
    <xf numFmtId="0" fontId="4" fillId="0" borderId="0" xfId="0" applyFont="1" applyFill="1" applyBorder="1" applyAlignment="1" applyProtection="1">
      <alignment horizontal="center" vertical="center"/>
    </xf>
    <xf numFmtId="0" fontId="11" fillId="0" borderId="0" xfId="0" applyFont="1" applyBorder="1" applyAlignment="1" applyProtection="1">
      <alignment horizontal="center" vertical="center"/>
    </xf>
    <xf numFmtId="0" fontId="51" fillId="0" borderId="0" xfId="0" applyFont="1" applyProtection="1">
      <alignment vertical="center"/>
    </xf>
    <xf numFmtId="0" fontId="28" fillId="0" borderId="0" xfId="3" applyFont="1" applyFill="1" applyProtection="1">
      <alignment vertical="center"/>
    </xf>
    <xf numFmtId="0" fontId="52" fillId="0" borderId="0" xfId="3" applyFont="1" applyProtection="1">
      <alignment vertical="center"/>
    </xf>
    <xf numFmtId="0" fontId="52" fillId="0" borderId="0" xfId="3" applyFont="1" applyFill="1" applyProtection="1">
      <alignment vertical="center"/>
    </xf>
    <xf numFmtId="0" fontId="52" fillId="0" borderId="0" xfId="3" applyFont="1" applyFill="1" applyAlignment="1" applyProtection="1">
      <alignment vertical="center"/>
    </xf>
    <xf numFmtId="0" fontId="25" fillId="0" borderId="0" xfId="3" applyFont="1" applyFill="1" applyAlignment="1" applyProtection="1"/>
    <xf numFmtId="0" fontId="52" fillId="0" borderId="0" xfId="3" applyFont="1" applyFill="1" applyAlignment="1" applyProtection="1">
      <alignment vertical="center" wrapText="1"/>
    </xf>
    <xf numFmtId="0" fontId="53" fillId="0" borderId="0" xfId="3" applyFont="1" applyFill="1" applyAlignment="1" applyProtection="1">
      <alignment vertical="center"/>
    </xf>
    <xf numFmtId="0" fontId="53" fillId="0" borderId="0" xfId="3" applyFont="1" applyFill="1" applyAlignment="1" applyProtection="1">
      <alignment vertical="center" wrapText="1"/>
    </xf>
    <xf numFmtId="0" fontId="25" fillId="0" borderId="0" xfId="3" applyFont="1" applyFill="1" applyProtection="1">
      <alignment vertical="center"/>
    </xf>
    <xf numFmtId="0" fontId="27" fillId="0" borderId="0" xfId="3" applyFont="1" applyFill="1" applyProtection="1">
      <alignment vertical="center"/>
    </xf>
    <xf numFmtId="0" fontId="52" fillId="0" borderId="0" xfId="3" applyFont="1" applyFill="1" applyAlignment="1" applyProtection="1">
      <alignment horizontal="left" vertical="center"/>
    </xf>
    <xf numFmtId="0" fontId="53" fillId="0" borderId="0" xfId="3" applyFont="1" applyFill="1" applyProtection="1">
      <alignment vertical="center"/>
    </xf>
    <xf numFmtId="0" fontId="33" fillId="0" borderId="0" xfId="3" applyFont="1" applyFill="1" applyAlignment="1" applyProtection="1">
      <alignment horizontal="left" vertical="center"/>
    </xf>
    <xf numFmtId="0" fontId="41" fillId="0" borderId="0" xfId="3" applyFont="1" applyProtection="1">
      <alignment vertical="center"/>
    </xf>
    <xf numFmtId="0" fontId="25" fillId="0" borderId="0" xfId="3" applyFont="1" applyAlignment="1" applyProtection="1">
      <alignment vertical="center"/>
    </xf>
    <xf numFmtId="0" fontId="41" fillId="0" borderId="0" xfId="3" applyFont="1" applyAlignment="1" applyProtection="1">
      <alignment horizontal="left" vertical="top" wrapText="1"/>
    </xf>
    <xf numFmtId="0" fontId="25" fillId="0" borderId="0" xfId="3" applyFont="1" applyAlignment="1" applyProtection="1">
      <alignment vertical="top" wrapText="1"/>
    </xf>
    <xf numFmtId="0" fontId="25" fillId="0" borderId="0" xfId="0" applyFont="1" applyAlignment="1">
      <alignment horizontal="left" vertical="top" wrapText="1"/>
    </xf>
    <xf numFmtId="0" fontId="25" fillId="0" borderId="0" xfId="3" applyFont="1" applyFill="1" applyAlignment="1" applyProtection="1">
      <alignment vertical="center"/>
    </xf>
    <xf numFmtId="0" fontId="25" fillId="0" borderId="0" xfId="3" applyFont="1" applyProtection="1">
      <alignment vertical="center"/>
      <protection locked="0"/>
    </xf>
    <xf numFmtId="0" fontId="54" fillId="0" borderId="0" xfId="3" applyFont="1" applyProtection="1">
      <alignment vertical="center"/>
    </xf>
    <xf numFmtId="0" fontId="25" fillId="0" borderId="0" xfId="3" applyFont="1" applyAlignment="1" applyProtection="1">
      <alignment horizontal="left" vertical="top" wrapText="1"/>
    </xf>
    <xf numFmtId="0" fontId="25" fillId="0" borderId="0" xfId="3" applyFont="1" applyFill="1" applyAlignment="1" applyProtection="1">
      <alignment horizontal="center" vertical="center"/>
    </xf>
    <xf numFmtId="187" fontId="25" fillId="0" borderId="2" xfId="3" applyNumberFormat="1" applyFont="1" applyFill="1" applyBorder="1" applyAlignment="1" applyProtection="1">
      <alignment vertical="center"/>
    </xf>
    <xf numFmtId="0" fontId="53" fillId="0" borderId="2" xfId="3" applyFont="1" applyFill="1" applyBorder="1" applyAlignment="1" applyProtection="1">
      <alignment vertical="center"/>
    </xf>
    <xf numFmtId="0" fontId="25" fillId="0" borderId="2" xfId="3" applyFont="1" applyFill="1" applyBorder="1" applyAlignment="1" applyProtection="1">
      <alignment vertical="center" wrapText="1"/>
    </xf>
    <xf numFmtId="0" fontId="53" fillId="0" borderId="0" xfId="3" applyFont="1" applyFill="1" applyBorder="1" applyAlignment="1" applyProtection="1">
      <alignment horizontal="center" vertical="center"/>
    </xf>
    <xf numFmtId="0" fontId="52" fillId="0" borderId="0" xfId="3" applyFont="1" applyFill="1" applyAlignment="1" applyProtection="1">
      <alignment horizontal="right" vertical="center"/>
    </xf>
    <xf numFmtId="0" fontId="54" fillId="0" borderId="0" xfId="3" applyFont="1" applyFill="1" applyProtection="1">
      <alignment vertical="center"/>
    </xf>
    <xf numFmtId="0" fontId="25" fillId="0" borderId="2" xfId="3" applyFont="1" applyBorder="1" applyAlignment="1" applyProtection="1">
      <alignment vertical="center" shrinkToFit="1"/>
    </xf>
    <xf numFmtId="0" fontId="25" fillId="0" borderId="2" xfId="3" applyFont="1" applyBorder="1" applyAlignment="1" applyProtection="1">
      <alignment vertical="center"/>
    </xf>
    <xf numFmtId="0" fontId="53" fillId="0" borderId="0" xfId="3" applyFont="1" applyFill="1" applyAlignment="1" applyProtection="1">
      <alignment vertical="top"/>
    </xf>
    <xf numFmtId="0" fontId="33" fillId="0" borderId="0" xfId="3" applyFont="1" applyFill="1" applyBorder="1" applyAlignment="1" applyProtection="1">
      <alignment vertical="center" wrapText="1"/>
    </xf>
    <xf numFmtId="0" fontId="53" fillId="0" borderId="0" xfId="3" applyFont="1" applyAlignment="1" applyProtection="1">
      <alignment vertical="center"/>
    </xf>
    <xf numFmtId="0" fontId="25" fillId="0" borderId="0" xfId="3" applyFont="1" applyAlignment="1" applyProtection="1">
      <alignment vertical="top"/>
    </xf>
    <xf numFmtId="0" fontId="33" fillId="0" borderId="0" xfId="3" applyFont="1" applyAlignment="1" applyProtection="1">
      <alignment vertical="center" wrapText="1"/>
    </xf>
    <xf numFmtId="0" fontId="53" fillId="0" borderId="0" xfId="3" applyFont="1" applyProtection="1">
      <alignment vertical="center"/>
    </xf>
    <xf numFmtId="0" fontId="48" fillId="0" borderId="0" xfId="3" applyFont="1" applyAlignment="1" applyProtection="1">
      <alignment vertical="center" wrapText="1"/>
    </xf>
    <xf numFmtId="0" fontId="48" fillId="0" borderId="0" xfId="3" applyFont="1" applyProtection="1">
      <alignment vertical="center"/>
    </xf>
    <xf numFmtId="0" fontId="33" fillId="0" borderId="5" xfId="3" applyFont="1" applyFill="1" applyBorder="1" applyAlignment="1" applyProtection="1">
      <alignment horizontal="right" vertical="center" wrapText="1"/>
    </xf>
    <xf numFmtId="0" fontId="33" fillId="2" borderId="38" xfId="0" applyFont="1" applyFill="1" applyBorder="1" applyAlignment="1" applyProtection="1">
      <alignment horizontal="center" vertical="center" wrapText="1"/>
    </xf>
    <xf numFmtId="0" fontId="56" fillId="3" borderId="39" xfId="0" applyFont="1" applyFill="1" applyBorder="1" applyAlignment="1" applyProtection="1">
      <alignment horizontal="center" vertical="center" wrapText="1"/>
    </xf>
    <xf numFmtId="0" fontId="48" fillId="0" borderId="0" xfId="3" applyFont="1" applyBorder="1" applyProtection="1">
      <alignment vertical="center"/>
    </xf>
    <xf numFmtId="181" fontId="33" fillId="2" borderId="1" xfId="0" applyNumberFormat="1" applyFont="1" applyFill="1" applyBorder="1" applyAlignment="1" applyProtection="1">
      <alignment horizontal="center" vertical="center" wrapText="1"/>
    </xf>
    <xf numFmtId="0" fontId="48" fillId="0" borderId="1" xfId="0" applyFont="1" applyBorder="1" applyAlignment="1" applyProtection="1">
      <alignment horizontal="left" vertical="center" wrapText="1"/>
      <protection locked="0"/>
    </xf>
    <xf numFmtId="38" fontId="48" fillId="0" borderId="1" xfId="1" applyNumberFormat="1" applyFont="1" applyBorder="1" applyAlignment="1" applyProtection="1">
      <alignment horizontal="center" vertical="center" wrapText="1"/>
      <protection locked="0"/>
    </xf>
    <xf numFmtId="38" fontId="48" fillId="0" borderId="38" xfId="1" applyNumberFormat="1" applyFont="1" applyBorder="1" applyAlignment="1" applyProtection="1">
      <alignment horizontal="center" vertical="center" wrapText="1"/>
      <protection locked="0"/>
    </xf>
    <xf numFmtId="38" fontId="48" fillId="0" borderId="1" xfId="1" applyNumberFormat="1" applyFont="1" applyBorder="1" applyAlignment="1" applyProtection="1">
      <alignment vertical="center" wrapText="1"/>
      <protection locked="0"/>
    </xf>
    <xf numFmtId="38" fontId="48" fillId="6" borderId="1" xfId="1" applyNumberFormat="1" applyFont="1" applyFill="1" applyBorder="1" applyAlignment="1" applyProtection="1">
      <alignment vertical="center" wrapText="1"/>
    </xf>
    <xf numFmtId="0" fontId="54" fillId="0" borderId="39" xfId="3" applyNumberFormat="1" applyFont="1" applyBorder="1" applyAlignment="1" applyProtection="1">
      <alignment vertical="center"/>
    </xf>
    <xf numFmtId="38" fontId="48" fillId="0" borderId="0" xfId="4" applyFont="1" applyAlignment="1" applyProtection="1">
      <alignment vertical="center"/>
    </xf>
    <xf numFmtId="0" fontId="48" fillId="0" borderId="1" xfId="3" applyNumberFormat="1" applyFont="1" applyBorder="1" applyAlignment="1" applyProtection="1">
      <alignment horizontal="left" vertical="center" wrapText="1"/>
      <protection locked="0"/>
    </xf>
    <xf numFmtId="181" fontId="48" fillId="2" borderId="1" xfId="3" applyNumberFormat="1" applyFont="1" applyFill="1" applyBorder="1" applyAlignment="1" applyProtection="1">
      <alignment horizontal="center" vertical="center" wrapText="1"/>
    </xf>
    <xf numFmtId="0" fontId="48" fillId="2" borderId="11" xfId="0" applyNumberFormat="1" applyFont="1" applyFill="1" applyBorder="1" applyAlignment="1" applyProtection="1">
      <alignment horizontal="center" vertical="center" wrapText="1"/>
    </xf>
    <xf numFmtId="0" fontId="48" fillId="2" borderId="22" xfId="0" applyNumberFormat="1" applyFont="1" applyFill="1" applyBorder="1" applyAlignment="1" applyProtection="1">
      <alignment vertical="center" wrapText="1"/>
    </xf>
    <xf numFmtId="0" fontId="48" fillId="2" borderId="22" xfId="0" applyNumberFormat="1" applyFont="1" applyFill="1" applyBorder="1" applyAlignment="1" applyProtection="1">
      <alignment horizontal="right" vertical="center" wrapText="1"/>
    </xf>
    <xf numFmtId="38" fontId="48" fillId="2" borderId="11" xfId="0" applyNumberFormat="1" applyFont="1" applyFill="1" applyBorder="1" applyAlignment="1" applyProtection="1">
      <alignment vertical="center" wrapText="1"/>
    </xf>
    <xf numFmtId="0" fontId="48" fillId="2" borderId="16" xfId="0" applyNumberFormat="1" applyFont="1" applyFill="1" applyBorder="1" applyAlignment="1" applyProtection="1">
      <alignment vertical="center" wrapText="1"/>
    </xf>
    <xf numFmtId="0" fontId="25" fillId="3" borderId="37" xfId="0" applyFont="1" applyFill="1" applyBorder="1" applyProtection="1">
      <alignment vertical="center"/>
    </xf>
    <xf numFmtId="0" fontId="25" fillId="0" borderId="0" xfId="3" applyFont="1" applyAlignment="1" applyProtection="1">
      <alignment vertical="center" wrapText="1"/>
    </xf>
    <xf numFmtId="0" fontId="33" fillId="0" borderId="0" xfId="3" applyFont="1" applyFill="1" applyAlignment="1" applyProtection="1">
      <alignment vertical="center" wrapText="1"/>
    </xf>
    <xf numFmtId="0" fontId="48" fillId="0" borderId="0" xfId="3" applyFont="1" applyFill="1" applyAlignment="1" applyProtection="1">
      <alignment vertical="center" wrapText="1"/>
    </xf>
    <xf numFmtId="0" fontId="33" fillId="0" borderId="0" xfId="3" applyFont="1" applyFill="1" applyBorder="1" applyAlignment="1" applyProtection="1">
      <alignment horizontal="right" vertical="center" shrinkToFit="1"/>
    </xf>
    <xf numFmtId="0" fontId="33" fillId="0" borderId="0" xfId="3" applyFont="1" applyAlignment="1" applyProtection="1">
      <alignment horizontal="left" vertical="center" wrapText="1"/>
    </xf>
    <xf numFmtId="0" fontId="33" fillId="2" borderId="1" xfId="3" applyNumberFormat="1" applyFont="1" applyFill="1" applyBorder="1" applyAlignment="1" applyProtection="1">
      <alignment horizontal="center" vertical="center" wrapText="1"/>
    </xf>
    <xf numFmtId="0" fontId="33" fillId="2" borderId="7" xfId="3" applyNumberFormat="1" applyFont="1" applyFill="1" applyBorder="1" applyAlignment="1" applyProtection="1">
      <alignment horizontal="center" vertical="center" wrapText="1"/>
    </xf>
    <xf numFmtId="0" fontId="33" fillId="2" borderId="7" xfId="3" applyNumberFormat="1" applyFont="1" applyFill="1" applyBorder="1" applyAlignment="1" applyProtection="1">
      <alignment horizontal="center" vertical="center" wrapText="1" shrinkToFit="1"/>
    </xf>
    <xf numFmtId="0" fontId="33" fillId="2" borderId="41" xfId="3" applyNumberFormat="1" applyFont="1" applyFill="1" applyBorder="1" applyAlignment="1" applyProtection="1">
      <alignment horizontal="center" vertical="center" wrapText="1" shrinkToFit="1"/>
    </xf>
    <xf numFmtId="0" fontId="59" fillId="3" borderId="39" xfId="3" applyNumberFormat="1" applyFont="1" applyFill="1" applyBorder="1" applyAlignment="1" applyProtection="1">
      <alignment horizontal="left" vertical="center" wrapText="1"/>
    </xf>
    <xf numFmtId="182" fontId="33" fillId="2" borderId="1" xfId="0" applyNumberFormat="1" applyFont="1" applyFill="1" applyBorder="1" applyAlignment="1" applyProtection="1">
      <alignment horizontal="center" vertical="center"/>
    </xf>
    <xf numFmtId="0" fontId="33" fillId="0" borderId="1" xfId="0" applyFont="1" applyBorder="1" applyAlignment="1" applyProtection="1">
      <alignment horizontal="left" vertical="center" wrapText="1"/>
      <protection locked="0"/>
    </xf>
    <xf numFmtId="0" fontId="33" fillId="0" borderId="1" xfId="0" applyFont="1" applyBorder="1" applyAlignment="1" applyProtection="1">
      <alignment horizontal="center" vertical="center" wrapText="1"/>
      <protection locked="0"/>
    </xf>
    <xf numFmtId="38" fontId="33" fillId="0" borderId="1" xfId="1" applyNumberFormat="1" applyFont="1" applyBorder="1" applyAlignment="1" applyProtection="1">
      <alignment horizontal="right" vertical="center" wrapText="1"/>
      <protection locked="0"/>
    </xf>
    <xf numFmtId="38" fontId="33" fillId="0" borderId="38" xfId="1" applyNumberFormat="1" applyFont="1" applyBorder="1" applyAlignment="1" applyProtection="1">
      <alignment horizontal="center" vertical="center" wrapText="1"/>
      <protection locked="0"/>
    </xf>
    <xf numFmtId="38" fontId="33" fillId="0" borderId="1" xfId="1" applyNumberFormat="1" applyFont="1" applyBorder="1" applyAlignment="1" applyProtection="1">
      <alignment vertical="center" wrapText="1"/>
      <protection locked="0"/>
    </xf>
    <xf numFmtId="38" fontId="33" fillId="6" borderId="1" xfId="1" applyNumberFormat="1" applyFont="1" applyFill="1" applyBorder="1" applyAlignment="1" applyProtection="1">
      <alignment vertical="center" wrapText="1"/>
    </xf>
    <xf numFmtId="38" fontId="48" fillId="0" borderId="1" xfId="1" applyNumberFormat="1" applyFont="1" applyBorder="1" applyAlignment="1" applyProtection="1">
      <alignment horizontal="right" vertical="center" wrapText="1"/>
      <protection locked="0"/>
    </xf>
    <xf numFmtId="182" fontId="48" fillId="2" borderId="1" xfId="3" applyNumberFormat="1" applyFont="1" applyFill="1" applyBorder="1" applyAlignment="1" applyProtection="1">
      <alignment horizontal="center" vertical="center"/>
    </xf>
    <xf numFmtId="0" fontId="48" fillId="2" borderId="11" xfId="0" applyNumberFormat="1" applyFont="1" applyFill="1" applyBorder="1" applyAlignment="1" applyProtection="1">
      <alignment horizontal="center" vertical="center"/>
    </xf>
    <xf numFmtId="38" fontId="48" fillId="2" borderId="22" xfId="0" applyNumberFormat="1" applyFont="1" applyFill="1" applyBorder="1" applyAlignment="1" applyProtection="1">
      <alignment horizontal="right" vertical="center" wrapText="1"/>
    </xf>
    <xf numFmtId="0" fontId="33" fillId="0" borderId="0" xfId="3" applyFont="1" applyProtection="1">
      <alignment vertical="center"/>
    </xf>
    <xf numFmtId="0" fontId="27" fillId="0" borderId="0" xfId="3" applyFont="1" applyAlignment="1" applyProtection="1">
      <alignment vertical="center"/>
    </xf>
    <xf numFmtId="0" fontId="33" fillId="0" borderId="0" xfId="3" applyFont="1" applyBorder="1" applyAlignment="1" applyProtection="1">
      <alignment vertical="center" wrapText="1"/>
    </xf>
    <xf numFmtId="0" fontId="33" fillId="0" borderId="5" xfId="3" applyFont="1" applyBorder="1" applyAlignment="1" applyProtection="1">
      <alignment horizontal="left" vertical="center" wrapText="1"/>
    </xf>
    <xf numFmtId="0" fontId="33" fillId="0" borderId="5" xfId="3" applyFont="1" applyBorder="1" applyAlignment="1" applyProtection="1">
      <alignment vertical="center" wrapText="1"/>
    </xf>
    <xf numFmtId="0" fontId="29" fillId="0" borderId="0" xfId="3" applyFont="1" applyProtection="1">
      <alignment vertical="center"/>
    </xf>
    <xf numFmtId="0" fontId="31" fillId="0" borderId="0" xfId="3" applyFont="1" applyAlignment="1" applyProtection="1">
      <alignment vertical="center"/>
    </xf>
    <xf numFmtId="0" fontId="31" fillId="0" borderId="0" xfId="3" applyFont="1" applyProtection="1">
      <alignment vertical="center"/>
    </xf>
    <xf numFmtId="0" fontId="48" fillId="0" borderId="0" xfId="3" applyFont="1" applyFill="1" applyProtection="1">
      <alignment vertical="center"/>
    </xf>
    <xf numFmtId="0" fontId="33" fillId="0" borderId="0" xfId="3" applyFont="1" applyFill="1" applyProtection="1">
      <alignment vertical="center"/>
    </xf>
    <xf numFmtId="0" fontId="33" fillId="0" borderId="0" xfId="3" applyFont="1" applyFill="1" applyBorder="1" applyAlignment="1" applyProtection="1">
      <alignment horizontal="right" vertical="center"/>
    </xf>
    <xf numFmtId="0" fontId="33" fillId="2" borderId="38" xfId="3" applyNumberFormat="1" applyFont="1" applyFill="1" applyBorder="1" applyAlignment="1" applyProtection="1">
      <alignment horizontal="center" vertical="center" wrapText="1"/>
    </xf>
    <xf numFmtId="183" fontId="33" fillId="2" borderId="1" xfId="0" applyNumberFormat="1" applyFont="1" applyFill="1" applyBorder="1" applyAlignment="1" applyProtection="1">
      <alignment horizontal="center" vertical="center"/>
    </xf>
    <xf numFmtId="38" fontId="33" fillId="0" borderId="1" xfId="1" applyNumberFormat="1" applyFont="1" applyBorder="1" applyAlignment="1" applyProtection="1">
      <alignment horizontal="center" vertical="center"/>
      <protection locked="0"/>
    </xf>
    <xf numFmtId="38" fontId="33" fillId="0" borderId="38" xfId="1" applyNumberFormat="1" applyFont="1" applyBorder="1" applyAlignment="1" applyProtection="1">
      <alignment horizontal="center" vertical="center"/>
      <protection locked="0"/>
    </xf>
    <xf numFmtId="38" fontId="33" fillId="0" borderId="1" xfId="1" applyNumberFormat="1" applyFont="1" applyBorder="1" applyAlignment="1" applyProtection="1">
      <alignment horizontal="right" vertical="center"/>
      <protection locked="0"/>
    </xf>
    <xf numFmtId="38" fontId="33" fillId="6" borderId="1" xfId="1" applyNumberFormat="1" applyFont="1" applyFill="1" applyBorder="1" applyProtection="1">
      <alignment vertical="center"/>
    </xf>
    <xf numFmtId="0" fontId="54" fillId="3" borderId="39" xfId="3" applyNumberFormat="1" applyFont="1" applyFill="1" applyBorder="1" applyAlignment="1" applyProtection="1">
      <alignment vertical="center"/>
    </xf>
    <xf numFmtId="38" fontId="48" fillId="0" borderId="1" xfId="1" applyNumberFormat="1" applyFont="1" applyBorder="1" applyAlignment="1" applyProtection="1">
      <alignment horizontal="center" vertical="center"/>
      <protection locked="0"/>
    </xf>
    <xf numFmtId="38" fontId="48" fillId="0" borderId="38" xfId="1" applyNumberFormat="1" applyFont="1" applyBorder="1" applyAlignment="1" applyProtection="1">
      <alignment horizontal="center" vertical="center"/>
      <protection locked="0"/>
    </xf>
    <xf numFmtId="38" fontId="48" fillId="0" borderId="1" xfId="1" applyNumberFormat="1" applyFont="1" applyBorder="1" applyAlignment="1" applyProtection="1">
      <alignment horizontal="right" vertical="center"/>
      <protection locked="0"/>
    </xf>
    <xf numFmtId="183" fontId="33" fillId="2" borderId="1" xfId="3" applyNumberFormat="1" applyFont="1" applyFill="1" applyBorder="1" applyAlignment="1" applyProtection="1">
      <alignment horizontal="center" vertical="center"/>
    </xf>
    <xf numFmtId="0" fontId="25" fillId="0" borderId="1" xfId="3" applyNumberFormat="1" applyFont="1" applyBorder="1" applyAlignment="1" applyProtection="1">
      <alignment horizontal="left" vertical="center" wrapText="1"/>
      <protection locked="0"/>
    </xf>
    <xf numFmtId="0" fontId="48" fillId="2" borderId="22" xfId="0" applyNumberFormat="1" applyFont="1" applyFill="1" applyBorder="1" applyAlignment="1" applyProtection="1">
      <alignment vertical="center"/>
    </xf>
    <xf numFmtId="38" fontId="48" fillId="2" borderId="22" xfId="0" applyNumberFormat="1" applyFont="1" applyFill="1" applyBorder="1" applyAlignment="1" applyProtection="1">
      <alignment horizontal="right" vertical="center"/>
    </xf>
    <xf numFmtId="38" fontId="48" fillId="2" borderId="11" xfId="0" applyNumberFormat="1" applyFont="1" applyFill="1" applyBorder="1" applyAlignment="1" applyProtection="1">
      <alignment vertical="center"/>
    </xf>
    <xf numFmtId="0" fontId="48" fillId="2" borderId="16" xfId="0" applyNumberFormat="1" applyFont="1" applyFill="1" applyBorder="1" applyAlignment="1" applyProtection="1">
      <alignment vertical="center"/>
    </xf>
    <xf numFmtId="0" fontId="28" fillId="0" borderId="0" xfId="3" applyFont="1" applyProtection="1">
      <alignment vertical="center"/>
    </xf>
    <xf numFmtId="0" fontId="25" fillId="0" borderId="0" xfId="3" applyFont="1" applyFill="1" applyBorder="1" applyAlignment="1" applyProtection="1">
      <alignment horizontal="center" vertical="center" wrapText="1" shrinkToFit="1"/>
    </xf>
    <xf numFmtId="0" fontId="25" fillId="0" borderId="0" xfId="3" applyFont="1" applyBorder="1" applyAlignment="1" applyProtection="1">
      <alignment horizontal="center" vertical="center"/>
    </xf>
    <xf numFmtId="0" fontId="31" fillId="0" borderId="0" xfId="3" applyFont="1" applyBorder="1" applyAlignment="1" applyProtection="1">
      <alignment vertical="center"/>
    </xf>
    <xf numFmtId="0" fontId="48" fillId="2" borderId="1" xfId="3" applyNumberFormat="1" applyFont="1" applyFill="1" applyBorder="1" applyAlignment="1" applyProtection="1">
      <alignment horizontal="center" vertical="center" wrapText="1"/>
    </xf>
    <xf numFmtId="0" fontId="59" fillId="3" borderId="39" xfId="3" applyNumberFormat="1" applyFont="1" applyFill="1" applyBorder="1" applyAlignment="1" applyProtection="1">
      <alignment horizontal="center" vertical="center" wrapText="1"/>
    </xf>
    <xf numFmtId="185" fontId="33" fillId="2" borderId="1" xfId="0" applyNumberFormat="1" applyFont="1" applyFill="1" applyBorder="1" applyAlignment="1" applyProtection="1">
      <alignment horizontal="center" vertical="center"/>
    </xf>
    <xf numFmtId="38" fontId="48" fillId="0" borderId="1" xfId="1" applyNumberFormat="1" applyFont="1" applyBorder="1" applyAlignment="1" applyProtection="1">
      <alignment vertical="center"/>
      <protection locked="0"/>
    </xf>
    <xf numFmtId="38" fontId="48" fillId="6" borderId="1" xfId="1" applyNumberFormat="1" applyFont="1" applyFill="1" applyBorder="1" applyProtection="1">
      <alignment vertical="center"/>
    </xf>
    <xf numFmtId="185" fontId="48" fillId="2" borderId="1" xfId="3" applyNumberFormat="1" applyFont="1" applyFill="1" applyBorder="1" applyAlignment="1" applyProtection="1">
      <alignment horizontal="center" vertical="center"/>
    </xf>
    <xf numFmtId="38" fontId="33" fillId="2" borderId="11" xfId="0" applyNumberFormat="1" applyFont="1" applyFill="1" applyBorder="1" applyProtection="1">
      <alignment vertical="center"/>
    </xf>
    <xf numFmtId="0" fontId="31" fillId="0" borderId="0" xfId="3" applyFont="1" applyAlignment="1" applyProtection="1">
      <alignment vertical="center" wrapText="1"/>
    </xf>
    <xf numFmtId="184" fontId="33" fillId="2" borderId="1" xfId="0" applyNumberFormat="1" applyFont="1" applyFill="1" applyBorder="1" applyAlignment="1" applyProtection="1">
      <alignment horizontal="center" vertical="center"/>
    </xf>
    <xf numFmtId="184" fontId="48" fillId="2" borderId="1" xfId="3" applyNumberFormat="1" applyFont="1" applyFill="1" applyBorder="1" applyAlignment="1" applyProtection="1">
      <alignment horizontal="center" vertical="center"/>
    </xf>
    <xf numFmtId="0" fontId="33" fillId="0" borderId="0" xfId="3" applyFont="1" applyBorder="1" applyAlignment="1" applyProtection="1">
      <alignment horizontal="center" vertical="center"/>
    </xf>
    <xf numFmtId="177" fontId="33" fillId="0" borderId="0" xfId="3" applyNumberFormat="1" applyFont="1" applyFill="1" applyBorder="1" applyAlignment="1" applyProtection="1">
      <alignment horizontal="right" vertical="center"/>
    </xf>
    <xf numFmtId="177" fontId="48" fillId="0" borderId="0" xfId="3" applyNumberFormat="1" applyFont="1" applyFill="1" applyBorder="1" applyAlignment="1" applyProtection="1">
      <alignment horizontal="right" vertical="center"/>
    </xf>
    <xf numFmtId="0" fontId="33" fillId="0" borderId="12" xfId="3" applyFont="1" applyFill="1" applyBorder="1" applyAlignment="1" applyProtection="1">
      <alignment vertical="center"/>
    </xf>
    <xf numFmtId="178" fontId="25" fillId="0" borderId="0" xfId="3" applyNumberFormat="1" applyFont="1" applyFill="1" applyBorder="1" applyAlignment="1" applyProtection="1">
      <alignment vertical="center"/>
    </xf>
    <xf numFmtId="178" fontId="27" fillId="0" borderId="0" xfId="3" applyNumberFormat="1" applyFont="1" applyFill="1" applyBorder="1" applyAlignment="1" applyProtection="1">
      <alignment vertical="center"/>
    </xf>
    <xf numFmtId="178" fontId="25" fillId="0" borderId="0" xfId="3" applyNumberFormat="1" applyFont="1" applyFill="1" applyBorder="1" applyAlignment="1" applyProtection="1">
      <alignment horizontal="left" vertical="center"/>
    </xf>
    <xf numFmtId="178" fontId="33" fillId="0" borderId="0" xfId="3" applyNumberFormat="1" applyFont="1" applyFill="1" applyBorder="1" applyAlignment="1" applyProtection="1">
      <alignment vertical="center" wrapText="1"/>
    </xf>
    <xf numFmtId="178" fontId="33" fillId="0" borderId="0" xfId="3" applyNumberFormat="1" applyFont="1" applyFill="1" applyBorder="1" applyAlignment="1" applyProtection="1">
      <alignment horizontal="center" vertical="center" wrapText="1"/>
    </xf>
    <xf numFmtId="0" fontId="33" fillId="0" borderId="0" xfId="3" applyFont="1" applyFill="1" applyBorder="1" applyAlignment="1" applyProtection="1">
      <alignment horizontal="center" vertical="center" shrinkToFit="1"/>
    </xf>
    <xf numFmtId="0" fontId="48" fillId="2" borderId="11" xfId="3" applyFont="1" applyFill="1" applyBorder="1" applyAlignment="1" applyProtection="1">
      <alignment vertical="center"/>
    </xf>
    <xf numFmtId="0" fontId="48" fillId="2" borderId="12" xfId="3" applyFont="1" applyFill="1" applyBorder="1" applyAlignment="1" applyProtection="1">
      <alignment vertical="center"/>
    </xf>
    <xf numFmtId="0" fontId="48" fillId="2" borderId="13" xfId="3" applyFont="1" applyFill="1" applyBorder="1" applyAlignment="1" applyProtection="1">
      <alignment horizontal="right" vertical="center"/>
    </xf>
    <xf numFmtId="178" fontId="33" fillId="5" borderId="7" xfId="3" applyNumberFormat="1" applyFont="1" applyFill="1" applyBorder="1" applyAlignment="1" applyProtection="1">
      <alignment horizontal="center" vertical="center" textRotation="255" wrapText="1"/>
    </xf>
    <xf numFmtId="178" fontId="33" fillId="5" borderId="7" xfId="3" applyNumberFormat="1" applyFont="1" applyFill="1" applyBorder="1" applyAlignment="1" applyProtection="1">
      <alignment vertical="center" textRotation="255" wrapText="1"/>
    </xf>
    <xf numFmtId="186" fontId="48" fillId="2" borderId="7" xfId="3" applyNumberFormat="1" applyFont="1" applyFill="1" applyBorder="1" applyAlignment="1" applyProtection="1">
      <alignment horizontal="center" vertical="center"/>
    </xf>
    <xf numFmtId="178" fontId="33" fillId="0" borderId="7" xfId="3" applyNumberFormat="1" applyFont="1" applyBorder="1" applyAlignment="1" applyProtection="1">
      <alignment horizontal="left" vertical="center" wrapText="1"/>
      <protection locked="0"/>
    </xf>
    <xf numFmtId="38" fontId="33" fillId="0" borderId="1" xfId="1" applyNumberFormat="1" applyFont="1" applyFill="1" applyBorder="1" applyAlignment="1" applyProtection="1">
      <alignment horizontal="left" vertical="center" wrapText="1"/>
      <protection locked="0"/>
    </xf>
    <xf numFmtId="178" fontId="33" fillId="0" borderId="7" xfId="3" applyNumberFormat="1" applyFont="1" applyBorder="1" applyAlignment="1" applyProtection="1">
      <alignment horizontal="center" vertical="center" wrapText="1"/>
      <protection locked="0"/>
    </xf>
    <xf numFmtId="177" fontId="33" fillId="6" borderId="7" xfId="3" applyNumberFormat="1" applyFont="1" applyFill="1" applyBorder="1" applyAlignment="1" applyProtection="1">
      <alignment horizontal="center" vertical="center"/>
    </xf>
    <xf numFmtId="0" fontId="48" fillId="7" borderId="0" xfId="3" applyFont="1" applyFill="1" applyProtection="1">
      <alignment vertical="center"/>
    </xf>
    <xf numFmtId="186" fontId="48" fillId="2" borderId="14" xfId="3" applyNumberFormat="1" applyFont="1" applyFill="1" applyBorder="1" applyAlignment="1" applyProtection="1">
      <alignment horizontal="center" vertical="center"/>
    </xf>
    <xf numFmtId="178" fontId="33" fillId="0" borderId="14" xfId="3" applyNumberFormat="1" applyFont="1" applyBorder="1" applyAlignment="1" applyProtection="1">
      <alignment horizontal="left" vertical="center" wrapText="1"/>
      <protection locked="0"/>
    </xf>
    <xf numFmtId="178" fontId="33" fillId="0" borderId="14" xfId="3" applyNumberFormat="1" applyFont="1" applyBorder="1" applyAlignment="1" applyProtection="1">
      <alignment horizontal="center" vertical="center" wrapText="1"/>
      <protection locked="0"/>
    </xf>
    <xf numFmtId="177" fontId="33" fillId="6" borderId="14" xfId="3" applyNumberFormat="1" applyFont="1" applyFill="1" applyBorder="1" applyAlignment="1" applyProtection="1">
      <alignment horizontal="center" vertical="center"/>
    </xf>
    <xf numFmtId="0" fontId="48" fillId="2" borderId="11" xfId="3" applyFont="1" applyFill="1" applyBorder="1" applyProtection="1">
      <alignment vertical="center"/>
    </xf>
    <xf numFmtId="178" fontId="33" fillId="2" borderId="12" xfId="3" applyNumberFormat="1" applyFont="1" applyFill="1" applyBorder="1" applyAlignment="1" applyProtection="1">
      <alignment horizontal="center" vertical="center" wrapText="1"/>
    </xf>
    <xf numFmtId="177" fontId="33" fillId="2" borderId="12" xfId="3" applyNumberFormat="1" applyFont="1" applyFill="1" applyBorder="1" applyAlignment="1" applyProtection="1">
      <alignment horizontal="center" vertical="center"/>
    </xf>
    <xf numFmtId="177" fontId="33" fillId="2" borderId="12" xfId="3" applyNumberFormat="1" applyFont="1" applyFill="1" applyBorder="1" applyAlignment="1" applyProtection="1">
      <alignment horizontal="right" vertical="center"/>
    </xf>
    <xf numFmtId="177" fontId="33" fillId="2" borderId="7" xfId="3" applyNumberFormat="1" applyFont="1" applyFill="1" applyBorder="1" applyAlignment="1" applyProtection="1">
      <alignment horizontal="center" vertical="center"/>
    </xf>
    <xf numFmtId="177" fontId="33" fillId="0" borderId="0" xfId="3" applyNumberFormat="1" applyFont="1" applyFill="1" applyBorder="1" applyAlignment="1" applyProtection="1">
      <alignment horizontal="center" vertical="center"/>
    </xf>
    <xf numFmtId="0" fontId="36" fillId="0" borderId="0" xfId="3" applyFont="1" applyFill="1" applyAlignment="1" applyProtection="1">
      <alignment vertical="center"/>
    </xf>
    <xf numFmtId="0" fontId="36" fillId="0" borderId="0" xfId="3" applyFont="1" applyFill="1" applyAlignment="1" applyProtection="1">
      <alignment vertical="center" wrapText="1"/>
    </xf>
    <xf numFmtId="0" fontId="29" fillId="0" borderId="0" xfId="3" applyFont="1" applyFill="1" applyAlignment="1" applyProtection="1">
      <alignment vertical="center"/>
    </xf>
    <xf numFmtId="0" fontId="31" fillId="0" borderId="0" xfId="3" applyFont="1" applyFill="1" applyAlignment="1" applyProtection="1">
      <alignment vertical="center"/>
    </xf>
    <xf numFmtId="0" fontId="33" fillId="2" borderId="1" xfId="3" applyNumberFormat="1" applyFont="1" applyFill="1" applyBorder="1" applyAlignment="1" applyProtection="1">
      <alignment horizontal="center" vertical="center"/>
    </xf>
    <xf numFmtId="0" fontId="33" fillId="3" borderId="9" xfId="3" applyNumberFormat="1" applyFont="1" applyFill="1" applyBorder="1" applyAlignment="1" applyProtection="1">
      <alignment horizontal="center" vertical="center"/>
    </xf>
    <xf numFmtId="190" fontId="33" fillId="2" borderId="1" xfId="3" applyNumberFormat="1" applyFont="1" applyFill="1" applyBorder="1" applyAlignment="1" applyProtection="1">
      <alignment horizontal="center" vertical="center"/>
    </xf>
    <xf numFmtId="0" fontId="33" fillId="0" borderId="1" xfId="3" applyNumberFormat="1" applyFont="1" applyBorder="1" applyAlignment="1" applyProtection="1">
      <alignment horizontal="left" vertical="center" wrapText="1"/>
      <protection locked="0"/>
    </xf>
    <xf numFmtId="0" fontId="54" fillId="3" borderId="9" xfId="3" applyNumberFormat="1" applyFont="1" applyFill="1" applyBorder="1" applyAlignment="1" applyProtection="1">
      <alignment horizontal="left" vertical="center"/>
    </xf>
    <xf numFmtId="190" fontId="33" fillId="2" borderId="11" xfId="3" applyNumberFormat="1" applyFont="1" applyFill="1" applyBorder="1" applyAlignment="1" applyProtection="1">
      <alignment horizontal="center" vertical="center"/>
    </xf>
    <xf numFmtId="38" fontId="33" fillId="0" borderId="11" xfId="1" applyNumberFormat="1" applyFont="1" applyBorder="1" applyAlignment="1" applyProtection="1">
      <alignment horizontal="center" vertical="center"/>
      <protection locked="0"/>
    </xf>
    <xf numFmtId="38" fontId="48" fillId="2" borderId="7" xfId="1" applyFont="1" applyFill="1" applyBorder="1" applyAlignment="1" applyProtection="1">
      <alignment horizontal="center" vertical="center"/>
    </xf>
    <xf numFmtId="0" fontId="33" fillId="3" borderId="9" xfId="3" applyFont="1" applyFill="1" applyBorder="1" applyAlignment="1" applyProtection="1">
      <alignment horizontal="center" vertical="center"/>
    </xf>
    <xf numFmtId="0" fontId="33" fillId="0" borderId="0" xfId="0" applyNumberFormat="1" applyFont="1" applyFill="1" applyBorder="1" applyAlignment="1" applyProtection="1">
      <alignment horizontal="center" vertical="center"/>
    </xf>
    <xf numFmtId="0" fontId="33" fillId="0" borderId="0" xfId="0" applyNumberFormat="1" applyFont="1" applyFill="1" applyBorder="1" applyAlignment="1" applyProtection="1">
      <alignment vertical="center"/>
    </xf>
    <xf numFmtId="38" fontId="33" fillId="0" borderId="0" xfId="0" applyNumberFormat="1" applyFont="1" applyFill="1" applyBorder="1" applyAlignment="1" applyProtection="1">
      <alignment vertical="center"/>
    </xf>
    <xf numFmtId="38" fontId="33" fillId="0" borderId="0" xfId="0" applyNumberFormat="1" applyFont="1" applyFill="1" applyBorder="1" applyAlignment="1" applyProtection="1">
      <alignment horizontal="right" vertical="center"/>
    </xf>
    <xf numFmtId="38" fontId="33" fillId="0" borderId="0" xfId="0" applyNumberFormat="1" applyFont="1" applyFill="1" applyBorder="1" applyAlignment="1" applyProtection="1">
      <alignment horizontal="center" vertical="center" wrapText="1"/>
    </xf>
    <xf numFmtId="0" fontId="48" fillId="2" borderId="14" xfId="3" applyNumberFormat="1" applyFont="1" applyFill="1" applyBorder="1" applyAlignment="1" applyProtection="1">
      <alignment horizontal="center" vertical="center" wrapText="1"/>
    </xf>
    <xf numFmtId="38" fontId="48" fillId="6" borderId="14" xfId="1" applyNumberFormat="1" applyFont="1" applyFill="1" applyBorder="1" applyAlignment="1" applyProtection="1">
      <alignment horizontal="center" vertical="center"/>
    </xf>
    <xf numFmtId="38" fontId="48" fillId="6" borderId="7" xfId="1" applyNumberFormat="1" applyFont="1" applyFill="1" applyBorder="1" applyAlignment="1" applyProtection="1">
      <alignment horizontal="center" vertical="center"/>
    </xf>
    <xf numFmtId="0" fontId="25" fillId="0" borderId="0" xfId="0" applyFont="1" applyAlignment="1" applyProtection="1">
      <alignment horizontal="center" vertical="center"/>
    </xf>
    <xf numFmtId="0" fontId="33" fillId="0" borderId="0" xfId="3" applyFont="1" applyAlignment="1" applyProtection="1">
      <alignment horizontal="left" vertical="center" wrapText="1"/>
    </xf>
    <xf numFmtId="0" fontId="41" fillId="0" borderId="0" xfId="3" applyFont="1" applyAlignment="1" applyProtection="1">
      <alignment horizontal="left" vertical="top" wrapText="1"/>
    </xf>
    <xf numFmtId="0" fontId="53" fillId="2" borderId="6" xfId="3" applyFont="1" applyFill="1" applyBorder="1" applyAlignment="1" applyProtection="1">
      <alignment horizontal="center" vertical="center" textRotation="255"/>
    </xf>
    <xf numFmtId="188" fontId="25" fillId="0" borderId="0" xfId="0" applyNumberFormat="1" applyFont="1" applyFill="1" applyBorder="1" applyAlignment="1" applyProtection="1">
      <alignment horizontal="left" vertical="center" shrinkToFit="1"/>
    </xf>
    <xf numFmtId="188" fontId="31" fillId="3" borderId="0" xfId="0" applyNumberFormat="1" applyFont="1" applyFill="1" applyBorder="1" applyAlignment="1" applyProtection="1">
      <alignment horizontal="center" vertical="center"/>
    </xf>
    <xf numFmtId="0" fontId="33" fillId="2" borderId="1" xfId="0" applyFont="1" applyFill="1" applyBorder="1" applyAlignment="1" applyProtection="1">
      <alignment horizontal="center" vertical="center" wrapText="1"/>
    </xf>
    <xf numFmtId="194" fontId="33" fillId="2" borderId="1" xfId="0" applyNumberFormat="1" applyFont="1" applyFill="1" applyBorder="1" applyAlignment="1" applyProtection="1">
      <alignment horizontal="center" vertical="center" wrapText="1"/>
    </xf>
    <xf numFmtId="195" fontId="33" fillId="2" borderId="1" xfId="0" applyNumberFormat="1" applyFont="1" applyFill="1" applyBorder="1" applyAlignment="1" applyProtection="1">
      <alignment horizontal="center" vertical="center"/>
    </xf>
    <xf numFmtId="196" fontId="33" fillId="2" borderId="1" xfId="0" applyNumberFormat="1" applyFont="1" applyFill="1" applyBorder="1" applyAlignment="1" applyProtection="1">
      <alignment horizontal="center" vertical="center"/>
    </xf>
    <xf numFmtId="197" fontId="33" fillId="2" borderId="1" xfId="0" applyNumberFormat="1" applyFont="1" applyFill="1" applyBorder="1" applyAlignment="1" applyProtection="1">
      <alignment horizontal="center" vertical="center"/>
    </xf>
    <xf numFmtId="0" fontId="31" fillId="0" borderId="0" xfId="3" applyFont="1" applyAlignment="1" applyProtection="1">
      <alignment horizontal="left" vertical="center"/>
    </xf>
    <xf numFmtId="198" fontId="33" fillId="2" borderId="1" xfId="0" applyNumberFormat="1" applyFont="1" applyFill="1" applyBorder="1" applyAlignment="1" applyProtection="1">
      <alignment horizontal="center" vertical="center"/>
    </xf>
    <xf numFmtId="0" fontId="0" fillId="0" borderId="0" xfId="0" applyAlignment="1">
      <alignment horizontal="left" vertical="center"/>
    </xf>
    <xf numFmtId="0" fontId="50" fillId="2" borderId="1" xfId="0" applyFont="1" applyFill="1" applyBorder="1" applyAlignment="1" applyProtection="1">
      <alignment horizontal="center" vertical="center" textRotation="255" wrapText="1" shrinkToFit="1"/>
    </xf>
    <xf numFmtId="0" fontId="33" fillId="0" borderId="0" xfId="3" applyFont="1" applyFill="1" applyBorder="1" applyAlignment="1" applyProtection="1">
      <alignment horizontal="left" vertical="center" wrapText="1"/>
    </xf>
    <xf numFmtId="0" fontId="33" fillId="0" borderId="0" xfId="3" applyFont="1" applyFill="1" applyAlignment="1" applyProtection="1">
      <alignment horizontal="left" vertical="center" wrapText="1"/>
    </xf>
    <xf numFmtId="0" fontId="33" fillId="0" borderId="0" xfId="3" applyFont="1" applyFill="1" applyBorder="1" applyAlignment="1" applyProtection="1">
      <alignment horizontal="left" vertical="center" wrapText="1" shrinkToFit="1"/>
    </xf>
    <xf numFmtId="0" fontId="33" fillId="0" borderId="0" xfId="3" applyFont="1" applyAlignment="1" applyProtection="1">
      <alignment horizontal="left" vertical="center" wrapText="1"/>
    </xf>
    <xf numFmtId="0" fontId="27" fillId="0" borderId="0" xfId="3" applyFont="1" applyAlignment="1" applyProtection="1">
      <alignment horizontal="left" vertical="center"/>
    </xf>
    <xf numFmtId="0" fontId="0" fillId="0" borderId="0" xfId="0" applyAlignment="1">
      <alignment vertical="center"/>
    </xf>
    <xf numFmtId="0" fontId="25" fillId="0" borderId="0" xfId="3" applyFont="1" applyBorder="1" applyAlignment="1" applyProtection="1">
      <alignment vertical="center" shrinkToFit="1"/>
    </xf>
    <xf numFmtId="0" fontId="53" fillId="3" borderId="0" xfId="3" applyFont="1" applyFill="1" applyBorder="1" applyAlignment="1" applyProtection="1">
      <alignment horizontal="center" vertical="center"/>
    </xf>
    <xf numFmtId="0" fontId="31" fillId="3" borderId="0" xfId="3" applyFont="1" applyFill="1" applyBorder="1" applyAlignment="1" applyProtection="1">
      <alignment horizontal="center" vertical="center" shrinkToFit="1"/>
    </xf>
    <xf numFmtId="0" fontId="31" fillId="3" borderId="9" xfId="3" applyFont="1" applyFill="1" applyBorder="1" applyAlignment="1" applyProtection="1">
      <alignment horizontal="center" vertical="center" shrinkToFit="1"/>
    </xf>
    <xf numFmtId="0" fontId="6" fillId="3" borderId="0" xfId="13" applyFill="1">
      <alignment vertical="center"/>
    </xf>
    <xf numFmtId="0" fontId="6" fillId="3" borderId="0" xfId="13" applyFill="1" applyAlignment="1"/>
    <xf numFmtId="0" fontId="6" fillId="2" borderId="2" xfId="13" applyFill="1" applyBorder="1" applyAlignment="1"/>
    <xf numFmtId="0" fontId="6" fillId="2" borderId="12" xfId="13" applyFill="1" applyBorder="1" applyAlignment="1"/>
    <xf numFmtId="0" fontId="6" fillId="2" borderId="3" xfId="13" applyFill="1" applyBorder="1" applyAlignment="1"/>
    <xf numFmtId="0" fontId="6" fillId="3" borderId="0" xfId="13" applyFill="1" applyAlignment="1">
      <alignment horizontal="center"/>
    </xf>
    <xf numFmtId="0" fontId="6" fillId="3" borderId="0" xfId="13" applyFill="1" applyAlignment="1">
      <alignment horizontal="center" wrapText="1"/>
    </xf>
    <xf numFmtId="0" fontId="6" fillId="3" borderId="0" xfId="14" applyFill="1">
      <alignment vertical="center"/>
    </xf>
    <xf numFmtId="0" fontId="2" fillId="3" borderId="0" xfId="13" applyFont="1" applyFill="1" applyAlignment="1">
      <alignment vertical="center"/>
    </xf>
    <xf numFmtId="0" fontId="11" fillId="0" borderId="0" xfId="0" applyFont="1" applyBorder="1" applyAlignment="1" applyProtection="1">
      <alignment horizontal="center" vertical="center"/>
    </xf>
    <xf numFmtId="0" fontId="2" fillId="0" borderId="0" xfId="0" applyFont="1" applyAlignment="1" applyProtection="1">
      <alignment vertical="center"/>
    </xf>
    <xf numFmtId="0" fontId="70" fillId="0" borderId="0" xfId="0" applyFont="1" applyProtection="1">
      <alignment vertical="center"/>
    </xf>
    <xf numFmtId="0" fontId="70" fillId="0" borderId="12" xfId="0" applyFont="1" applyBorder="1" applyAlignment="1" applyProtection="1">
      <alignment horizontal="center" vertical="center" wrapText="1"/>
    </xf>
    <xf numFmtId="0" fontId="70" fillId="0" borderId="12" xfId="0" quotePrefix="1" applyFont="1" applyBorder="1" applyAlignment="1" applyProtection="1">
      <alignment horizontal="center" vertical="center"/>
    </xf>
    <xf numFmtId="0" fontId="31" fillId="6" borderId="11" xfId="0" applyFont="1" applyFill="1" applyBorder="1" applyAlignment="1" applyProtection="1">
      <alignment horizontal="center" vertical="center" wrapText="1"/>
    </xf>
    <xf numFmtId="0" fontId="0" fillId="6" borderId="12" xfId="0" applyFill="1" applyBorder="1" applyAlignment="1">
      <alignment horizontal="center" vertical="center" wrapText="1"/>
    </xf>
    <xf numFmtId="0" fontId="72" fillId="0" borderId="7" xfId="0" applyFont="1" applyBorder="1" applyAlignment="1" applyProtection="1">
      <alignment horizontal="left" vertical="center" wrapText="1"/>
      <protection locked="0"/>
    </xf>
    <xf numFmtId="0" fontId="4" fillId="2" borderId="1" xfId="13" applyFont="1" applyFill="1" applyBorder="1">
      <alignment vertical="center"/>
    </xf>
    <xf numFmtId="0" fontId="70" fillId="3" borderId="0" xfId="13" applyFont="1" applyFill="1">
      <alignment vertical="center"/>
    </xf>
    <xf numFmtId="188" fontId="25" fillId="0" borderId="0" xfId="0" applyNumberFormat="1" applyFont="1" applyFill="1" applyBorder="1" applyAlignment="1" applyProtection="1">
      <alignment horizontal="left" vertical="center" shrinkToFit="1"/>
    </xf>
    <xf numFmtId="0" fontId="2" fillId="0" borderId="0" xfId="0" applyFont="1" applyAlignment="1">
      <alignment vertical="center"/>
    </xf>
    <xf numFmtId="0" fontId="6" fillId="3" borderId="2" xfId="13" applyFill="1" applyBorder="1">
      <alignment vertical="center"/>
    </xf>
    <xf numFmtId="0" fontId="0" fillId="0" borderId="9" xfId="0" applyBorder="1" applyProtection="1">
      <alignment vertical="center"/>
    </xf>
    <xf numFmtId="0" fontId="4" fillId="2" borderId="11" xfId="14" applyFont="1" applyFill="1" applyBorder="1">
      <alignment vertical="center"/>
    </xf>
    <xf numFmtId="0" fontId="6" fillId="2" borderId="12" xfId="14" applyFill="1" applyBorder="1">
      <alignment vertical="center"/>
    </xf>
    <xf numFmtId="0" fontId="6" fillId="2" borderId="13" xfId="14" applyFill="1" applyBorder="1">
      <alignment vertical="center"/>
    </xf>
    <xf numFmtId="0" fontId="48" fillId="0" borderId="0" xfId="3" applyFont="1" applyAlignment="1" applyProtection="1">
      <alignment vertical="center"/>
    </xf>
    <xf numFmtId="0" fontId="0" fillId="0" borderId="0" xfId="0" applyAlignment="1" applyProtection="1">
      <alignment vertical="center"/>
    </xf>
    <xf numFmtId="0" fontId="6" fillId="3" borderId="2" xfId="13" applyFill="1" applyBorder="1" applyAlignment="1">
      <alignment vertical="center"/>
    </xf>
    <xf numFmtId="0" fontId="6" fillId="3" borderId="0" xfId="14" applyFill="1" applyAlignment="1">
      <alignment vertical="center"/>
    </xf>
    <xf numFmtId="0" fontId="43" fillId="0" borderId="0" xfId="0" applyFont="1" applyAlignment="1" applyProtection="1">
      <alignment vertical="center"/>
    </xf>
    <xf numFmtId="188" fontId="25" fillId="0" borderId="0" xfId="0" applyNumberFormat="1" applyFont="1" applyFill="1" applyBorder="1" applyAlignment="1" applyProtection="1">
      <alignment horizontal="left" vertical="center"/>
    </xf>
    <xf numFmtId="0" fontId="52" fillId="2" borderId="12" xfId="3" applyFont="1" applyFill="1" applyBorder="1" applyAlignment="1" applyProtection="1">
      <alignment vertical="center"/>
    </xf>
    <xf numFmtId="0" fontId="52" fillId="2" borderId="13" xfId="3" applyFont="1" applyFill="1" applyBorder="1" applyAlignment="1" applyProtection="1">
      <alignment horizontal="center" vertical="center"/>
    </xf>
    <xf numFmtId="0" fontId="28" fillId="0" borderId="0" xfId="3" applyFont="1" applyAlignment="1" applyProtection="1">
      <alignment horizontal="left" vertical="center"/>
    </xf>
    <xf numFmtId="0" fontId="28" fillId="0" borderId="0" xfId="3" applyFont="1" applyBorder="1" applyAlignment="1" applyProtection="1">
      <alignment horizontal="left" vertical="center"/>
    </xf>
    <xf numFmtId="0" fontId="31" fillId="2" borderId="7" xfId="0" applyFont="1" applyFill="1" applyBorder="1" applyAlignment="1">
      <alignment horizontal="center" vertical="center"/>
    </xf>
    <xf numFmtId="0" fontId="31" fillId="5" borderId="7" xfId="0" applyFont="1" applyFill="1" applyBorder="1" applyAlignment="1">
      <alignment horizontal="center" vertical="center"/>
    </xf>
    <xf numFmtId="0" fontId="0" fillId="0" borderId="0" xfId="0">
      <alignment vertical="center"/>
    </xf>
    <xf numFmtId="0" fontId="43" fillId="0" borderId="0" xfId="0" applyFont="1">
      <alignment vertical="center"/>
    </xf>
    <xf numFmtId="0" fontId="44" fillId="8" borderId="0" xfId="6" applyFont="1" applyFill="1" applyAlignment="1">
      <alignment horizontal="center" vertical="center"/>
    </xf>
    <xf numFmtId="0" fontId="28" fillId="3" borderId="5" xfId="0" applyFont="1" applyFill="1" applyBorder="1">
      <alignment vertical="center"/>
    </xf>
    <xf numFmtId="0" fontId="25" fillId="3" borderId="5" xfId="0" applyFont="1" applyFill="1" applyBorder="1">
      <alignment vertical="center"/>
    </xf>
    <xf numFmtId="0" fontId="25" fillId="3" borderId="5" xfId="0" applyFont="1" applyFill="1" applyBorder="1" applyAlignment="1">
      <alignment horizontal="right" vertical="center"/>
    </xf>
    <xf numFmtId="0" fontId="43" fillId="0" borderId="0" xfId="6" applyFont="1" applyAlignment="1">
      <alignment horizontal="left" vertical="center"/>
    </xf>
    <xf numFmtId="38" fontId="31" fillId="0" borderId="12" xfId="1" applyFont="1" applyFill="1" applyBorder="1" applyAlignment="1" applyProtection="1">
      <alignment vertical="center"/>
    </xf>
    <xf numFmtId="0" fontId="31" fillId="0" borderId="13" xfId="0" applyFont="1" applyBorder="1" applyAlignment="1">
      <alignment horizontal="left" vertical="center"/>
    </xf>
    <xf numFmtId="0" fontId="45" fillId="0" borderId="0" xfId="0" applyFont="1">
      <alignment vertical="center"/>
    </xf>
    <xf numFmtId="49" fontId="43" fillId="0" borderId="0" xfId="6" applyNumberFormat="1" applyFont="1" applyAlignment="1">
      <alignment horizontal="left" vertical="center"/>
    </xf>
    <xf numFmtId="0" fontId="31" fillId="0" borderId="45" xfId="0" applyFont="1" applyBorder="1">
      <alignment vertical="center"/>
    </xf>
    <xf numFmtId="0" fontId="31" fillId="0" borderId="3" xfId="0" applyFont="1" applyBorder="1">
      <alignment vertical="center"/>
    </xf>
    <xf numFmtId="0" fontId="31" fillId="0" borderId="13" xfId="0" applyFont="1" applyBorder="1">
      <alignment vertical="center"/>
    </xf>
    <xf numFmtId="0" fontId="44" fillId="0" borderId="0" xfId="6" applyFont="1" applyAlignment="1">
      <alignment horizontal="center" vertical="center"/>
    </xf>
    <xf numFmtId="0" fontId="25" fillId="3" borderId="2" xfId="0" applyFont="1" applyFill="1" applyBorder="1">
      <alignment vertical="center"/>
    </xf>
    <xf numFmtId="0" fontId="43" fillId="0" borderId="0" xfId="6" applyFont="1"/>
    <xf numFmtId="0" fontId="28" fillId="3" borderId="0" xfId="0" applyFont="1" applyFill="1">
      <alignment vertical="center"/>
    </xf>
    <xf numFmtId="0" fontId="25" fillId="3" borderId="0" xfId="0" applyFont="1" applyFill="1">
      <alignment vertical="center"/>
    </xf>
    <xf numFmtId="0" fontId="43" fillId="3" borderId="0" xfId="0" applyFont="1" applyFill="1">
      <alignment vertical="center"/>
    </xf>
    <xf numFmtId="0" fontId="31" fillId="2" borderId="32" xfId="0" applyFont="1" applyFill="1" applyBorder="1" applyAlignment="1">
      <alignment horizontal="center" vertical="center"/>
    </xf>
    <xf numFmtId="49" fontId="43" fillId="0" borderId="0" xfId="6" applyNumberFormat="1" applyFont="1" applyAlignment="1">
      <alignment horizontal="center" vertical="center"/>
    </xf>
    <xf numFmtId="0" fontId="31" fillId="2" borderId="40" xfId="0" applyFont="1" applyFill="1" applyBorder="1" applyAlignment="1">
      <alignment horizontal="center" vertical="center"/>
    </xf>
    <xf numFmtId="0" fontId="37" fillId="0" borderId="0" xfId="0" applyFont="1">
      <alignment vertical="center"/>
    </xf>
    <xf numFmtId="0" fontId="31" fillId="0" borderId="0" xfId="0" applyFont="1">
      <alignment vertical="center"/>
    </xf>
    <xf numFmtId="0" fontId="25" fillId="0" borderId="0" xfId="0" applyFont="1">
      <alignment vertical="center"/>
    </xf>
    <xf numFmtId="0" fontId="43" fillId="0" borderId="0" xfId="6" applyFont="1" applyAlignment="1">
      <alignment vertical="center"/>
    </xf>
    <xf numFmtId="0" fontId="43" fillId="0" borderId="0" xfId="6" applyFont="1" applyAlignment="1">
      <alignment horizontal="left" vertical="center" wrapText="1"/>
    </xf>
    <xf numFmtId="0" fontId="0" fillId="0" borderId="0" xfId="0" applyAlignment="1">
      <alignment horizontal="right" vertical="center"/>
    </xf>
    <xf numFmtId="0" fontId="0" fillId="10" borderId="0" xfId="0" applyFill="1" applyAlignment="1" applyProtection="1">
      <alignment horizontal="right" vertical="center"/>
      <protection locked="0"/>
    </xf>
    <xf numFmtId="0" fontId="0" fillId="10" borderId="0" xfId="0" applyFill="1" applyProtection="1">
      <alignment vertical="center"/>
      <protection locked="0"/>
    </xf>
    <xf numFmtId="0" fontId="90" fillId="0" borderId="0" xfId="3" applyFont="1" applyAlignment="1" applyProtection="1">
      <alignment horizontal="center" vertical="center"/>
    </xf>
    <xf numFmtId="0" fontId="25" fillId="0" borderId="74" xfId="3" applyFont="1" applyBorder="1" applyProtection="1">
      <alignment vertical="center"/>
      <protection locked="0"/>
    </xf>
    <xf numFmtId="177" fontId="25" fillId="0" borderId="0" xfId="3" applyNumberFormat="1" applyFont="1" applyBorder="1" applyAlignment="1" applyProtection="1">
      <alignment horizontal="center" vertical="center"/>
      <protection locked="0"/>
    </xf>
    <xf numFmtId="0" fontId="25" fillId="0" borderId="0" xfId="3" applyFont="1" applyBorder="1" applyAlignment="1" applyProtection="1">
      <alignment horizontal="left" vertical="top" wrapText="1"/>
    </xf>
    <xf numFmtId="0" fontId="31" fillId="0" borderId="0" xfId="0" applyFont="1" applyAlignment="1">
      <alignment horizontal="left" vertical="center"/>
    </xf>
    <xf numFmtId="0" fontId="37" fillId="0" borderId="1" xfId="0" applyFont="1" applyBorder="1" applyAlignment="1" applyProtection="1">
      <alignment horizontal="left" vertical="center" wrapText="1"/>
      <protection locked="0"/>
    </xf>
    <xf numFmtId="0" fontId="37" fillId="0" borderId="1" xfId="3" applyNumberFormat="1" applyFont="1" applyBorder="1" applyAlignment="1" applyProtection="1">
      <alignment horizontal="left" vertical="center" wrapText="1"/>
      <protection locked="0"/>
    </xf>
    <xf numFmtId="38" fontId="85" fillId="0" borderId="38" xfId="1" applyNumberFormat="1" applyFont="1" applyBorder="1" applyAlignment="1" applyProtection="1">
      <alignment horizontal="center" vertical="center" wrapText="1"/>
      <protection locked="0"/>
    </xf>
    <xf numFmtId="0" fontId="50" fillId="0" borderId="1" xfId="0" applyFont="1" applyBorder="1" applyAlignment="1" applyProtection="1">
      <alignment horizontal="left" vertical="center" wrapText="1"/>
      <protection locked="0"/>
    </xf>
    <xf numFmtId="0" fontId="25" fillId="2" borderId="1" xfId="3" applyNumberFormat="1" applyFont="1" applyFill="1" applyBorder="1" applyAlignment="1" applyProtection="1">
      <alignment horizontal="center" vertical="center" wrapText="1"/>
    </xf>
    <xf numFmtId="0" fontId="0" fillId="2" borderId="7" xfId="0" applyFill="1" applyBorder="1" applyAlignment="1">
      <alignment horizontal="center" vertical="center"/>
    </xf>
    <xf numFmtId="193" fontId="31" fillId="6" borderId="12" xfId="0" applyNumberFormat="1" applyFont="1" applyFill="1" applyBorder="1" applyAlignment="1" applyProtection="1">
      <alignment horizontal="center" vertical="center"/>
    </xf>
    <xf numFmtId="0" fontId="0" fillId="0" borderId="0" xfId="0" applyFill="1" applyBorder="1" applyAlignment="1">
      <alignment horizontal="right" vertical="center" wrapText="1"/>
    </xf>
    <xf numFmtId="0" fontId="31" fillId="0" borderId="12" xfId="0" applyFont="1" applyFill="1" applyBorder="1" applyAlignment="1" applyProtection="1">
      <alignment horizontal="center" vertical="center"/>
      <protection locked="0"/>
    </xf>
    <xf numFmtId="0" fontId="31" fillId="0" borderId="70" xfId="0" applyFont="1" applyFill="1" applyBorder="1" applyAlignment="1" applyProtection="1">
      <alignment horizontal="center" vertical="center"/>
      <protection locked="0"/>
    </xf>
    <xf numFmtId="191" fontId="31" fillId="11" borderId="64" xfId="8" applyFont="1" applyFill="1" applyBorder="1" applyAlignment="1" applyProtection="1">
      <alignment horizontal="center" vertical="center" wrapText="1"/>
      <protection locked="0"/>
    </xf>
    <xf numFmtId="191" fontId="31" fillId="11" borderId="70" xfId="8" applyFont="1" applyFill="1" applyBorder="1" applyAlignment="1" applyProtection="1">
      <alignment horizontal="center" vertical="center" wrapText="1"/>
      <protection locked="0"/>
    </xf>
    <xf numFmtId="191" fontId="31" fillId="11" borderId="41" xfId="8" applyFont="1" applyFill="1" applyBorder="1" applyAlignment="1" applyProtection="1">
      <alignment horizontal="center" vertical="center" wrapText="1"/>
      <protection locked="0"/>
    </xf>
    <xf numFmtId="191" fontId="31" fillId="11" borderId="66" xfId="8" applyFont="1" applyFill="1" applyBorder="1" applyAlignment="1" applyProtection="1">
      <alignment horizontal="center" vertical="center" wrapText="1"/>
      <protection locked="0"/>
    </xf>
    <xf numFmtId="191" fontId="31" fillId="11" borderId="65" xfId="8" applyFont="1" applyFill="1" applyBorder="1" applyAlignment="1" applyProtection="1">
      <alignment horizontal="center" vertical="center" wrapText="1"/>
      <protection locked="0"/>
    </xf>
    <xf numFmtId="189" fontId="13" fillId="11" borderId="7" xfId="0" applyNumberFormat="1" applyFont="1" applyFill="1" applyBorder="1" applyAlignment="1" applyProtection="1">
      <alignment horizontal="center" vertical="center" wrapText="1"/>
      <protection locked="0"/>
    </xf>
    <xf numFmtId="0" fontId="33" fillId="12" borderId="1" xfId="0" applyFont="1" applyFill="1" applyBorder="1" applyAlignment="1" applyProtection="1">
      <alignment horizontal="center" vertical="center" wrapText="1" shrinkToFit="1"/>
      <protection locked="0"/>
    </xf>
    <xf numFmtId="0" fontId="33" fillId="12" borderId="1" xfId="0" applyFont="1" applyFill="1" applyBorder="1" applyAlignment="1" applyProtection="1">
      <alignment horizontal="left" vertical="center" wrapText="1"/>
      <protection locked="0"/>
    </xf>
    <xf numFmtId="0" fontId="48" fillId="12" borderId="1" xfId="3" applyNumberFormat="1" applyFont="1" applyFill="1" applyBorder="1" applyAlignment="1" applyProtection="1">
      <alignment horizontal="left" vertical="center" wrapText="1"/>
      <protection locked="0"/>
    </xf>
    <xf numFmtId="38" fontId="48" fillId="12" borderId="1" xfId="1" applyNumberFormat="1" applyFont="1" applyFill="1" applyBorder="1" applyAlignment="1" applyProtection="1">
      <alignment horizontal="left" vertical="center" wrapText="1"/>
      <protection locked="0"/>
    </xf>
    <xf numFmtId="38" fontId="33" fillId="12" borderId="1" xfId="1" applyNumberFormat="1" applyFont="1" applyFill="1" applyBorder="1" applyAlignment="1" applyProtection="1">
      <alignment horizontal="center" vertical="center" wrapText="1"/>
      <protection locked="0"/>
    </xf>
    <xf numFmtId="0" fontId="48" fillId="12" borderId="1" xfId="0" applyFont="1" applyFill="1" applyBorder="1"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4" fillId="5" borderId="7" xfId="0" applyFont="1" applyFill="1" applyBorder="1" applyAlignment="1" applyProtection="1">
      <alignment horizontal="center" vertical="center"/>
    </xf>
    <xf numFmtId="0" fontId="25" fillId="0" borderId="75" xfId="0" applyFont="1" applyBorder="1" applyAlignment="1" applyProtection="1">
      <alignment vertical="center"/>
    </xf>
    <xf numFmtId="0" fontId="25" fillId="0" borderId="28" xfId="0" applyFont="1" applyBorder="1" applyAlignment="1" applyProtection="1">
      <alignment vertical="center"/>
    </xf>
    <xf numFmtId="0" fontId="25" fillId="0" borderId="76" xfId="0" applyFont="1" applyBorder="1" applyAlignment="1" applyProtection="1">
      <alignment horizontal="center" vertical="center"/>
    </xf>
    <xf numFmtId="0" fontId="25" fillId="0" borderId="79" xfId="0" applyFont="1" applyFill="1" applyBorder="1" applyAlignment="1" applyProtection="1">
      <alignment horizontal="center" vertical="center"/>
    </xf>
    <xf numFmtId="0" fontId="25" fillId="0" borderId="80" xfId="0" applyFont="1" applyFill="1" applyBorder="1" applyAlignment="1" applyProtection="1">
      <alignment horizontal="center" vertical="center"/>
    </xf>
    <xf numFmtId="0" fontId="25" fillId="0" borderId="80" xfId="0" applyFont="1" applyBorder="1" applyAlignment="1" applyProtection="1">
      <alignment horizontal="center" vertical="center"/>
    </xf>
    <xf numFmtId="0" fontId="25" fillId="0" borderId="77" xfId="0" applyFont="1" applyBorder="1" applyAlignment="1" applyProtection="1">
      <alignment vertical="center"/>
    </xf>
    <xf numFmtId="0" fontId="25" fillId="0" borderId="81" xfId="0" applyFont="1" applyBorder="1" applyAlignment="1" applyProtection="1">
      <alignment horizontal="center" vertical="center"/>
    </xf>
    <xf numFmtId="0" fontId="4" fillId="5" borderId="7" xfId="0" applyFont="1" applyFill="1" applyBorder="1" applyAlignment="1" applyProtection="1">
      <alignment horizontal="center" vertical="center" wrapText="1"/>
    </xf>
    <xf numFmtId="0" fontId="53" fillId="2" borderId="7" xfId="3" applyFont="1" applyFill="1" applyBorder="1" applyAlignment="1" applyProtection="1">
      <alignment horizontal="center" vertical="center" textRotation="255"/>
    </xf>
    <xf numFmtId="0" fontId="27" fillId="0" borderId="0" xfId="3" applyFont="1" applyAlignment="1" applyProtection="1">
      <alignment horizontal="left" vertical="center" wrapText="1"/>
    </xf>
    <xf numFmtId="0" fontId="31" fillId="0" borderId="0" xfId="3" applyFont="1" applyAlignment="1" applyProtection="1">
      <alignment horizontal="left" vertical="center" wrapText="1"/>
    </xf>
    <xf numFmtId="0" fontId="33" fillId="2" borderId="1" xfId="3" applyFont="1" applyFill="1" applyBorder="1" applyAlignment="1" applyProtection="1">
      <alignment horizontal="center" vertical="center"/>
    </xf>
    <xf numFmtId="0" fontId="33" fillId="2" borderId="2" xfId="3" applyFont="1" applyFill="1" applyBorder="1" applyAlignment="1" applyProtection="1">
      <alignment horizontal="center" vertical="center"/>
    </xf>
    <xf numFmtId="0" fontId="33" fillId="2" borderId="3" xfId="3" applyFont="1" applyFill="1" applyBorder="1" applyAlignment="1" applyProtection="1">
      <alignment horizontal="center" vertical="center"/>
    </xf>
    <xf numFmtId="0" fontId="33" fillId="2" borderId="4" xfId="3" applyFont="1" applyFill="1" applyBorder="1" applyAlignment="1" applyProtection="1">
      <alignment horizontal="center" vertical="center"/>
    </xf>
    <xf numFmtId="0" fontId="33" fillId="2" borderId="5" xfId="3" applyFont="1" applyFill="1" applyBorder="1" applyAlignment="1" applyProtection="1">
      <alignment horizontal="center" vertical="center"/>
    </xf>
    <xf numFmtId="0" fontId="33" fillId="0" borderId="12" xfId="3" applyFont="1" applyFill="1" applyBorder="1" applyAlignment="1" applyProtection="1">
      <alignment horizontal="left" vertical="center"/>
    </xf>
    <xf numFmtId="0" fontId="33" fillId="0" borderId="13" xfId="3" applyFont="1" applyFill="1" applyBorder="1" applyAlignment="1" applyProtection="1">
      <alignment horizontal="left" vertical="center"/>
    </xf>
    <xf numFmtId="0" fontId="33" fillId="2" borderId="10" xfId="3" applyFont="1" applyFill="1" applyBorder="1" applyAlignment="1" applyProtection="1">
      <alignment horizontal="center" vertical="center"/>
    </xf>
    <xf numFmtId="0" fontId="36" fillId="0" borderId="0" xfId="3" applyFont="1" applyFill="1" applyAlignment="1" applyProtection="1">
      <alignment horizontal="left" vertical="center"/>
    </xf>
    <xf numFmtId="0" fontId="25" fillId="0" borderId="12" xfId="3" applyFont="1" applyFill="1" applyBorder="1" applyAlignment="1" applyProtection="1">
      <alignment horizontal="left" vertical="center"/>
    </xf>
    <xf numFmtId="0" fontId="27" fillId="0" borderId="0" xfId="3" applyFont="1" applyAlignment="1" applyProtection="1">
      <alignment horizontal="center" vertical="center"/>
    </xf>
    <xf numFmtId="180" fontId="33" fillId="0" borderId="12" xfId="3" applyNumberFormat="1" applyFont="1" applyFill="1" applyBorder="1" applyAlignment="1" applyProtection="1">
      <alignment horizontal="left" vertical="center"/>
    </xf>
    <xf numFmtId="180" fontId="33" fillId="0" borderId="13" xfId="3" applyNumberFormat="1" applyFont="1" applyFill="1" applyBorder="1" applyAlignment="1" applyProtection="1">
      <alignment horizontal="left" vertical="center"/>
    </xf>
    <xf numFmtId="0" fontId="25" fillId="5" borderId="7" xfId="0" applyFont="1" applyFill="1" applyBorder="1" applyAlignment="1" applyProtection="1">
      <alignment horizontal="center" vertical="center" wrapText="1"/>
    </xf>
    <xf numFmtId="0" fontId="33" fillId="0" borderId="0" xfId="3" applyFont="1" applyAlignment="1" applyProtection="1">
      <alignment horizontal="left" vertical="center" wrapText="1"/>
    </xf>
    <xf numFmtId="0" fontId="25" fillId="0" borderId="78" xfId="0" applyFont="1" applyBorder="1" applyAlignment="1" applyProtection="1">
      <alignment horizontal="center" vertical="center"/>
      <protection locked="0"/>
    </xf>
    <xf numFmtId="0" fontId="25" fillId="0" borderId="80" xfId="0" applyFont="1" applyBorder="1" applyAlignment="1" applyProtection="1">
      <alignment horizontal="center" vertical="center"/>
      <protection locked="0"/>
    </xf>
    <xf numFmtId="0" fontId="25" fillId="0" borderId="78" xfId="0" applyFont="1" applyFill="1" applyBorder="1" applyAlignment="1" applyProtection="1">
      <alignment horizontal="center" vertical="center"/>
      <protection locked="0"/>
    </xf>
    <xf numFmtId="0" fontId="31" fillId="0" borderId="11" xfId="0" applyFont="1" applyFill="1" applyBorder="1" applyAlignment="1" applyProtection="1">
      <alignment horizontal="center" vertical="center"/>
    </xf>
    <xf numFmtId="0" fontId="31" fillId="0" borderId="65" xfId="0" applyFont="1" applyFill="1" applyBorder="1" applyAlignment="1" applyProtection="1">
      <alignment horizontal="center" vertical="center"/>
    </xf>
    <xf numFmtId="0" fontId="31" fillId="0" borderId="70" xfId="0" applyFont="1" applyFill="1" applyBorder="1" applyAlignment="1" applyProtection="1">
      <alignment horizontal="center" vertical="center"/>
    </xf>
    <xf numFmtId="0" fontId="31" fillId="0" borderId="41" xfId="0" applyFont="1" applyFill="1" applyBorder="1" applyAlignment="1" applyProtection="1">
      <alignment horizontal="center" vertical="center"/>
    </xf>
    <xf numFmtId="0" fontId="31" fillId="3" borderId="70" xfId="0" applyFont="1" applyFill="1" applyBorder="1" applyAlignment="1" applyProtection="1">
      <alignment vertical="center"/>
    </xf>
    <xf numFmtId="0" fontId="31" fillId="3" borderId="12" xfId="0" applyFont="1" applyFill="1" applyBorder="1" applyAlignment="1" applyProtection="1">
      <alignment vertical="center" shrinkToFit="1"/>
    </xf>
    <xf numFmtId="0" fontId="31" fillId="3" borderId="13" xfId="0" applyFont="1" applyFill="1" applyBorder="1" applyAlignment="1" applyProtection="1">
      <alignment vertical="center" shrinkToFit="1"/>
    </xf>
    <xf numFmtId="0" fontId="71" fillId="0" borderId="11" xfId="0" quotePrefix="1" applyFont="1" applyFill="1" applyBorder="1" applyAlignment="1" applyProtection="1">
      <alignment horizontal="right" vertical="center" wrapText="1"/>
    </xf>
    <xf numFmtId="0" fontId="71" fillId="0" borderId="12" xfId="0" quotePrefix="1" applyFont="1" applyFill="1" applyBorder="1" applyAlignment="1" applyProtection="1">
      <alignment vertical="center" wrapText="1"/>
    </xf>
    <xf numFmtId="0" fontId="71" fillId="0" borderId="70" xfId="0" quotePrefix="1" applyFont="1" applyFill="1" applyBorder="1" applyAlignment="1" applyProtection="1">
      <alignment vertical="center" wrapText="1"/>
    </xf>
    <xf numFmtId="0" fontId="71" fillId="0" borderId="41" xfId="0" quotePrefix="1" applyFont="1" applyFill="1" applyBorder="1" applyAlignment="1" applyProtection="1">
      <alignment vertical="center" wrapText="1"/>
    </xf>
    <xf numFmtId="0" fontId="71" fillId="0" borderId="65" xfId="0" quotePrefix="1" applyFont="1" applyFill="1" applyBorder="1" applyAlignment="1" applyProtection="1">
      <alignment vertical="center" wrapText="1"/>
    </xf>
    <xf numFmtId="0" fontId="71" fillId="0" borderId="70" xfId="0" quotePrefix="1" applyFont="1" applyFill="1" applyBorder="1" applyAlignment="1" applyProtection="1">
      <alignment vertical="center"/>
    </xf>
    <xf numFmtId="0" fontId="11" fillId="3" borderId="12" xfId="0" quotePrefix="1" applyFont="1" applyFill="1" applyBorder="1" applyAlignment="1" applyProtection="1">
      <alignment vertical="center" wrapText="1"/>
    </xf>
    <xf numFmtId="0" fontId="11" fillId="3" borderId="13" xfId="0" quotePrefix="1" applyFont="1" applyFill="1" applyBorder="1" applyAlignment="1" applyProtection="1">
      <alignment vertical="center" wrapText="1"/>
    </xf>
    <xf numFmtId="0" fontId="66" fillId="3" borderId="0" xfId="13" applyFont="1"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49" fillId="3" borderId="0" xfId="0" applyFont="1" applyFill="1" applyBorder="1" applyAlignment="1" applyProtection="1">
      <alignment horizontal="left" vertical="center" wrapText="1"/>
    </xf>
    <xf numFmtId="0" fontId="0" fillId="0" borderId="0" xfId="0" applyBorder="1" applyAlignment="1" applyProtection="1">
      <alignment vertical="center" wrapText="1"/>
    </xf>
    <xf numFmtId="0" fontId="70" fillId="0" borderId="12" xfId="0" quotePrefix="1" applyFont="1" applyBorder="1" applyAlignment="1" applyProtection="1">
      <alignment horizontal="center" vertical="center" wrapText="1"/>
    </xf>
    <xf numFmtId="0" fontId="11" fillId="0" borderId="0" xfId="0" applyFont="1" applyBorder="1" applyAlignment="1" applyProtection="1">
      <alignment horizontal="center" vertical="top" wrapText="1"/>
    </xf>
    <xf numFmtId="0" fontId="11" fillId="0" borderId="2" xfId="0" applyFont="1" applyBorder="1" applyAlignment="1" applyProtection="1">
      <alignment vertical="top" wrapText="1"/>
    </xf>
    <xf numFmtId="0" fontId="31" fillId="0" borderId="0" xfId="3" applyFont="1" applyAlignment="1" applyProtection="1">
      <alignment horizontal="left" vertical="center" wrapText="1"/>
    </xf>
    <xf numFmtId="0" fontId="33" fillId="0" borderId="11" xfId="3" applyNumberFormat="1" applyFont="1" applyBorder="1" applyAlignment="1" applyProtection="1">
      <alignment horizontal="left" vertical="center" wrapText="1"/>
      <protection locked="0"/>
    </xf>
    <xf numFmtId="0" fontId="33" fillId="0" borderId="0" xfId="3" applyFont="1" applyAlignment="1" applyProtection="1">
      <alignment horizontal="left" vertical="center" wrapText="1"/>
    </xf>
    <xf numFmtId="0" fontId="31" fillId="3" borderId="0" xfId="3" applyFont="1" applyFill="1" applyBorder="1" applyAlignment="1" applyProtection="1">
      <alignment horizontal="center" vertical="center"/>
    </xf>
    <xf numFmtId="0" fontId="0" fillId="0" borderId="0" xfId="0" applyAlignment="1" applyProtection="1">
      <alignment vertical="center" wrapText="1"/>
    </xf>
    <xf numFmtId="0" fontId="0" fillId="0" borderId="0" xfId="0" applyAlignment="1" applyProtection="1">
      <alignment horizontal="left" vertical="center"/>
    </xf>
    <xf numFmtId="0" fontId="13" fillId="0" borderId="7" xfId="0" applyFont="1" applyBorder="1" applyAlignment="1" applyProtection="1">
      <alignment horizontal="center" vertical="center" wrapText="1"/>
      <protection locked="0"/>
    </xf>
    <xf numFmtId="0" fontId="0" fillId="10" borderId="0" xfId="0" applyFill="1" applyAlignment="1" applyProtection="1">
      <alignment horizontal="center" vertical="center"/>
      <protection locked="0"/>
    </xf>
    <xf numFmtId="0" fontId="0" fillId="10" borderId="0" xfId="0" applyFont="1" applyFill="1" applyAlignment="1" applyProtection="1">
      <alignment horizontal="center" vertical="center"/>
      <protection locked="0"/>
    </xf>
    <xf numFmtId="0" fontId="0" fillId="0" borderId="0" xfId="0" applyAlignment="1" applyProtection="1">
      <alignment horizontal="right" vertical="center"/>
    </xf>
    <xf numFmtId="0" fontId="88" fillId="0" borderId="0" xfId="0" applyFont="1" applyAlignment="1" applyProtection="1">
      <alignment horizontal="right" vertical="center"/>
    </xf>
    <xf numFmtId="0" fontId="0" fillId="0" borderId="0" xfId="0" applyAlignment="1" applyProtection="1">
      <alignment horizontal="distributed" vertical="center"/>
    </xf>
    <xf numFmtId="0" fontId="0" fillId="0" borderId="0" xfId="0" applyAlignment="1" applyProtection="1">
      <alignment horizontal="center" vertical="center"/>
    </xf>
    <xf numFmtId="0" fontId="28" fillId="0" borderId="0" xfId="0" applyFont="1" applyAlignment="1" applyProtection="1">
      <alignment horizontal="center" vertical="center"/>
    </xf>
    <xf numFmtId="0" fontId="25" fillId="0" borderId="0" xfId="0" applyFont="1" applyFill="1" applyBorder="1" applyAlignment="1" applyProtection="1">
      <alignment horizontal="center" vertical="center"/>
    </xf>
    <xf numFmtId="0" fontId="25" fillId="0" borderId="77" xfId="0" applyFont="1" applyFill="1" applyBorder="1" applyAlignment="1" applyProtection="1">
      <alignment horizontal="center" vertical="center"/>
    </xf>
    <xf numFmtId="0" fontId="25" fillId="0" borderId="0" xfId="0" applyFont="1" applyFill="1" applyBorder="1" applyAlignment="1" applyProtection="1">
      <alignment horizontal="center" vertical="center" wrapText="1"/>
    </xf>
    <xf numFmtId="0" fontId="25" fillId="0" borderId="28" xfId="0" applyFont="1" applyFill="1" applyBorder="1" applyAlignment="1" applyProtection="1">
      <alignment horizontal="center" vertical="center"/>
    </xf>
    <xf numFmtId="188" fontId="31" fillId="0" borderId="0" xfId="0" applyNumberFormat="1" applyFont="1" applyFill="1" applyBorder="1" applyAlignment="1" applyProtection="1">
      <alignment horizontal="center" vertical="center" wrapText="1"/>
    </xf>
    <xf numFmtId="188" fontId="31" fillId="0" borderId="28" xfId="0" applyNumberFormat="1" applyFont="1" applyFill="1" applyBorder="1" applyAlignment="1" applyProtection="1">
      <alignment horizontal="center" vertical="center" wrapText="1"/>
    </xf>
    <xf numFmtId="0" fontId="25" fillId="5" borderId="62"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25" fillId="5" borderId="47" xfId="0" applyFont="1" applyFill="1" applyBorder="1" applyAlignment="1" applyProtection="1">
      <alignment horizontal="center" vertical="center"/>
    </xf>
    <xf numFmtId="0" fontId="25" fillId="5" borderId="7" xfId="0" applyFont="1" applyFill="1" applyBorder="1" applyAlignment="1" applyProtection="1">
      <alignment horizontal="center" vertical="center"/>
    </xf>
    <xf numFmtId="188" fontId="31" fillId="6" borderId="8" xfId="0" applyNumberFormat="1" applyFont="1" applyFill="1" applyBorder="1" applyAlignment="1" applyProtection="1">
      <alignment horizontal="left" vertical="center" wrapText="1"/>
    </xf>
    <xf numFmtId="188" fontId="31" fillId="6" borderId="46" xfId="0" applyNumberFormat="1" applyFont="1" applyFill="1" applyBorder="1" applyAlignment="1" applyProtection="1">
      <alignment horizontal="left" vertical="center" wrapText="1"/>
    </xf>
    <xf numFmtId="188" fontId="31" fillId="6" borderId="7" xfId="0" applyNumberFormat="1" applyFont="1" applyFill="1" applyBorder="1" applyAlignment="1" applyProtection="1">
      <alignment horizontal="left" vertical="center" wrapText="1"/>
    </xf>
    <xf numFmtId="188" fontId="31" fillId="6" borderId="35" xfId="0" applyNumberFormat="1" applyFont="1" applyFill="1" applyBorder="1" applyAlignment="1" applyProtection="1">
      <alignment horizontal="left" vertical="center" wrapText="1"/>
    </xf>
    <xf numFmtId="0" fontId="25" fillId="5" borderId="36" xfId="0" applyFont="1" applyFill="1" applyBorder="1" applyAlignment="1" applyProtection="1">
      <alignment horizontal="center" vertical="center"/>
    </xf>
    <xf numFmtId="0" fontId="25" fillId="5" borderId="2" xfId="0" applyFont="1" applyFill="1" applyBorder="1" applyAlignment="1" applyProtection="1">
      <alignment horizontal="center" vertical="center"/>
    </xf>
    <xf numFmtId="0" fontId="25" fillId="5" borderId="3" xfId="0" applyFont="1" applyFill="1" applyBorder="1" applyAlignment="1" applyProtection="1">
      <alignment horizontal="center" vertical="center"/>
    </xf>
    <xf numFmtId="0" fontId="25" fillId="5" borderId="30" xfId="0" applyFont="1" applyFill="1" applyBorder="1" applyAlignment="1" applyProtection="1">
      <alignment horizontal="center" vertical="center"/>
    </xf>
    <xf numFmtId="0" fontId="25" fillId="5" borderId="28" xfId="0" applyFont="1" applyFill="1" applyBorder="1" applyAlignment="1" applyProtection="1">
      <alignment horizontal="center" vertical="center"/>
    </xf>
    <xf numFmtId="0" fontId="25" fillId="5" borderId="29" xfId="0" applyFont="1" applyFill="1" applyBorder="1" applyAlignment="1" applyProtection="1">
      <alignment horizontal="center" vertical="center"/>
    </xf>
    <xf numFmtId="188" fontId="31" fillId="6" borderId="11" xfId="0" applyNumberFormat="1" applyFont="1" applyFill="1" applyBorder="1" applyAlignment="1" applyProtection="1">
      <alignment horizontal="left" vertical="center"/>
    </xf>
    <xf numFmtId="188" fontId="31" fillId="6" borderId="12" xfId="0" applyNumberFormat="1" applyFont="1" applyFill="1" applyBorder="1" applyAlignment="1" applyProtection="1">
      <alignment horizontal="left" vertical="center"/>
    </xf>
    <xf numFmtId="188" fontId="31" fillId="6" borderId="34" xfId="0" applyNumberFormat="1" applyFont="1" applyFill="1" applyBorder="1" applyAlignment="1" applyProtection="1">
      <alignment horizontal="left" vertical="center"/>
    </xf>
    <xf numFmtId="188" fontId="31" fillId="6" borderId="49" xfId="0" applyNumberFormat="1" applyFont="1" applyFill="1" applyBorder="1" applyAlignment="1" applyProtection="1">
      <alignment horizontal="left" vertical="center"/>
    </xf>
    <xf numFmtId="188" fontId="31" fillId="6" borderId="50" xfId="0" applyNumberFormat="1" applyFont="1" applyFill="1" applyBorder="1" applyAlignment="1" applyProtection="1">
      <alignment horizontal="left" vertical="center"/>
    </xf>
    <xf numFmtId="188" fontId="31" fillId="6" borderId="51" xfId="0" applyNumberFormat="1" applyFont="1" applyFill="1" applyBorder="1" applyAlignment="1" applyProtection="1">
      <alignment horizontal="left" vertical="center"/>
    </xf>
    <xf numFmtId="193" fontId="31" fillId="6" borderId="12" xfId="0" applyNumberFormat="1" applyFont="1" applyFill="1" applyBorder="1" applyAlignment="1" applyProtection="1">
      <alignment horizontal="center" vertical="center"/>
    </xf>
    <xf numFmtId="0" fontId="25" fillId="0" borderId="0" xfId="0" applyFont="1" applyAlignment="1" applyProtection="1">
      <alignment horizontal="center" vertical="center"/>
    </xf>
    <xf numFmtId="188" fontId="29" fillId="6" borderId="7" xfId="0" applyNumberFormat="1" applyFont="1" applyFill="1" applyBorder="1" applyAlignment="1" applyProtection="1">
      <alignment horizontal="center" vertical="center" wrapText="1"/>
    </xf>
    <xf numFmtId="0" fontId="0" fillId="6" borderId="7" xfId="0" applyFill="1" applyBorder="1" applyAlignment="1">
      <alignment vertical="center" wrapText="1"/>
    </xf>
    <xf numFmtId="188" fontId="31" fillId="6" borderId="7" xfId="0" applyNumberFormat="1" applyFont="1" applyFill="1" applyBorder="1" applyAlignment="1" applyProtection="1">
      <alignment horizontal="center" vertical="center"/>
    </xf>
    <xf numFmtId="0" fontId="0" fillId="6" borderId="7" xfId="0" applyFill="1" applyBorder="1" applyAlignment="1">
      <alignment vertical="center"/>
    </xf>
    <xf numFmtId="180" fontId="31" fillId="6" borderId="7" xfId="0" applyNumberFormat="1" applyFont="1" applyFill="1" applyBorder="1" applyAlignment="1" applyProtection="1">
      <alignment horizontal="right" vertical="center"/>
    </xf>
    <xf numFmtId="0" fontId="25" fillId="2" borderId="7" xfId="0"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xf>
    <xf numFmtId="0" fontId="31" fillId="9" borderId="7" xfId="0" applyFont="1" applyFill="1" applyBorder="1" applyAlignment="1" applyProtection="1">
      <alignment horizontal="center" vertical="center" wrapText="1"/>
      <protection locked="0"/>
    </xf>
    <xf numFmtId="0" fontId="37" fillId="0" borderId="11" xfId="0" applyFont="1" applyFill="1" applyBorder="1" applyAlignment="1" applyProtection="1">
      <alignment horizontal="left" vertical="center" wrapText="1"/>
      <protection locked="0"/>
    </xf>
    <xf numFmtId="0" fontId="37" fillId="0" borderId="12" xfId="0" applyFont="1" applyFill="1" applyBorder="1" applyAlignment="1" applyProtection="1">
      <alignment horizontal="left" vertical="center" wrapText="1"/>
      <protection locked="0"/>
    </xf>
    <xf numFmtId="0" fontId="37" fillId="0" borderId="13" xfId="0" applyFont="1" applyFill="1" applyBorder="1" applyAlignment="1" applyProtection="1">
      <alignment horizontal="left" vertical="center" wrapText="1"/>
      <protection locked="0"/>
    </xf>
    <xf numFmtId="0" fontId="31" fillId="0" borderId="70" xfId="0" applyFont="1" applyFill="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30" fillId="0" borderId="0" xfId="0" applyFont="1" applyAlignment="1" applyProtection="1">
      <alignment horizontal="center" vertical="center"/>
    </xf>
    <xf numFmtId="0" fontId="25" fillId="2" borderId="14" xfId="0" applyFont="1" applyFill="1" applyBorder="1" applyAlignment="1" applyProtection="1">
      <alignment horizontal="center" vertical="center"/>
    </xf>
    <xf numFmtId="0" fontId="31" fillId="0" borderId="52" xfId="0" applyNumberFormat="1" applyFont="1" applyFill="1" applyBorder="1" applyAlignment="1" applyProtection="1">
      <alignment horizontal="center" vertical="center" shrinkToFit="1"/>
      <protection locked="0"/>
    </xf>
    <xf numFmtId="0" fontId="31" fillId="0" borderId="53" xfId="0" applyNumberFormat="1" applyFont="1" applyFill="1" applyBorder="1" applyAlignment="1" applyProtection="1">
      <alignment horizontal="center" vertical="center" shrinkToFit="1"/>
      <protection locked="0"/>
    </xf>
    <xf numFmtId="0" fontId="31" fillId="0" borderId="54" xfId="0" applyNumberFormat="1" applyFont="1" applyFill="1" applyBorder="1" applyAlignment="1" applyProtection="1">
      <alignment horizontal="center" vertical="center" shrinkToFit="1"/>
      <protection locked="0"/>
    </xf>
    <xf numFmtId="0" fontId="25" fillId="2" borderId="24" xfId="0" applyFont="1" applyFill="1" applyBorder="1" applyAlignment="1" applyProtection="1">
      <alignment horizontal="center" vertical="center"/>
    </xf>
    <xf numFmtId="0" fontId="25" fillId="2" borderId="8" xfId="0" applyFont="1" applyFill="1" applyBorder="1" applyAlignment="1" applyProtection="1">
      <alignment horizontal="center" vertical="center"/>
    </xf>
    <xf numFmtId="0" fontId="31" fillId="0" borderId="52" xfId="0" applyNumberFormat="1" applyFont="1" applyFill="1" applyBorder="1" applyAlignment="1" applyProtection="1">
      <alignment horizontal="center" vertical="center"/>
      <protection locked="0"/>
    </xf>
    <xf numFmtId="0" fontId="31" fillId="0" borderId="53" xfId="0" applyNumberFormat="1" applyFont="1" applyFill="1" applyBorder="1" applyAlignment="1" applyProtection="1">
      <alignment horizontal="center" vertical="center"/>
      <protection locked="0"/>
    </xf>
    <xf numFmtId="0" fontId="31" fillId="0" borderId="54" xfId="0" applyNumberFormat="1" applyFont="1" applyFill="1" applyBorder="1" applyAlignment="1" applyProtection="1">
      <alignment horizontal="center" vertical="center"/>
      <protection locked="0"/>
    </xf>
    <xf numFmtId="0" fontId="31" fillId="0" borderId="56" xfId="0" applyFont="1" applyFill="1" applyBorder="1" applyAlignment="1" applyProtection="1">
      <alignment horizontal="center" vertical="center" shrinkToFit="1"/>
      <protection locked="0"/>
    </xf>
    <xf numFmtId="0" fontId="31" fillId="0" borderId="57" xfId="0" applyFont="1" applyFill="1" applyBorder="1" applyAlignment="1" applyProtection="1">
      <alignment horizontal="center" vertical="center" shrinkToFit="1"/>
      <protection locked="0"/>
    </xf>
    <xf numFmtId="0" fontId="31" fillId="0" borderId="58" xfId="0" applyFont="1" applyFill="1" applyBorder="1" applyAlignment="1" applyProtection="1">
      <alignment horizontal="center" vertical="center" shrinkToFit="1"/>
      <protection locked="0"/>
    </xf>
    <xf numFmtId="0" fontId="31" fillId="0" borderId="25" xfId="0" applyFont="1" applyFill="1" applyBorder="1" applyAlignment="1" applyProtection="1">
      <alignment horizontal="center" vertical="center"/>
      <protection locked="0"/>
    </xf>
    <xf numFmtId="0" fontId="31" fillId="0" borderId="26" xfId="0" applyFont="1" applyFill="1" applyBorder="1" applyAlignment="1" applyProtection="1">
      <alignment horizontal="center" vertical="center"/>
      <protection locked="0"/>
    </xf>
    <xf numFmtId="0" fontId="31" fillId="0" borderId="23" xfId="0" applyFont="1" applyFill="1" applyBorder="1" applyAlignment="1" applyProtection="1">
      <alignment horizontal="center" vertical="center"/>
      <protection locked="0"/>
    </xf>
    <xf numFmtId="0" fontId="25" fillId="2" borderId="67" xfId="0" applyFont="1" applyFill="1" applyBorder="1" applyAlignment="1" applyProtection="1">
      <alignment horizontal="center" vertical="center"/>
    </xf>
    <xf numFmtId="0" fontId="25" fillId="2" borderId="68" xfId="0" applyFont="1" applyFill="1" applyBorder="1" applyAlignment="1" applyProtection="1">
      <alignment horizontal="center" vertical="center"/>
    </xf>
    <xf numFmtId="0" fontId="25" fillId="2" borderId="4" xfId="0"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0" fontId="31" fillId="0" borderId="67" xfId="0" applyFont="1" applyFill="1" applyBorder="1" applyAlignment="1" applyProtection="1">
      <alignment horizontal="center" vertical="center" shrinkToFit="1"/>
      <protection locked="0"/>
    </xf>
    <xf numFmtId="0" fontId="31" fillId="0" borderId="69" xfId="0" applyFont="1" applyFill="1" applyBorder="1" applyAlignment="1" applyProtection="1">
      <alignment horizontal="center" vertical="center" shrinkToFit="1"/>
      <protection locked="0"/>
    </xf>
    <xf numFmtId="0" fontId="31" fillId="0" borderId="68" xfId="0" applyFont="1" applyFill="1" applyBorder="1" applyAlignment="1" applyProtection="1">
      <alignment horizontal="center" vertical="center" shrinkToFit="1"/>
      <protection locked="0"/>
    </xf>
    <xf numFmtId="0" fontId="31" fillId="0" borderId="4" xfId="0" applyFont="1" applyFill="1" applyBorder="1" applyAlignment="1" applyProtection="1">
      <alignment horizontal="center" vertical="center" shrinkToFit="1"/>
      <protection locked="0"/>
    </xf>
    <xf numFmtId="0" fontId="31" fillId="0" borderId="5" xfId="0" applyFont="1" applyFill="1" applyBorder="1" applyAlignment="1" applyProtection="1">
      <alignment horizontal="center" vertical="center" shrinkToFit="1"/>
      <protection locked="0"/>
    </xf>
    <xf numFmtId="0" fontId="31" fillId="0" borderId="6" xfId="0" applyFont="1" applyFill="1" applyBorder="1" applyAlignment="1" applyProtection="1">
      <alignment horizontal="center" vertical="center" shrinkToFit="1"/>
      <protection locked="0"/>
    </xf>
    <xf numFmtId="0" fontId="25" fillId="2" borderId="14" xfId="0" applyFont="1" applyFill="1" applyBorder="1" applyAlignment="1" applyProtection="1">
      <alignment horizontal="center" vertical="center" wrapText="1"/>
    </xf>
    <xf numFmtId="189" fontId="31" fillId="0" borderId="45" xfId="0" applyNumberFormat="1" applyFont="1" applyFill="1" applyBorder="1" applyAlignment="1" applyProtection="1">
      <alignment horizontal="left" vertical="center" wrapText="1"/>
      <protection locked="0"/>
    </xf>
    <xf numFmtId="189" fontId="31" fillId="0" borderId="59" xfId="0" applyNumberFormat="1" applyFont="1" applyFill="1" applyBorder="1" applyAlignment="1" applyProtection="1">
      <alignment horizontal="left" vertical="center" wrapText="1"/>
      <protection locked="0"/>
    </xf>
    <xf numFmtId="189" fontId="31" fillId="0" borderId="60" xfId="0" applyNumberFormat="1" applyFont="1" applyFill="1" applyBorder="1" applyAlignment="1" applyProtection="1">
      <alignment horizontal="left" vertical="center" wrapText="1"/>
      <protection locked="0"/>
    </xf>
    <xf numFmtId="0" fontId="31" fillId="0" borderId="3" xfId="0" applyNumberFormat="1" applyFont="1" applyFill="1" applyBorder="1" applyAlignment="1" applyProtection="1">
      <alignment horizontal="left" vertical="center" shrinkToFit="1"/>
      <protection locked="0"/>
    </xf>
    <xf numFmtId="0" fontId="31" fillId="0" borderId="14" xfId="0" applyNumberFormat="1" applyFont="1" applyFill="1" applyBorder="1" applyAlignment="1" applyProtection="1">
      <alignment horizontal="left" vertical="center" shrinkToFit="1"/>
      <protection locked="0"/>
    </xf>
    <xf numFmtId="0" fontId="25" fillId="2" borderId="27" xfId="0" applyFont="1" applyFill="1" applyBorder="1" applyAlignment="1" applyProtection="1">
      <alignment horizontal="center" vertical="center" wrapText="1"/>
    </xf>
    <xf numFmtId="0" fontId="31" fillId="0" borderId="27" xfId="0" applyNumberFormat="1" applyFont="1" applyFill="1" applyBorder="1" applyAlignment="1" applyProtection="1">
      <alignment horizontal="center" vertical="center"/>
      <protection locked="0"/>
    </xf>
    <xf numFmtId="0" fontId="31" fillId="2" borderId="7" xfId="0" applyFont="1" applyFill="1" applyBorder="1" applyAlignment="1" applyProtection="1">
      <alignment horizontal="center" vertical="center"/>
    </xf>
    <xf numFmtId="0" fontId="48" fillId="0" borderId="7" xfId="5" applyFont="1" applyFill="1" applyBorder="1" applyAlignment="1" applyProtection="1">
      <alignment vertical="center" wrapText="1" shrinkToFit="1"/>
      <protection locked="0"/>
    </xf>
    <xf numFmtId="0" fontId="48" fillId="0" borderId="7" xfId="0" applyFont="1" applyFill="1" applyBorder="1" applyAlignment="1" applyProtection="1">
      <alignment vertical="center" wrapText="1" shrinkToFit="1"/>
      <protection locked="0"/>
    </xf>
    <xf numFmtId="0" fontId="31" fillId="0" borderId="24" xfId="0" applyNumberFormat="1" applyFont="1" applyFill="1" applyBorder="1" applyAlignment="1" applyProtection="1">
      <alignment horizontal="left" vertical="center" shrinkToFit="1"/>
      <protection locked="0"/>
    </xf>
    <xf numFmtId="0" fontId="31" fillId="2" borderId="7" xfId="0" applyFont="1" applyFill="1" applyBorder="1" applyAlignment="1" applyProtection="1">
      <alignment horizontal="left" vertical="center" wrapText="1"/>
    </xf>
    <xf numFmtId="0" fontId="31" fillId="2" borderId="7"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xf>
    <xf numFmtId="0" fontId="31" fillId="0" borderId="14" xfId="0" applyFont="1" applyFill="1" applyBorder="1" applyAlignment="1" applyProtection="1">
      <alignment horizontal="center" vertical="center" shrinkToFit="1"/>
      <protection locked="0"/>
    </xf>
    <xf numFmtId="0" fontId="31" fillId="2" borderId="7" xfId="0" applyNumberFormat="1" applyFont="1" applyFill="1" applyBorder="1" applyAlignment="1" applyProtection="1">
      <alignment horizontal="center" vertical="center" wrapText="1"/>
    </xf>
    <xf numFmtId="0" fontId="31" fillId="2" borderId="7" xfId="0" applyNumberFormat="1" applyFont="1" applyFill="1" applyBorder="1" applyAlignment="1" applyProtection="1">
      <alignment horizontal="center" vertical="center"/>
    </xf>
    <xf numFmtId="0" fontId="31" fillId="0" borderId="7" xfId="0" applyFont="1" applyFill="1" applyBorder="1" applyAlignment="1" applyProtection="1">
      <alignment horizontal="center" vertical="center" wrapText="1"/>
      <protection locked="0"/>
    </xf>
    <xf numFmtId="0" fontId="31" fillId="0" borderId="7"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xf>
    <xf numFmtId="0" fontId="31" fillId="0" borderId="55" xfId="0" applyFont="1" applyFill="1" applyBorder="1" applyAlignment="1" applyProtection="1">
      <alignment horizontal="center" vertical="center" shrinkToFit="1"/>
      <protection locked="0"/>
    </xf>
    <xf numFmtId="0" fontId="31" fillId="2" borderId="27" xfId="0" applyFont="1" applyFill="1" applyBorder="1" applyAlignment="1" applyProtection="1">
      <alignment horizontal="center" vertical="center"/>
    </xf>
    <xf numFmtId="0" fontId="31" fillId="0" borderId="27" xfId="5" applyFont="1" applyFill="1" applyBorder="1" applyAlignment="1" applyProtection="1">
      <alignment horizontal="left" vertical="center"/>
      <protection locked="0"/>
    </xf>
    <xf numFmtId="0" fontId="31" fillId="0" borderId="27" xfId="0" applyFont="1" applyFill="1" applyBorder="1" applyAlignment="1" applyProtection="1">
      <alignment horizontal="left" vertical="center"/>
      <protection locked="0"/>
    </xf>
    <xf numFmtId="0" fontId="31" fillId="0" borderId="8" xfId="0" applyFont="1" applyFill="1" applyBorder="1" applyAlignment="1" applyProtection="1">
      <alignment horizontal="left" vertical="center"/>
      <protection locked="0"/>
    </xf>
    <xf numFmtId="0" fontId="30" fillId="3" borderId="0" xfId="0" applyFont="1" applyFill="1" applyAlignment="1">
      <alignment horizontal="center" vertical="center"/>
    </xf>
    <xf numFmtId="0" fontId="25" fillId="2" borderId="11" xfId="0" applyFont="1" applyFill="1" applyBorder="1" applyAlignment="1">
      <alignment horizontal="center" vertical="center" wrapText="1"/>
    </xf>
    <xf numFmtId="0" fontId="25" fillId="2" borderId="13" xfId="0" applyFont="1" applyFill="1" applyBorder="1" applyAlignment="1">
      <alignment horizontal="center" vertical="center"/>
    </xf>
    <xf numFmtId="3" fontId="25" fillId="0" borderId="11" xfId="0" applyNumberFormat="1" applyFont="1" applyBorder="1" applyAlignment="1" applyProtection="1">
      <alignment horizontal="right" vertical="center" shrinkToFit="1"/>
      <protection locked="0"/>
    </xf>
    <xf numFmtId="3" fontId="25" fillId="0" borderId="12" xfId="0" applyNumberFormat="1" applyFont="1" applyBorder="1" applyAlignment="1" applyProtection="1">
      <alignment horizontal="right" vertical="center" shrinkToFit="1"/>
      <protection locked="0"/>
    </xf>
    <xf numFmtId="0" fontId="85" fillId="2" borderId="7" xfId="0" applyFont="1" applyFill="1" applyBorder="1" applyAlignment="1">
      <alignment horizontal="center" vertical="center" wrapText="1"/>
    </xf>
    <xf numFmtId="199" fontId="31" fillId="0" borderId="11" xfId="1" applyNumberFormat="1" applyFont="1" applyFill="1" applyBorder="1" applyAlignment="1" applyProtection="1">
      <alignment horizontal="right" vertical="center" shrinkToFit="1"/>
      <protection locked="0"/>
    </xf>
    <xf numFmtId="199" fontId="31" fillId="0" borderId="12" xfId="1" applyNumberFormat="1" applyFont="1" applyFill="1" applyBorder="1" applyAlignment="1" applyProtection="1">
      <alignment horizontal="right" vertical="center" shrinkToFit="1"/>
      <protection locked="0"/>
    </xf>
    <xf numFmtId="0" fontId="31" fillId="0" borderId="11" xfId="0" applyFont="1" applyBorder="1" applyAlignment="1">
      <alignment horizontal="center" vertical="center"/>
    </xf>
    <xf numFmtId="0" fontId="31" fillId="0" borderId="12" xfId="0" applyFont="1" applyBorder="1" applyAlignment="1">
      <alignment horizontal="center" vertical="center"/>
    </xf>
    <xf numFmtId="178" fontId="31" fillId="0" borderId="12" xfId="0" applyNumberFormat="1" applyFont="1" applyBorder="1" applyAlignment="1" applyProtection="1">
      <alignment horizontal="right" vertical="center" shrinkToFit="1"/>
      <protection locked="0"/>
    </xf>
    <xf numFmtId="0" fontId="25" fillId="2" borderId="1"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61" xfId="0" applyFont="1" applyFill="1" applyBorder="1" applyAlignment="1">
      <alignment horizontal="center" vertical="center" wrapText="1"/>
    </xf>
    <xf numFmtId="0" fontId="25" fillId="2" borderId="45" xfId="0" applyFont="1" applyFill="1" applyBorder="1" applyAlignment="1">
      <alignment horizontal="center" vertical="center" wrapText="1"/>
    </xf>
    <xf numFmtId="0" fontId="31" fillId="5" borderId="61" xfId="0" applyFont="1" applyFill="1" applyBorder="1" applyAlignment="1">
      <alignment horizontal="center" vertical="center"/>
    </xf>
    <xf numFmtId="0" fontId="31" fillId="5" borderId="45" xfId="0" applyFont="1" applyFill="1" applyBorder="1" applyAlignment="1">
      <alignment horizontal="center" vertical="center"/>
    </xf>
    <xf numFmtId="38" fontId="48" fillId="0" borderId="61" xfId="1" applyFont="1" applyFill="1" applyBorder="1" applyAlignment="1" applyProtection="1">
      <alignment horizontal="right" vertical="center" shrinkToFit="1"/>
      <protection locked="0"/>
    </xf>
    <xf numFmtId="38" fontId="48" fillId="0" borderId="63" xfId="1" applyFont="1" applyFill="1" applyBorder="1" applyAlignment="1" applyProtection="1">
      <alignment horizontal="right" vertical="center" shrinkToFit="1"/>
      <protection locked="0"/>
    </xf>
    <xf numFmtId="0" fontId="25" fillId="2" borderId="11" xfId="0" applyFont="1" applyFill="1" applyBorder="1" applyAlignment="1">
      <alignment horizontal="center" vertical="center"/>
    </xf>
    <xf numFmtId="0" fontId="31" fillId="5" borderId="11" xfId="0" applyFont="1" applyFill="1" applyBorder="1" applyAlignment="1">
      <alignment horizontal="center" vertical="center"/>
    </xf>
    <xf numFmtId="0" fontId="31" fillId="5" borderId="13" xfId="0" applyFont="1" applyFill="1" applyBorder="1" applyAlignment="1">
      <alignment horizontal="center" vertical="center"/>
    </xf>
    <xf numFmtId="0" fontId="31" fillId="9" borderId="11" xfId="0" applyFont="1" applyFill="1" applyBorder="1" applyAlignment="1" applyProtection="1">
      <alignment horizontal="center" vertical="center" shrinkToFit="1"/>
      <protection locked="0"/>
    </xf>
    <xf numFmtId="0" fontId="31" fillId="9" borderId="12" xfId="0" applyFont="1" applyFill="1" applyBorder="1" applyAlignment="1" applyProtection="1">
      <alignment horizontal="center" vertical="center" shrinkToFit="1"/>
      <protection locked="0"/>
    </xf>
    <xf numFmtId="0" fontId="31" fillId="9" borderId="13" xfId="0" applyFont="1" applyFill="1" applyBorder="1" applyAlignment="1" applyProtection="1">
      <alignment horizontal="center" vertical="center" shrinkToFit="1"/>
      <protection locked="0"/>
    </xf>
    <xf numFmtId="0" fontId="25" fillId="2" borderId="1"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6" xfId="0" applyFont="1" applyFill="1" applyBorder="1" applyAlignment="1">
      <alignment horizontal="center" vertical="center"/>
    </xf>
    <xf numFmtId="0" fontId="50" fillId="0" borderId="1" xfId="0" applyFont="1" applyBorder="1" applyAlignment="1" applyProtection="1">
      <alignment horizontal="left" vertical="top" wrapText="1"/>
      <protection locked="0"/>
    </xf>
    <xf numFmtId="0" fontId="50" fillId="0" borderId="2" xfId="0" applyFont="1" applyBorder="1" applyAlignment="1" applyProtection="1">
      <alignment horizontal="left" vertical="top" wrapText="1"/>
      <protection locked="0"/>
    </xf>
    <xf numFmtId="0" fontId="50" fillId="0" borderId="3" xfId="0" applyFont="1" applyBorder="1" applyAlignment="1" applyProtection="1">
      <alignment horizontal="left" vertical="top" wrapText="1"/>
      <protection locked="0"/>
    </xf>
    <xf numFmtId="0" fontId="50" fillId="0" borderId="4" xfId="0" applyFont="1" applyBorder="1" applyAlignment="1" applyProtection="1">
      <alignment horizontal="left" vertical="top" wrapText="1"/>
      <protection locked="0"/>
    </xf>
    <xf numFmtId="0" fontId="50" fillId="0" borderId="5" xfId="0" applyFont="1" applyBorder="1" applyAlignment="1" applyProtection="1">
      <alignment horizontal="left" vertical="top" wrapText="1"/>
      <protection locked="0"/>
    </xf>
    <xf numFmtId="0" fontId="50" fillId="0" borderId="6" xfId="0" applyFont="1" applyBorder="1" applyAlignment="1" applyProtection="1">
      <alignment horizontal="left" vertical="top" wrapText="1"/>
      <protection locked="0"/>
    </xf>
    <xf numFmtId="0" fontId="48" fillId="2" borderId="1" xfId="0" applyFont="1" applyFill="1" applyBorder="1" applyAlignment="1">
      <alignment horizontal="center" vertical="center" wrapText="1"/>
    </xf>
    <xf numFmtId="0" fontId="48" fillId="2" borderId="3" xfId="0" applyFont="1" applyFill="1" applyBorder="1" applyAlignment="1">
      <alignment horizontal="center" vertical="center" wrapText="1"/>
    </xf>
    <xf numFmtId="0" fontId="48" fillId="2" borderId="4" xfId="0" applyFont="1" applyFill="1" applyBorder="1" applyAlignment="1">
      <alignment horizontal="center" vertical="center" wrapText="1"/>
    </xf>
    <xf numFmtId="0" fontId="48" fillId="2" borderId="6" xfId="0" applyFont="1" applyFill="1" applyBorder="1" applyAlignment="1">
      <alignment horizontal="center" vertical="center" wrapText="1"/>
    </xf>
    <xf numFmtId="0" fontId="37" fillId="0" borderId="1" xfId="0" applyFont="1" applyBorder="1" applyAlignment="1" applyProtection="1">
      <alignment horizontal="left" vertical="top" wrapText="1"/>
      <protection locked="0"/>
    </xf>
    <xf numFmtId="0" fontId="37" fillId="0" borderId="2" xfId="0" applyFont="1" applyBorder="1" applyAlignment="1" applyProtection="1">
      <alignment horizontal="left" vertical="top" wrapText="1"/>
      <protection locked="0"/>
    </xf>
    <xf numFmtId="0" fontId="37" fillId="0" borderId="3" xfId="0" applyFont="1" applyBorder="1" applyAlignment="1" applyProtection="1">
      <alignment horizontal="left" vertical="top" wrapText="1"/>
      <protection locked="0"/>
    </xf>
    <xf numFmtId="0" fontId="37" fillId="0" borderId="4" xfId="0" applyFont="1" applyBorder="1" applyAlignment="1" applyProtection="1">
      <alignment horizontal="left" vertical="top" wrapText="1"/>
      <protection locked="0"/>
    </xf>
    <xf numFmtId="0" fontId="37" fillId="0" borderId="5" xfId="0" applyFont="1" applyBorder="1" applyAlignment="1" applyProtection="1">
      <alignment horizontal="left" vertical="top" wrapText="1"/>
      <protection locked="0"/>
    </xf>
    <xf numFmtId="0" fontId="37" fillId="0" borderId="6" xfId="0" applyFont="1" applyBorder="1" applyAlignment="1" applyProtection="1">
      <alignment horizontal="left" vertical="top" wrapText="1"/>
      <protection locked="0"/>
    </xf>
    <xf numFmtId="38" fontId="31" fillId="5" borderId="61" xfId="1" applyFont="1" applyFill="1" applyBorder="1" applyAlignment="1" applyProtection="1">
      <alignment horizontal="center" vertical="center"/>
    </xf>
    <xf numFmtId="38" fontId="31" fillId="5" borderId="45" xfId="1" applyFont="1" applyFill="1" applyBorder="1" applyAlignment="1" applyProtection="1">
      <alignment horizontal="center" vertical="center"/>
    </xf>
    <xf numFmtId="0" fontId="25" fillId="2" borderId="25" xfId="0" applyFont="1" applyFill="1" applyBorder="1" applyAlignment="1">
      <alignment horizontal="center" vertical="center" wrapText="1"/>
    </xf>
    <xf numFmtId="0" fontId="25" fillId="2" borderId="23" xfId="0" applyFont="1" applyFill="1" applyBorder="1" applyAlignment="1">
      <alignment horizontal="center" vertical="center" wrapText="1"/>
    </xf>
    <xf numFmtId="38" fontId="31" fillId="5" borderId="1" xfId="1" applyFont="1" applyFill="1" applyBorder="1" applyAlignment="1" applyProtection="1">
      <alignment horizontal="center" vertical="center"/>
    </xf>
    <xf numFmtId="38" fontId="31" fillId="5" borderId="3" xfId="1" applyFont="1" applyFill="1" applyBorder="1" applyAlignment="1" applyProtection="1">
      <alignment horizontal="center" vertical="center"/>
    </xf>
    <xf numFmtId="38" fontId="48" fillId="0" borderId="1" xfId="1" applyFont="1" applyFill="1" applyBorder="1" applyAlignment="1" applyProtection="1">
      <alignment horizontal="right" vertical="center" shrinkToFit="1"/>
      <protection locked="0"/>
    </xf>
    <xf numFmtId="38" fontId="48" fillId="0" borderId="2" xfId="1" applyFont="1" applyFill="1" applyBorder="1" applyAlignment="1" applyProtection="1">
      <alignment horizontal="right" vertical="center" shrinkToFit="1"/>
      <protection locked="0"/>
    </xf>
    <xf numFmtId="0" fontId="13" fillId="3" borderId="0" xfId="0" applyFont="1" applyFill="1" applyAlignment="1">
      <alignment horizontal="left" vertical="center" wrapText="1"/>
    </xf>
    <xf numFmtId="0" fontId="31" fillId="2" borderId="32" xfId="0" applyFont="1" applyFill="1" applyBorder="1" applyAlignment="1">
      <alignment horizontal="center" vertical="center"/>
    </xf>
    <xf numFmtId="0" fontId="31" fillId="2" borderId="32" xfId="0" applyFont="1" applyFill="1" applyBorder="1" applyAlignment="1">
      <alignment horizontal="center" vertical="center" wrapText="1"/>
    </xf>
    <xf numFmtId="0" fontId="31" fillId="5" borderId="12" xfId="0" applyFont="1" applyFill="1" applyBorder="1" applyAlignment="1">
      <alignment horizontal="center" vertical="center"/>
    </xf>
    <xf numFmtId="0" fontId="33" fillId="0" borderId="7" xfId="0" applyFont="1" applyBorder="1" applyAlignment="1" applyProtection="1">
      <alignment horizontal="left" vertical="center" wrapText="1"/>
      <protection locked="0"/>
    </xf>
    <xf numFmtId="38" fontId="50" fillId="0" borderId="11" xfId="0" applyNumberFormat="1" applyFont="1" applyBorder="1" applyAlignment="1" applyProtection="1">
      <alignment horizontal="right" vertical="center" shrinkToFit="1"/>
      <protection locked="0"/>
    </xf>
    <xf numFmtId="38" fontId="50" fillId="0" borderId="12" xfId="0" applyNumberFormat="1" applyFont="1" applyBorder="1" applyAlignment="1" applyProtection="1">
      <alignment horizontal="right" vertical="center" shrinkToFit="1"/>
      <protection locked="0"/>
    </xf>
    <xf numFmtId="38" fontId="37" fillId="0" borderId="11" xfId="0" applyNumberFormat="1" applyFont="1" applyBorder="1" applyAlignment="1" applyProtection="1">
      <alignment horizontal="right" vertical="center" shrinkToFit="1"/>
      <protection locked="0"/>
    </xf>
    <xf numFmtId="38" fontId="37" fillId="0" borderId="12" xfId="0" applyNumberFormat="1" applyFont="1" applyBorder="1" applyAlignment="1" applyProtection="1">
      <alignment horizontal="right" vertical="center" shrinkToFit="1"/>
      <protection locked="0"/>
    </xf>
    <xf numFmtId="0" fontId="33" fillId="2" borderId="1"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25" fillId="5" borderId="11" xfId="0" applyFont="1" applyFill="1" applyBorder="1" applyAlignment="1">
      <alignment horizontal="center" vertical="center"/>
    </xf>
    <xf numFmtId="0" fontId="25" fillId="5" borderId="12" xfId="0" applyFont="1" applyFill="1" applyBorder="1" applyAlignment="1">
      <alignment horizontal="center" vertical="center"/>
    </xf>
    <xf numFmtId="0" fontId="25" fillId="5" borderId="13" xfId="0" applyFont="1" applyFill="1" applyBorder="1" applyAlignment="1">
      <alignment horizontal="center" vertical="center"/>
    </xf>
    <xf numFmtId="0" fontId="31" fillId="5" borderId="11" xfId="0" applyFont="1" applyFill="1" applyBorder="1" applyAlignment="1">
      <alignment horizontal="center" vertical="center" wrapText="1"/>
    </xf>
    <xf numFmtId="0" fontId="31" fillId="5" borderId="12" xfId="0" applyFont="1" applyFill="1" applyBorder="1" applyAlignment="1">
      <alignment horizontal="center" vertical="center" wrapText="1"/>
    </xf>
    <xf numFmtId="0" fontId="31" fillId="5" borderId="13" xfId="0" applyFont="1" applyFill="1" applyBorder="1" applyAlignment="1">
      <alignment horizontal="center" vertical="center" wrapText="1"/>
    </xf>
    <xf numFmtId="0" fontId="31" fillId="0" borderId="32" xfId="0" applyFont="1" applyBorder="1" applyAlignment="1" applyProtection="1">
      <alignment horizontal="left" vertical="center" wrapText="1"/>
      <protection locked="0"/>
    </xf>
    <xf numFmtId="0" fontId="31" fillId="9" borderId="32" xfId="0" applyFont="1" applyFill="1" applyBorder="1" applyAlignment="1" applyProtection="1">
      <alignment horizontal="center" vertical="center"/>
      <protection locked="0"/>
    </xf>
    <xf numFmtId="38" fontId="31" fillId="0" borderId="32" xfId="1" applyFont="1" applyBorder="1" applyAlignment="1" applyProtection="1">
      <alignment horizontal="right" vertical="center" shrinkToFit="1"/>
      <protection locked="0"/>
    </xf>
    <xf numFmtId="176" fontId="31" fillId="3" borderId="32" xfId="2" applyNumberFormat="1" applyFont="1" applyFill="1" applyBorder="1" applyAlignment="1" applyProtection="1">
      <alignment horizontal="center" vertical="center" shrinkToFit="1"/>
    </xf>
    <xf numFmtId="0" fontId="31" fillId="0" borderId="82" xfId="0" applyFont="1" applyBorder="1" applyAlignment="1" applyProtection="1">
      <alignment horizontal="left" vertical="center" wrapText="1"/>
      <protection locked="0"/>
    </xf>
    <xf numFmtId="0" fontId="31" fillId="0" borderId="83" xfId="0" applyFont="1" applyBorder="1" applyAlignment="1" applyProtection="1">
      <alignment horizontal="left" vertical="center" wrapText="1"/>
      <protection locked="0"/>
    </xf>
    <xf numFmtId="0" fontId="31" fillId="0" borderId="84" xfId="0" applyFont="1" applyBorder="1" applyAlignment="1" applyProtection="1">
      <alignment horizontal="left" vertical="center" wrapText="1"/>
      <protection locked="0"/>
    </xf>
    <xf numFmtId="0" fontId="31" fillId="0" borderId="33" xfId="0" applyFont="1" applyBorder="1" applyAlignment="1">
      <alignment horizontal="left" vertical="center" wrapText="1"/>
    </xf>
    <xf numFmtId="0" fontId="31" fillId="2" borderId="7" xfId="0" applyFont="1" applyFill="1" applyBorder="1" applyAlignment="1">
      <alignment horizontal="center" vertical="center"/>
    </xf>
    <xf numFmtId="0" fontId="31" fillId="0" borderId="40" xfId="0" applyFont="1" applyBorder="1" applyAlignment="1">
      <alignment horizontal="center" vertical="center"/>
    </xf>
    <xf numFmtId="38" fontId="31" fillId="0" borderId="40" xfId="1" applyFont="1" applyBorder="1" applyAlignment="1" applyProtection="1">
      <alignment horizontal="right" vertical="center" shrinkToFit="1"/>
      <protection locked="0"/>
    </xf>
    <xf numFmtId="176" fontId="31" fillId="3" borderId="40" xfId="2" applyNumberFormat="1" applyFont="1" applyFill="1" applyBorder="1" applyAlignment="1" applyProtection="1">
      <alignment horizontal="center" vertical="center" shrinkToFit="1"/>
    </xf>
    <xf numFmtId="0" fontId="31" fillId="3" borderId="31" xfId="0" applyFont="1" applyFill="1" applyBorder="1" applyAlignment="1">
      <alignment horizontal="center" vertical="center"/>
    </xf>
    <xf numFmtId="38" fontId="29" fillId="3" borderId="31" xfId="1" applyFont="1" applyFill="1" applyBorder="1" applyAlignment="1" applyProtection="1">
      <alignment horizontal="right" vertical="center" shrinkToFit="1"/>
    </xf>
    <xf numFmtId="176" fontId="29" fillId="3" borderId="31" xfId="2" applyNumberFormat="1" applyFont="1" applyFill="1" applyBorder="1" applyAlignment="1" applyProtection="1">
      <alignment horizontal="center" vertical="center" shrinkToFit="1"/>
    </xf>
    <xf numFmtId="0" fontId="31" fillId="0" borderId="7" xfId="0" applyFont="1" applyBorder="1" applyAlignment="1" applyProtection="1">
      <alignment horizontal="left" vertical="center" wrapText="1"/>
      <protection locked="0"/>
    </xf>
    <xf numFmtId="0" fontId="48" fillId="0" borderId="7" xfId="1" applyNumberFormat="1" applyFont="1" applyFill="1" applyBorder="1" applyAlignment="1" applyProtection="1">
      <alignment horizontal="left" vertical="center" wrapText="1"/>
      <protection locked="0"/>
    </xf>
    <xf numFmtId="180" fontId="31" fillId="0" borderId="7" xfId="0" applyNumberFormat="1" applyFont="1" applyBorder="1" applyAlignment="1" applyProtection="1">
      <alignment horizontal="right" vertical="center" shrinkToFit="1"/>
      <protection locked="0"/>
    </xf>
    <xf numFmtId="200" fontId="31" fillId="0" borderId="7" xfId="0" applyNumberFormat="1" applyFont="1" applyBorder="1" applyAlignment="1" applyProtection="1">
      <alignment horizontal="right" vertical="center" shrinkToFit="1"/>
      <protection locked="0"/>
    </xf>
    <xf numFmtId="0" fontId="48" fillId="0" borderId="7" xfId="0" applyFont="1" applyBorder="1" applyAlignment="1" applyProtection="1">
      <alignment horizontal="left" vertical="center" wrapText="1"/>
      <protection locked="0"/>
    </xf>
    <xf numFmtId="180" fontId="17" fillId="0" borderId="7" xfId="1" applyNumberFormat="1" applyFont="1" applyBorder="1" applyAlignment="1" applyProtection="1">
      <alignment horizontal="center" vertical="center" wrapText="1"/>
      <protection locked="0"/>
    </xf>
    <xf numFmtId="0" fontId="17" fillId="9" borderId="7" xfId="0" applyFont="1" applyFill="1" applyBorder="1" applyAlignment="1" applyProtection="1">
      <alignment horizontal="center" vertical="center" wrapText="1"/>
      <protection locked="0"/>
    </xf>
    <xf numFmtId="0" fontId="34" fillId="2" borderId="1" xfId="0" applyFont="1" applyFill="1" applyBorder="1" applyAlignment="1" applyProtection="1">
      <alignment horizontal="center" vertical="center" wrapText="1"/>
    </xf>
    <xf numFmtId="0" fontId="34" fillId="2" borderId="12" xfId="0" applyFont="1" applyFill="1" applyBorder="1" applyAlignment="1" applyProtection="1">
      <alignment horizontal="center" vertical="center" wrapText="1"/>
    </xf>
    <xf numFmtId="0" fontId="34" fillId="2" borderId="13" xfId="0" applyFont="1" applyFill="1" applyBorder="1" applyAlignment="1" applyProtection="1">
      <alignment horizontal="center" vertical="center" wrapText="1"/>
    </xf>
    <xf numFmtId="0" fontId="17" fillId="0" borderId="7" xfId="0" applyFont="1" applyBorder="1" applyAlignment="1" applyProtection="1">
      <alignment horizontal="left" vertical="center" wrapText="1"/>
      <protection locked="0"/>
    </xf>
    <xf numFmtId="180" fontId="17" fillId="0" borderId="7" xfId="1" applyNumberFormat="1" applyFont="1" applyBorder="1" applyAlignment="1" applyProtection="1">
      <alignment horizontal="left" vertical="center" wrapText="1"/>
      <protection locked="0"/>
    </xf>
    <xf numFmtId="0" fontId="0" fillId="2" borderId="24" xfId="0" applyFill="1" applyBorder="1" applyAlignment="1" applyProtection="1">
      <alignment horizontal="center" vertical="center"/>
    </xf>
    <xf numFmtId="0" fontId="0" fillId="2" borderId="8" xfId="0" applyFill="1" applyBorder="1" applyAlignment="1" applyProtection="1">
      <alignment horizontal="center" vertical="center"/>
    </xf>
    <xf numFmtId="0" fontId="31" fillId="5" borderId="8" xfId="0" applyFont="1" applyFill="1" applyBorder="1" applyAlignment="1">
      <alignment horizontal="center" vertical="center" wrapText="1"/>
    </xf>
    <xf numFmtId="0" fontId="31" fillId="5" borderId="8" xfId="0" applyFont="1" applyFill="1" applyBorder="1" applyAlignment="1">
      <alignment horizontal="center" vertical="center"/>
    </xf>
    <xf numFmtId="0" fontId="17" fillId="0" borderId="1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2" xfId="0" applyBorder="1" applyAlignment="1">
      <alignment horizontal="center" vertical="center"/>
    </xf>
    <xf numFmtId="0" fontId="0" fillId="0" borderId="13" xfId="0" applyBorder="1" applyAlignment="1">
      <alignment horizontal="center" vertical="center"/>
    </xf>
    <xf numFmtId="0" fontId="13" fillId="5" borderId="11"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7" fillId="0" borderId="7" xfId="0" applyFont="1" applyBorder="1" applyAlignment="1" applyProtection="1">
      <alignment horizontal="center" vertical="center" wrapText="1"/>
      <protection locked="0"/>
    </xf>
    <xf numFmtId="0" fontId="37" fillId="5" borderId="7" xfId="0" applyFont="1" applyFill="1" applyBorder="1" applyAlignment="1">
      <alignment horizontal="center" vertical="center" wrapText="1"/>
    </xf>
    <xf numFmtId="180" fontId="13" fillId="5" borderId="11" xfId="1" applyNumberFormat="1" applyFont="1" applyFill="1" applyBorder="1" applyAlignment="1">
      <alignment horizontal="center" vertical="center" wrapText="1"/>
    </xf>
    <xf numFmtId="0" fontId="13" fillId="5" borderId="7" xfId="0" applyFont="1" applyFill="1" applyBorder="1" applyAlignment="1">
      <alignment horizontal="center" vertical="center" wrapText="1"/>
    </xf>
    <xf numFmtId="0" fontId="31" fillId="5" borderId="7" xfId="0" applyFont="1" applyFill="1" applyBorder="1" applyAlignment="1">
      <alignment horizontal="center" vertical="center"/>
    </xf>
    <xf numFmtId="0" fontId="0" fillId="0" borderId="7" xfId="0" applyBorder="1" applyProtection="1">
      <alignment vertical="center"/>
      <protection locked="0"/>
    </xf>
    <xf numFmtId="0" fontId="17" fillId="9" borderId="11" xfId="0" applyFont="1" applyFill="1" applyBorder="1" applyAlignment="1" applyProtection="1">
      <alignment horizontal="center" vertical="center" wrapText="1"/>
      <protection locked="0"/>
    </xf>
    <xf numFmtId="0" fontId="17" fillId="9" borderId="13" xfId="0" applyFont="1" applyFill="1" applyBorder="1" applyAlignment="1" applyProtection="1">
      <alignment horizontal="center" vertical="center" wrapText="1"/>
      <protection locked="0"/>
    </xf>
    <xf numFmtId="180" fontId="13" fillId="5" borderId="7" xfId="1" applyNumberFormat="1" applyFont="1" applyFill="1" applyBorder="1" applyAlignment="1">
      <alignment horizontal="center" vertical="center" wrapText="1"/>
    </xf>
    <xf numFmtId="180" fontId="84" fillId="0" borderId="7" xfId="1" applyNumberFormat="1" applyFont="1" applyBorder="1" applyAlignment="1" applyProtection="1">
      <alignment horizontal="center" vertical="center" wrapText="1"/>
      <protection locked="0"/>
    </xf>
    <xf numFmtId="0" fontId="29" fillId="0" borderId="0" xfId="0" applyFont="1" applyAlignment="1" applyProtection="1">
      <alignment horizontal="left" vertical="center"/>
    </xf>
    <xf numFmtId="0" fontId="84" fillId="0" borderId="7" xfId="0" applyFont="1" applyBorder="1" applyAlignment="1" applyProtection="1">
      <alignment horizontal="center" vertical="center" wrapText="1"/>
      <protection locked="0"/>
    </xf>
    <xf numFmtId="0" fontId="72" fillId="0" borderId="7" xfId="0" applyFont="1" applyBorder="1" applyAlignment="1" applyProtection="1">
      <alignment horizontal="center" vertical="center" wrapText="1"/>
      <protection locked="0"/>
    </xf>
    <xf numFmtId="0" fontId="34" fillId="0" borderId="5" xfId="0" applyFont="1" applyFill="1" applyBorder="1" applyAlignment="1" applyProtection="1">
      <alignment vertical="center" wrapText="1"/>
    </xf>
    <xf numFmtId="0" fontId="0" fillId="0" borderId="5" xfId="0" applyBorder="1" applyAlignment="1">
      <alignment vertical="center" wrapText="1"/>
    </xf>
    <xf numFmtId="0" fontId="23" fillId="0" borderId="0" xfId="0" applyFont="1" applyAlignment="1" applyProtection="1">
      <alignment horizontal="left" vertical="center"/>
    </xf>
    <xf numFmtId="0" fontId="31" fillId="2" borderId="7"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12" fillId="0" borderId="0" xfId="0" quotePrefix="1" applyFont="1" applyFill="1" applyBorder="1" applyAlignment="1" applyProtection="1">
      <alignment horizontal="left" vertical="center" wrapText="1"/>
    </xf>
    <xf numFmtId="0" fontId="11" fillId="0" borderId="0" xfId="0" quotePrefix="1"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shrinkToFit="1"/>
      <protection locked="0"/>
    </xf>
    <xf numFmtId="0" fontId="31" fillId="3" borderId="7" xfId="0" applyFont="1" applyFill="1" applyBorder="1" applyAlignment="1" applyProtection="1">
      <alignment horizontal="center" vertical="center"/>
      <protection locked="0"/>
    </xf>
    <xf numFmtId="0" fontId="69" fillId="11" borderId="7" xfId="0" applyFont="1" applyFill="1" applyBorder="1" applyAlignment="1" applyProtection="1">
      <alignment horizontal="center" vertical="center"/>
      <protection locked="0"/>
    </xf>
    <xf numFmtId="0" fontId="0" fillId="11" borderId="7" xfId="0" applyFill="1" applyBorder="1" applyAlignment="1" applyProtection="1">
      <alignment vertical="center"/>
      <protection locked="0"/>
    </xf>
    <xf numFmtId="0" fontId="11" fillId="3" borderId="7" xfId="0" quotePrefix="1" applyFont="1" applyFill="1" applyBorder="1" applyAlignment="1" applyProtection="1">
      <alignment horizontal="center" vertical="center" wrapText="1"/>
      <protection locked="0"/>
    </xf>
    <xf numFmtId="0" fontId="0" fillId="3" borderId="7" xfId="0" applyFill="1" applyBorder="1" applyAlignment="1" applyProtection="1">
      <alignment vertical="center" wrapText="1"/>
      <protection locked="0"/>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3" xfId="0" applyFont="1" applyFill="1" applyBorder="1" applyAlignment="1" applyProtection="1">
      <alignment horizontal="center" vertical="center"/>
    </xf>
    <xf numFmtId="0" fontId="25" fillId="2" borderId="5" xfId="0" applyFont="1" applyFill="1" applyBorder="1" applyAlignment="1" applyProtection="1">
      <alignment horizontal="center" vertical="center"/>
    </xf>
    <xf numFmtId="189" fontId="31" fillId="3" borderId="12" xfId="0" applyNumberFormat="1" applyFont="1" applyFill="1" applyBorder="1" applyAlignment="1" applyProtection="1">
      <alignment horizontal="left" vertical="center"/>
      <protection locked="0"/>
    </xf>
    <xf numFmtId="0" fontId="31" fillId="11" borderId="7" xfId="0" applyFont="1" applyFill="1" applyBorder="1" applyAlignment="1" applyProtection="1">
      <alignment horizontal="center" vertical="center" shrinkToFit="1"/>
      <protection locked="0"/>
    </xf>
    <xf numFmtId="0" fontId="31" fillId="0" borderId="11" xfId="0" applyFont="1" applyFill="1" applyBorder="1" applyAlignment="1" applyProtection="1">
      <alignment horizontal="left" vertical="center" wrapText="1" shrinkToFit="1"/>
      <protection locked="0"/>
    </xf>
    <xf numFmtId="0" fontId="31" fillId="0" borderId="12" xfId="0" applyFont="1" applyFill="1" applyBorder="1" applyAlignment="1" applyProtection="1">
      <alignment horizontal="left" vertical="center" wrapText="1" shrinkToFit="1"/>
      <protection locked="0"/>
    </xf>
    <xf numFmtId="0" fontId="11" fillId="2" borderId="7" xfId="0" quotePrefix="1" applyFont="1" applyFill="1" applyBorder="1" applyAlignment="1" applyProtection="1">
      <alignment horizontal="center" vertical="center" wrapText="1"/>
    </xf>
    <xf numFmtId="0" fontId="11" fillId="11" borderId="7" xfId="0" quotePrefix="1" applyFont="1" applyFill="1" applyBorder="1" applyAlignment="1" applyProtection="1">
      <alignment horizontal="center" vertical="center" shrinkToFit="1"/>
      <protection locked="0"/>
    </xf>
    <xf numFmtId="0" fontId="11" fillId="2" borderId="11" xfId="0" quotePrefix="1" applyFont="1" applyFill="1" applyBorder="1" applyAlignment="1" applyProtection="1">
      <alignment vertical="center" wrapText="1"/>
    </xf>
    <xf numFmtId="0" fontId="11" fillId="2" borderId="12" xfId="0" quotePrefix="1" applyFont="1" applyFill="1" applyBorder="1" applyAlignment="1" applyProtection="1">
      <alignment vertical="center" wrapText="1"/>
    </xf>
    <xf numFmtId="0" fontId="11" fillId="2" borderId="13" xfId="0" quotePrefix="1" applyFont="1" applyFill="1" applyBorder="1" applyAlignment="1" applyProtection="1">
      <alignment vertical="center" wrapText="1"/>
    </xf>
    <xf numFmtId="0" fontId="82" fillId="3" borderId="70" xfId="0" quotePrefix="1" applyFont="1" applyFill="1" applyBorder="1" applyAlignment="1" applyProtection="1">
      <alignment horizontal="center" vertical="center" wrapText="1"/>
      <protection locked="0"/>
    </xf>
    <xf numFmtId="0" fontId="82" fillId="3" borderId="12" xfId="0" quotePrefix="1" applyFont="1" applyFill="1" applyBorder="1" applyAlignment="1" applyProtection="1">
      <alignment horizontal="center" vertical="center" wrapText="1"/>
      <protection locked="0"/>
    </xf>
    <xf numFmtId="0" fontId="10" fillId="2" borderId="11" xfId="0" quotePrefix="1" applyFont="1" applyFill="1" applyBorder="1" applyAlignment="1" applyProtection="1">
      <alignment vertical="center" wrapText="1"/>
    </xf>
    <xf numFmtId="0" fontId="10" fillId="2" borderId="12" xfId="0" quotePrefix="1" applyFont="1" applyFill="1" applyBorder="1" applyAlignment="1" applyProtection="1">
      <alignment vertical="center"/>
    </xf>
    <xf numFmtId="0" fontId="10" fillId="2" borderId="13" xfId="0" quotePrefix="1" applyFont="1" applyFill="1" applyBorder="1" applyAlignment="1" applyProtection="1">
      <alignment vertical="center"/>
    </xf>
    <xf numFmtId="0" fontId="83" fillId="3" borderId="66" xfId="0" applyFont="1" applyFill="1" applyBorder="1" applyAlignment="1" applyProtection="1">
      <alignment horizontal="center" vertical="center" wrapText="1"/>
      <protection locked="0"/>
    </xf>
    <xf numFmtId="0" fontId="83" fillId="3" borderId="12" xfId="0" applyFont="1" applyFill="1" applyBorder="1" applyAlignment="1" applyProtection="1">
      <alignment horizontal="center" vertical="center" wrapText="1"/>
      <protection locked="0"/>
    </xf>
    <xf numFmtId="0" fontId="47" fillId="3" borderId="1" xfId="13" applyFont="1" applyFill="1" applyBorder="1" applyAlignment="1" applyProtection="1">
      <alignment horizontal="left" vertical="top" wrapText="1"/>
      <protection locked="0"/>
    </xf>
    <xf numFmtId="0" fontId="47" fillId="3" borderId="2" xfId="13" applyFont="1" applyFill="1" applyBorder="1" applyAlignment="1" applyProtection="1">
      <alignment horizontal="left" vertical="top" wrapText="1"/>
      <protection locked="0"/>
    </xf>
    <xf numFmtId="0" fontId="47" fillId="3" borderId="3" xfId="13" applyFont="1" applyFill="1" applyBorder="1" applyAlignment="1" applyProtection="1">
      <alignment horizontal="left" vertical="top" wrapText="1"/>
      <protection locked="0"/>
    </xf>
    <xf numFmtId="0" fontId="47" fillId="3" borderId="9" xfId="13" applyFont="1" applyFill="1" applyBorder="1" applyAlignment="1" applyProtection="1">
      <alignment horizontal="left" vertical="top" wrapText="1"/>
      <protection locked="0"/>
    </xf>
    <xf numFmtId="0" fontId="47" fillId="3" borderId="0" xfId="13" applyFont="1" applyFill="1" applyBorder="1" applyAlignment="1" applyProtection="1">
      <alignment horizontal="left" vertical="top" wrapText="1"/>
      <protection locked="0"/>
    </xf>
    <xf numFmtId="0" fontId="47" fillId="3" borderId="10" xfId="13" applyFont="1" applyFill="1" applyBorder="1" applyAlignment="1" applyProtection="1">
      <alignment horizontal="left" vertical="top" wrapText="1"/>
      <protection locked="0"/>
    </xf>
    <xf numFmtId="0" fontId="47" fillId="3" borderId="0" xfId="13" applyFont="1" applyFill="1" applyAlignment="1" applyProtection="1">
      <alignment horizontal="left" vertical="top" wrapText="1"/>
      <protection locked="0"/>
    </xf>
    <xf numFmtId="0" fontId="47" fillId="3" borderId="4" xfId="13" applyFont="1" applyFill="1" applyBorder="1" applyAlignment="1" applyProtection="1">
      <alignment horizontal="left" vertical="top" wrapText="1"/>
      <protection locked="0"/>
    </xf>
    <xf numFmtId="0" fontId="47" fillId="3" borderId="5" xfId="13" applyFont="1" applyFill="1" applyBorder="1" applyAlignment="1" applyProtection="1">
      <alignment horizontal="left" vertical="top" wrapText="1"/>
      <protection locked="0"/>
    </xf>
    <xf numFmtId="0" fontId="47" fillId="3" borderId="6" xfId="13" applyFont="1" applyFill="1" applyBorder="1" applyAlignment="1" applyProtection="1">
      <alignment horizontal="left" vertical="top" wrapText="1"/>
      <protection locked="0"/>
    </xf>
    <xf numFmtId="0" fontId="6" fillId="5" borderId="1" xfId="13" applyFill="1" applyBorder="1" applyAlignment="1">
      <alignment horizontal="center" vertical="center" textRotation="255"/>
    </xf>
    <xf numFmtId="0" fontId="6" fillId="5" borderId="9" xfId="13" applyFill="1" applyBorder="1" applyAlignment="1">
      <alignment horizontal="center" vertical="center" textRotation="255"/>
    </xf>
    <xf numFmtId="0" fontId="6" fillId="5" borderId="4" xfId="13" applyFill="1" applyBorder="1" applyAlignment="1">
      <alignment horizontal="center" vertical="center" textRotation="255"/>
    </xf>
    <xf numFmtId="0" fontId="6" fillId="5" borderId="61" xfId="13" applyFill="1" applyBorder="1" applyAlignment="1">
      <alignment horizontal="center" vertical="center"/>
    </xf>
    <xf numFmtId="0" fontId="6" fillId="5" borderId="63" xfId="13" applyFill="1" applyBorder="1" applyAlignment="1">
      <alignment horizontal="center" vertical="center"/>
    </xf>
    <xf numFmtId="0" fontId="6" fillId="5" borderId="45" xfId="13" applyFill="1" applyBorder="1" applyAlignment="1">
      <alignment horizontal="center" vertical="center"/>
    </xf>
    <xf numFmtId="0" fontId="47" fillId="3" borderId="71" xfId="13" applyFont="1" applyFill="1" applyBorder="1" applyAlignment="1" applyProtection="1">
      <alignment horizontal="left" vertical="top" wrapText="1"/>
      <protection locked="0"/>
    </xf>
    <xf numFmtId="0" fontId="47" fillId="3" borderId="72" xfId="13" applyFont="1" applyFill="1" applyBorder="1" applyAlignment="1" applyProtection="1">
      <alignment horizontal="left" vertical="top" wrapText="1"/>
      <protection locked="0"/>
    </xf>
    <xf numFmtId="0" fontId="47" fillId="3" borderId="73" xfId="13" applyFont="1" applyFill="1" applyBorder="1" applyAlignment="1" applyProtection="1">
      <alignment horizontal="left" vertical="top" wrapText="1"/>
      <protection locked="0"/>
    </xf>
    <xf numFmtId="0" fontId="76" fillId="2" borderId="7" xfId="13" applyFont="1" applyFill="1" applyBorder="1" applyAlignment="1" applyProtection="1">
      <alignment vertical="center"/>
    </xf>
    <xf numFmtId="0" fontId="74" fillId="0" borderId="7" xfId="0" applyFont="1" applyBorder="1" applyAlignment="1" applyProtection="1">
      <alignment vertical="center"/>
    </xf>
    <xf numFmtId="0" fontId="66" fillId="5" borderId="11" xfId="13" applyFont="1" applyFill="1" applyBorder="1" applyAlignment="1" applyProtection="1">
      <alignment horizontal="center" vertical="center" wrapText="1"/>
    </xf>
    <xf numFmtId="0" fontId="0" fillId="5" borderId="13" xfId="0" applyFill="1" applyBorder="1" applyAlignment="1" applyProtection="1">
      <alignment horizontal="center" vertical="center" wrapText="1"/>
    </xf>
    <xf numFmtId="0" fontId="49" fillId="3" borderId="11" xfId="0" applyFont="1" applyFill="1" applyBorder="1" applyAlignment="1" applyProtection="1">
      <alignment horizontal="left" vertical="center" wrapText="1"/>
      <protection locked="0"/>
    </xf>
    <xf numFmtId="0" fontId="0" fillId="3" borderId="12" xfId="0" applyFill="1" applyBorder="1" applyAlignment="1" applyProtection="1">
      <alignment vertical="center" wrapText="1"/>
      <protection locked="0"/>
    </xf>
    <xf numFmtId="0" fontId="0" fillId="3" borderId="13" xfId="0" applyFill="1" applyBorder="1" applyAlignment="1" applyProtection="1">
      <alignment vertical="center" wrapText="1"/>
      <protection locked="0"/>
    </xf>
    <xf numFmtId="0" fontId="6" fillId="5" borderId="1" xfId="14" applyFill="1" applyBorder="1" applyAlignment="1" applyProtection="1">
      <alignment horizontal="center" vertical="center" wrapText="1"/>
    </xf>
    <xf numFmtId="0" fontId="6" fillId="5" borderId="2" xfId="14" applyFill="1" applyBorder="1" applyAlignment="1" applyProtection="1">
      <alignment horizontal="center" vertical="center" wrapText="1"/>
    </xf>
    <xf numFmtId="0" fontId="6" fillId="5" borderId="9" xfId="14" applyFill="1" applyBorder="1" applyAlignment="1" applyProtection="1">
      <alignment horizontal="center" vertical="center" wrapText="1"/>
    </xf>
    <xf numFmtId="0" fontId="6" fillId="5" borderId="0" xfId="14" applyFill="1" applyAlignment="1" applyProtection="1">
      <alignment horizontal="center" vertical="center" wrapText="1"/>
    </xf>
    <xf numFmtId="0" fontId="6" fillId="5" borderId="0" xfId="14" applyFill="1" applyBorder="1" applyAlignment="1" applyProtection="1">
      <alignment horizontal="center" vertical="center" wrapText="1"/>
    </xf>
    <xf numFmtId="0" fontId="6" fillId="5" borderId="4" xfId="14" applyFill="1" applyBorder="1" applyAlignment="1" applyProtection="1">
      <alignment horizontal="center" vertical="center" wrapText="1"/>
    </xf>
    <xf numFmtId="0" fontId="6" fillId="5" borderId="5" xfId="14" applyFill="1" applyBorder="1" applyAlignment="1" applyProtection="1">
      <alignment horizontal="center" vertical="center" wrapText="1"/>
    </xf>
    <xf numFmtId="0" fontId="32" fillId="5" borderId="1" xfId="14" applyFont="1" applyFill="1" applyBorder="1" applyAlignment="1" applyProtection="1">
      <alignment horizontal="center" vertical="center" wrapText="1"/>
    </xf>
    <xf numFmtId="0" fontId="32" fillId="5" borderId="2" xfId="14" applyFont="1" applyFill="1" applyBorder="1" applyAlignment="1" applyProtection="1">
      <alignment horizontal="center" vertical="center" wrapText="1"/>
    </xf>
    <xf numFmtId="0" fontId="32" fillId="5" borderId="9" xfId="14" applyFont="1" applyFill="1" applyBorder="1" applyAlignment="1" applyProtection="1">
      <alignment horizontal="center" vertical="center" wrapText="1"/>
    </xf>
    <xf numFmtId="0" fontId="32" fillId="5" borderId="0" xfId="14" applyFont="1" applyFill="1" applyAlignment="1" applyProtection="1">
      <alignment horizontal="center" vertical="center" wrapText="1"/>
    </xf>
    <xf numFmtId="0" fontId="32" fillId="5" borderId="0" xfId="14" applyFont="1" applyFill="1" applyBorder="1" applyAlignment="1" applyProtection="1">
      <alignment horizontal="center" vertical="center" wrapText="1"/>
    </xf>
    <xf numFmtId="0" fontId="32" fillId="5" borderId="4" xfId="14" applyFont="1" applyFill="1" applyBorder="1" applyAlignment="1" applyProtection="1">
      <alignment horizontal="center" vertical="center" wrapText="1"/>
    </xf>
    <xf numFmtId="0" fontId="32" fillId="5" borderId="5" xfId="14" applyFont="1" applyFill="1" applyBorder="1" applyAlignment="1" applyProtection="1">
      <alignment horizontal="center" vertical="center" wrapText="1"/>
    </xf>
    <xf numFmtId="0" fontId="4" fillId="2" borderId="7" xfId="13" applyFont="1" applyFill="1" applyBorder="1" applyAlignment="1" applyProtection="1">
      <alignment horizontal="left" vertical="center"/>
    </xf>
    <xf numFmtId="0" fontId="0" fillId="2" borderId="7" xfId="0" applyFill="1" applyBorder="1" applyAlignment="1" applyProtection="1">
      <alignment horizontal="left" vertical="center"/>
    </xf>
    <xf numFmtId="0" fontId="0" fillId="0" borderId="7" xfId="0" applyBorder="1" applyAlignment="1" applyProtection="1">
      <alignment vertical="center"/>
    </xf>
    <xf numFmtId="0" fontId="65" fillId="3" borderId="7" xfId="14" applyFont="1"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4" fillId="2" borderId="7"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xf>
    <xf numFmtId="0" fontId="11" fillId="0" borderId="1"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24" fillId="5" borderId="7" xfId="0" applyFont="1" applyFill="1" applyBorder="1" applyAlignment="1" applyProtection="1">
      <alignment horizontal="center" vertical="center"/>
    </xf>
    <xf numFmtId="0" fontId="13" fillId="0" borderId="7" xfId="0" applyFont="1" applyBorder="1" applyAlignment="1" applyProtection="1">
      <alignment horizontal="center" vertical="center" wrapText="1"/>
      <protection locked="0"/>
    </xf>
    <xf numFmtId="0" fontId="4" fillId="5" borderId="7" xfId="0" applyFont="1" applyFill="1" applyBorder="1" applyAlignment="1" applyProtection="1">
      <alignment horizontal="center" vertical="center"/>
    </xf>
    <xf numFmtId="0" fontId="13" fillId="0" borderId="7" xfId="0" applyFont="1" applyBorder="1" applyAlignment="1" applyProtection="1">
      <alignment vertical="center"/>
      <protection locked="0"/>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xf>
    <xf numFmtId="0" fontId="24" fillId="5" borderId="13" xfId="0" applyFont="1" applyFill="1" applyBorder="1" applyAlignment="1" applyProtection="1">
      <alignment horizontal="center" vertical="center"/>
    </xf>
    <xf numFmtId="0" fontId="11" fillId="0" borderId="11"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71" fillId="0" borderId="11" xfId="0" quotePrefix="1" applyFont="1" applyFill="1" applyBorder="1" applyAlignment="1" applyProtection="1">
      <alignment horizontal="center" vertical="center" wrapText="1"/>
    </xf>
    <xf numFmtId="0" fontId="70" fillId="0" borderId="12" xfId="0" applyFont="1" applyBorder="1" applyAlignment="1" applyProtection="1">
      <alignment horizontal="center" vertical="center" wrapText="1"/>
    </xf>
    <xf numFmtId="0" fontId="11" fillId="2" borderId="11" xfId="0" applyFont="1" applyFill="1" applyBorder="1" applyAlignment="1" applyProtection="1">
      <alignment horizontal="center" vertical="center"/>
    </xf>
    <xf numFmtId="0" fontId="0" fillId="0" borderId="12" xfId="0" applyFont="1" applyBorder="1" applyAlignment="1" applyProtection="1">
      <alignment horizontal="center" vertical="center"/>
    </xf>
    <xf numFmtId="0" fontId="0" fillId="2" borderId="7" xfId="0" applyFill="1" applyBorder="1" applyAlignment="1" applyProtection="1">
      <alignment horizontal="center" vertical="center"/>
    </xf>
    <xf numFmtId="0" fontId="74" fillId="0" borderId="0" xfId="0" applyFont="1"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5" xfId="0" applyBorder="1" applyAlignment="1" applyProtection="1">
      <alignment horizontal="left" vertical="center" wrapText="1"/>
    </xf>
    <xf numFmtId="0" fontId="10" fillId="2" borderId="7" xfId="0" applyFont="1" applyFill="1" applyBorder="1" applyAlignment="1" applyProtection="1">
      <alignment horizontal="center" vertical="center"/>
    </xf>
    <xf numFmtId="0" fontId="10" fillId="2" borderId="7" xfId="0" applyFont="1" applyFill="1" applyBorder="1" applyAlignment="1" applyProtection="1">
      <alignment horizontal="center" vertical="center" wrapText="1"/>
    </xf>
    <xf numFmtId="0" fontId="68" fillId="6" borderId="12" xfId="0" applyFont="1" applyFill="1" applyBorder="1" applyAlignment="1" applyProtection="1">
      <alignment horizontal="center" vertical="center" wrapText="1"/>
    </xf>
    <xf numFmtId="0" fontId="0" fillId="6" borderId="12" xfId="0" applyFill="1" applyBorder="1" applyAlignment="1" applyProtection="1">
      <alignment horizontal="center" vertical="center"/>
    </xf>
    <xf numFmtId="0" fontId="11" fillId="0" borderId="0" xfId="0" applyFont="1" applyBorder="1" applyAlignment="1" applyProtection="1">
      <alignment horizontal="center" vertical="center"/>
    </xf>
    <xf numFmtId="0" fontId="0" fillId="6" borderId="12" xfId="0" applyFill="1" applyBorder="1" applyAlignment="1" applyProtection="1">
      <alignment horizontal="center" vertical="center" wrapText="1"/>
    </xf>
    <xf numFmtId="0" fontId="38" fillId="0" borderId="0" xfId="0" applyFont="1" applyBorder="1" applyAlignment="1" applyProtection="1">
      <alignment horizontal="left" vertical="center" wrapText="1"/>
    </xf>
    <xf numFmtId="0" fontId="4" fillId="2" borderId="11"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2" borderId="13" xfId="0" applyFont="1" applyFill="1" applyBorder="1" applyAlignment="1" applyProtection="1">
      <alignment horizontal="left" vertical="center"/>
    </xf>
    <xf numFmtId="0" fontId="4" fillId="11" borderId="11" xfId="0" applyFont="1" applyFill="1" applyBorder="1" applyAlignment="1" applyProtection="1">
      <alignment horizontal="center" vertical="center" shrinkToFit="1"/>
      <protection locked="0"/>
    </xf>
    <xf numFmtId="0" fontId="4" fillId="11" borderId="12" xfId="0" applyFont="1" applyFill="1" applyBorder="1" applyAlignment="1" applyProtection="1">
      <alignment horizontal="center" vertical="center" shrinkToFit="1"/>
      <protection locked="0"/>
    </xf>
    <xf numFmtId="0" fontId="4" fillId="11" borderId="13" xfId="0" applyFont="1" applyFill="1" applyBorder="1" applyAlignment="1" applyProtection="1">
      <alignment horizontal="center" vertical="center" shrinkToFit="1"/>
      <protection locked="0"/>
    </xf>
    <xf numFmtId="0" fontId="31" fillId="0" borderId="5" xfId="0" applyFont="1" applyFill="1" applyBorder="1" applyAlignment="1" applyProtection="1">
      <alignment horizontal="left" vertical="center" wrapText="1"/>
    </xf>
    <xf numFmtId="0" fontId="31" fillId="0" borderId="5" xfId="0" applyFont="1" applyFill="1" applyBorder="1" applyAlignment="1" applyProtection="1">
      <alignment horizontal="left" vertical="center"/>
    </xf>
    <xf numFmtId="0" fontId="11" fillId="3" borderId="7" xfId="0" applyFont="1" applyFill="1" applyBorder="1" applyAlignment="1" applyProtection="1">
      <alignment horizontal="center" vertical="center"/>
      <protection locked="0"/>
    </xf>
    <xf numFmtId="0" fontId="11" fillId="0" borderId="7" xfId="0" applyFont="1" applyBorder="1" applyAlignment="1" applyProtection="1">
      <alignment horizontal="left" vertical="center" wrapText="1"/>
      <protection locked="0"/>
    </xf>
    <xf numFmtId="0" fontId="4" fillId="2" borderId="1" xfId="0" applyFont="1" applyFill="1" applyBorder="1" applyAlignment="1" applyProtection="1">
      <alignment horizontal="left" vertical="center"/>
    </xf>
    <xf numFmtId="0" fontId="4" fillId="2" borderId="2" xfId="0" applyFont="1" applyFill="1" applyBorder="1" applyAlignment="1" applyProtection="1">
      <alignment horizontal="left" vertical="center"/>
    </xf>
    <xf numFmtId="0" fontId="4" fillId="2" borderId="3" xfId="0" applyFont="1" applyFill="1" applyBorder="1" applyAlignment="1" applyProtection="1">
      <alignment horizontal="left" vertical="center"/>
    </xf>
    <xf numFmtId="0" fontId="4" fillId="5" borderId="11" xfId="0" applyFont="1" applyFill="1" applyBorder="1" applyAlignment="1" applyProtection="1">
      <alignment horizontal="center" vertical="center"/>
    </xf>
    <xf numFmtId="0" fontId="4" fillId="5" borderId="13" xfId="0" applyFont="1" applyFill="1" applyBorder="1" applyAlignment="1" applyProtection="1">
      <alignment horizontal="center" vertical="center"/>
    </xf>
    <xf numFmtId="0" fontId="4" fillId="5" borderId="12"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1" xfId="0" applyFont="1" applyBorder="1" applyAlignment="1" applyProtection="1">
      <alignment horizontal="center" vertical="center" textRotation="255"/>
    </xf>
    <xf numFmtId="0" fontId="0" fillId="0" borderId="9" xfId="0" applyBorder="1" applyAlignment="1" applyProtection="1">
      <alignment horizontal="center" vertical="center" textRotation="255"/>
    </xf>
    <xf numFmtId="0" fontId="0" fillId="0" borderId="9" xfId="0" applyBorder="1" applyAlignment="1" applyProtection="1">
      <alignment horizontal="center" vertical="center"/>
    </xf>
    <xf numFmtId="0" fontId="0" fillId="0" borderId="4" xfId="0" applyBorder="1" applyAlignment="1" applyProtection="1">
      <alignment horizontal="center" vertical="center"/>
    </xf>
    <xf numFmtId="0" fontId="11" fillId="0" borderId="7" xfId="0" applyFont="1"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66" fillId="0" borderId="1" xfId="0" applyFont="1" applyBorder="1" applyAlignment="1" applyProtection="1">
      <alignment horizontal="center" vertical="center" wrapText="1"/>
    </xf>
    <xf numFmtId="0" fontId="49" fillId="0" borderId="2" xfId="0" applyFont="1" applyBorder="1" applyAlignment="1" applyProtection="1">
      <alignment horizontal="center" vertical="center" wrapText="1"/>
    </xf>
    <xf numFmtId="0" fontId="49" fillId="0" borderId="3" xfId="0" applyFont="1" applyBorder="1" applyAlignment="1" applyProtection="1">
      <alignment horizontal="center" vertical="center" wrapText="1"/>
    </xf>
    <xf numFmtId="0" fontId="49" fillId="0" borderId="4" xfId="0" applyFont="1" applyBorder="1" applyAlignment="1" applyProtection="1">
      <alignment horizontal="center" vertical="center" wrapText="1"/>
    </xf>
    <xf numFmtId="0" fontId="49" fillId="0" borderId="5" xfId="0" applyFont="1" applyBorder="1" applyAlignment="1" applyProtection="1">
      <alignment horizontal="center" vertical="center" wrapText="1"/>
    </xf>
    <xf numFmtId="0" fontId="49" fillId="0" borderId="6" xfId="0" applyFont="1" applyBorder="1" applyAlignment="1" applyProtection="1">
      <alignment horizontal="center" vertical="center" wrapText="1"/>
    </xf>
    <xf numFmtId="189" fontId="17" fillId="5" borderId="7" xfId="0" applyNumberFormat="1" applyFont="1" applyFill="1" applyBorder="1" applyAlignment="1" applyProtection="1">
      <alignment horizontal="center" vertical="center" shrinkToFit="1"/>
    </xf>
    <xf numFmtId="189" fontId="17" fillId="5" borderId="7" xfId="0" applyNumberFormat="1" applyFont="1" applyFill="1" applyBorder="1" applyAlignment="1" applyProtection="1">
      <alignment horizontal="center" vertical="center" wrapText="1"/>
    </xf>
    <xf numFmtId="0" fontId="0" fillId="0" borderId="0" xfId="0" applyBorder="1" applyAlignment="1" applyProtection="1">
      <alignment horizontal="left" vertical="top" wrapText="1"/>
      <protection locked="0"/>
    </xf>
    <xf numFmtId="0" fontId="31" fillId="0" borderId="5" xfId="0" applyFont="1" applyBorder="1" applyAlignment="1" applyProtection="1">
      <alignment horizontal="left" vertical="center" wrapText="1"/>
    </xf>
    <xf numFmtId="0" fontId="31" fillId="0" borderId="5" xfId="0" applyFont="1" applyBorder="1" applyAlignment="1" applyProtection="1">
      <alignment horizontal="left" vertical="center"/>
    </xf>
    <xf numFmtId="0" fontId="11" fillId="0" borderId="2"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34" fillId="0" borderId="5" xfId="0" applyFont="1" applyBorder="1" applyAlignment="1" applyProtection="1">
      <alignment horizontal="left" vertical="center" wrapText="1"/>
    </xf>
    <xf numFmtId="0" fontId="34" fillId="0" borderId="5" xfId="0" applyFont="1" applyBorder="1" applyAlignment="1" applyProtection="1">
      <alignment horizontal="left" vertical="center"/>
    </xf>
    <xf numFmtId="0" fontId="4" fillId="2" borderId="11" xfId="0" applyFont="1" applyFill="1" applyBorder="1" applyAlignment="1" applyProtection="1">
      <alignment horizontal="left" vertical="center" wrapText="1"/>
    </xf>
    <xf numFmtId="0" fontId="11" fillId="11" borderId="11" xfId="0" applyFont="1" applyFill="1" applyBorder="1" applyAlignment="1" applyProtection="1">
      <alignment horizontal="center" vertical="center"/>
      <protection locked="0"/>
    </xf>
    <xf numFmtId="0" fontId="11" fillId="11" borderId="12" xfId="0" applyFont="1" applyFill="1" applyBorder="1" applyAlignment="1" applyProtection="1">
      <alignment horizontal="center" vertical="center"/>
      <protection locked="0"/>
    </xf>
    <xf numFmtId="0" fontId="11" fillId="11" borderId="13" xfId="0" applyFont="1" applyFill="1" applyBorder="1" applyAlignment="1" applyProtection="1">
      <alignment horizontal="center" vertical="center"/>
      <protection locked="0"/>
    </xf>
    <xf numFmtId="0" fontId="66" fillId="0" borderId="1" xfId="0" applyFont="1" applyBorder="1" applyAlignment="1" applyProtection="1">
      <alignment horizontal="left" vertical="top" wrapText="1"/>
      <protection locked="0"/>
    </xf>
    <xf numFmtId="0" fontId="66" fillId="0" borderId="2" xfId="0" applyFont="1" applyBorder="1" applyAlignment="1" applyProtection="1">
      <alignment horizontal="left" vertical="top" wrapText="1"/>
      <protection locked="0"/>
    </xf>
    <xf numFmtId="0" fontId="66" fillId="0" borderId="3" xfId="0" applyFont="1" applyBorder="1" applyAlignment="1" applyProtection="1">
      <alignment horizontal="left" vertical="top" wrapText="1"/>
      <protection locked="0"/>
    </xf>
    <xf numFmtId="0" fontId="66" fillId="0" borderId="9" xfId="0" applyFont="1" applyBorder="1" applyAlignment="1" applyProtection="1">
      <alignment horizontal="left" vertical="top" wrapText="1"/>
      <protection locked="0"/>
    </xf>
    <xf numFmtId="0" fontId="66" fillId="0" borderId="0" xfId="0" applyFont="1" applyBorder="1" applyAlignment="1" applyProtection="1">
      <alignment horizontal="left" vertical="top" wrapText="1"/>
      <protection locked="0"/>
    </xf>
    <xf numFmtId="0" fontId="66" fillId="0" borderId="10" xfId="0" applyFont="1" applyBorder="1" applyAlignment="1" applyProtection="1">
      <alignment horizontal="left" vertical="top" wrapText="1"/>
      <protection locked="0"/>
    </xf>
    <xf numFmtId="0" fontId="66" fillId="0" borderId="4" xfId="0" applyFont="1" applyBorder="1" applyAlignment="1" applyProtection="1">
      <alignment horizontal="left" vertical="top" wrapText="1"/>
      <protection locked="0"/>
    </xf>
    <xf numFmtId="0" fontId="66" fillId="0" borderId="5" xfId="0" applyFont="1" applyBorder="1" applyAlignment="1" applyProtection="1">
      <alignment horizontal="left" vertical="top" wrapText="1"/>
      <protection locked="0"/>
    </xf>
    <xf numFmtId="0" fontId="66" fillId="0" borderId="6" xfId="0" applyFont="1" applyBorder="1" applyAlignment="1" applyProtection="1">
      <alignment horizontal="left" vertical="top" wrapText="1"/>
      <protection locked="0"/>
    </xf>
    <xf numFmtId="0" fontId="4" fillId="2" borderId="1" xfId="0" applyFont="1" applyFill="1" applyBorder="1" applyAlignment="1" applyProtection="1">
      <alignment horizontal="left" vertical="top" wrapText="1"/>
    </xf>
    <xf numFmtId="0" fontId="4" fillId="2" borderId="2" xfId="0" applyFont="1" applyFill="1" applyBorder="1" applyAlignment="1" applyProtection="1">
      <alignment horizontal="left" vertical="top" wrapText="1"/>
    </xf>
    <xf numFmtId="0" fontId="4" fillId="2" borderId="3" xfId="0" applyFont="1" applyFill="1" applyBorder="1" applyAlignment="1" applyProtection="1">
      <alignment horizontal="left" vertical="top" wrapText="1"/>
    </xf>
    <xf numFmtId="0" fontId="4" fillId="2" borderId="4" xfId="0" applyFont="1" applyFill="1" applyBorder="1" applyAlignment="1" applyProtection="1">
      <alignment horizontal="left" vertical="top" wrapText="1"/>
    </xf>
    <xf numFmtId="0" fontId="4" fillId="2" borderId="5" xfId="0" applyFont="1" applyFill="1" applyBorder="1" applyAlignment="1" applyProtection="1">
      <alignment horizontal="left" vertical="top" wrapText="1"/>
    </xf>
    <xf numFmtId="0" fontId="4" fillId="2" borderId="6" xfId="0" applyFont="1" applyFill="1" applyBorder="1" applyAlignment="1" applyProtection="1">
      <alignment horizontal="left" vertical="top" wrapText="1"/>
    </xf>
    <xf numFmtId="0" fontId="11" fillId="11" borderId="1" xfId="0" applyFont="1" applyFill="1" applyBorder="1" applyAlignment="1" applyProtection="1">
      <alignment horizontal="center" vertical="center"/>
      <protection locked="0"/>
    </xf>
    <xf numFmtId="0" fontId="11" fillId="11" borderId="2" xfId="0" applyFont="1" applyFill="1" applyBorder="1" applyAlignment="1" applyProtection="1">
      <alignment horizontal="center" vertical="center"/>
      <protection locked="0"/>
    </xf>
    <xf numFmtId="0" fontId="11" fillId="11" borderId="3" xfId="0" applyFont="1" applyFill="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67" fillId="0" borderId="1" xfId="0" applyFont="1" applyBorder="1" applyAlignment="1" applyProtection="1">
      <alignment horizontal="left" vertical="top" wrapText="1"/>
      <protection locked="0"/>
    </xf>
    <xf numFmtId="0" fontId="67" fillId="0" borderId="7" xfId="0" applyFont="1" applyBorder="1" applyAlignment="1" applyProtection="1">
      <alignment horizontal="left" vertical="top" wrapText="1"/>
      <protection locked="0"/>
    </xf>
    <xf numFmtId="0" fontId="67" fillId="0" borderId="2" xfId="0" applyFont="1" applyBorder="1" applyAlignment="1" applyProtection="1">
      <alignment horizontal="left" vertical="top" wrapText="1"/>
      <protection locked="0"/>
    </xf>
    <xf numFmtId="0" fontId="67" fillId="0" borderId="3" xfId="0" applyFont="1" applyBorder="1" applyAlignment="1" applyProtection="1">
      <alignment horizontal="left" vertical="top" wrapText="1"/>
      <protection locked="0"/>
    </xf>
    <xf numFmtId="0" fontId="67" fillId="0" borderId="9" xfId="0" applyFont="1" applyBorder="1" applyAlignment="1" applyProtection="1">
      <alignment horizontal="left" vertical="top" wrapText="1"/>
      <protection locked="0"/>
    </xf>
    <xf numFmtId="0" fontId="67" fillId="0" borderId="0" xfId="0" applyFont="1" applyBorder="1" applyAlignment="1" applyProtection="1">
      <alignment horizontal="left" vertical="top" wrapText="1"/>
      <protection locked="0"/>
    </xf>
    <xf numFmtId="0" fontId="67" fillId="0" borderId="10" xfId="0" applyFont="1" applyBorder="1" applyAlignment="1" applyProtection="1">
      <alignment horizontal="left" vertical="top" wrapText="1"/>
      <protection locked="0"/>
    </xf>
    <xf numFmtId="0" fontId="4" fillId="5" borderId="14" xfId="0" applyFont="1" applyFill="1" applyBorder="1" applyAlignment="1" applyProtection="1">
      <alignment horizontal="center" vertical="center" wrapText="1"/>
    </xf>
    <xf numFmtId="0" fontId="4" fillId="5" borderId="24" xfId="0" applyFont="1" applyFill="1" applyBorder="1" applyAlignment="1" applyProtection="1">
      <alignment horizontal="center" vertical="center" wrapText="1"/>
    </xf>
    <xf numFmtId="0" fontId="4" fillId="5" borderId="8" xfId="0" applyFont="1" applyFill="1" applyBorder="1" applyAlignment="1" applyProtection="1">
      <alignment horizontal="center" vertical="center" wrapText="1"/>
    </xf>
    <xf numFmtId="0" fontId="4" fillId="2" borderId="1"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0" fontId="4" fillId="2" borderId="3" xfId="0" applyFont="1" applyFill="1" applyBorder="1" applyAlignment="1" applyProtection="1">
      <alignment horizontal="left" vertical="center" wrapText="1"/>
    </xf>
    <xf numFmtId="0" fontId="4" fillId="5" borderId="7" xfId="0" applyFont="1" applyFill="1" applyBorder="1" applyAlignment="1" applyProtection="1">
      <alignment horizontal="center" vertical="center" wrapText="1"/>
    </xf>
    <xf numFmtId="0" fontId="11" fillId="0" borderId="1"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5" borderId="11" xfId="0" applyFont="1" applyFill="1" applyBorder="1" applyAlignment="1" applyProtection="1">
      <alignment horizontal="center" vertical="center" wrapText="1"/>
    </xf>
    <xf numFmtId="0" fontId="4" fillId="5" borderId="12" xfId="0" applyFont="1" applyFill="1" applyBorder="1" applyAlignment="1" applyProtection="1">
      <alignment horizontal="center" vertical="center" wrapText="1"/>
    </xf>
    <xf numFmtId="0" fontId="4" fillId="5" borderId="13" xfId="0" applyFont="1" applyFill="1" applyBorder="1" applyAlignment="1" applyProtection="1">
      <alignment horizontal="center" vertical="center" wrapText="1"/>
    </xf>
    <xf numFmtId="0" fontId="4" fillId="0" borderId="11"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38" fontId="4" fillId="0" borderId="7" xfId="0" applyNumberFormat="1" applyFont="1" applyFill="1" applyBorder="1" applyAlignment="1" applyProtection="1">
      <alignment vertical="center" wrapText="1"/>
      <protection locked="0"/>
    </xf>
    <xf numFmtId="38" fontId="41" fillId="0" borderId="42" xfId="1" applyNumberFormat="1" applyFont="1" applyBorder="1" applyAlignment="1" applyProtection="1">
      <alignment horizontal="right" vertical="center" wrapText="1"/>
      <protection locked="0"/>
    </xf>
    <xf numFmtId="38" fontId="25" fillId="0" borderId="43" xfId="1" applyNumberFormat="1" applyFont="1" applyBorder="1" applyAlignment="1" applyProtection="1">
      <alignment horizontal="right" vertical="center" wrapText="1"/>
      <protection locked="0"/>
    </xf>
    <xf numFmtId="38" fontId="25" fillId="0" borderId="44" xfId="1" applyNumberFormat="1" applyFont="1" applyBorder="1" applyAlignment="1" applyProtection="1">
      <alignment horizontal="right" vertical="center" wrapText="1"/>
      <protection locked="0"/>
    </xf>
    <xf numFmtId="177" fontId="79" fillId="4" borderId="11" xfId="3" applyNumberFormat="1" applyFont="1" applyFill="1" applyBorder="1" applyAlignment="1" applyProtection="1">
      <alignment horizontal="right" vertical="center"/>
    </xf>
    <xf numFmtId="177" fontId="79" fillId="4" borderId="12" xfId="3" applyNumberFormat="1" applyFont="1" applyFill="1" applyBorder="1" applyAlignment="1" applyProtection="1">
      <alignment horizontal="right" vertical="center"/>
    </xf>
    <xf numFmtId="177" fontId="79" fillId="4" borderId="13" xfId="3" applyNumberFormat="1" applyFont="1" applyFill="1" applyBorder="1" applyAlignment="1" applyProtection="1">
      <alignment horizontal="right" vertical="center"/>
    </xf>
    <xf numFmtId="177" fontId="64" fillId="3" borderId="11" xfId="3" applyNumberFormat="1" applyFont="1" applyFill="1" applyBorder="1" applyAlignment="1" applyProtection="1">
      <alignment horizontal="center" vertical="center"/>
    </xf>
    <xf numFmtId="177" fontId="64" fillId="3" borderId="12" xfId="3" applyNumberFormat="1" applyFont="1" applyFill="1" applyBorder="1" applyAlignment="1" applyProtection="1">
      <alignment horizontal="center" vertical="center"/>
    </xf>
    <xf numFmtId="177" fontId="64" fillId="3" borderId="13" xfId="3" applyNumberFormat="1" applyFont="1" applyFill="1" applyBorder="1" applyAlignment="1" applyProtection="1">
      <alignment horizontal="center" vertical="center"/>
    </xf>
    <xf numFmtId="177" fontId="31" fillId="2" borderId="16" xfId="3" applyNumberFormat="1" applyFont="1" applyFill="1" applyBorder="1" applyAlignment="1" applyProtection="1">
      <alignment horizontal="right" vertical="center"/>
    </xf>
    <xf numFmtId="177" fontId="31" fillId="2" borderId="17" xfId="3" applyNumberFormat="1" applyFont="1" applyFill="1" applyBorder="1" applyAlignment="1" applyProtection="1">
      <alignment horizontal="right" vertical="center"/>
    </xf>
    <xf numFmtId="177" fontId="31" fillId="2" borderId="21" xfId="3" applyNumberFormat="1" applyFont="1" applyFill="1" applyBorder="1" applyAlignment="1" applyProtection="1">
      <alignment horizontal="right" vertical="center"/>
    </xf>
    <xf numFmtId="177" fontId="31" fillId="3" borderId="11" xfId="3" applyNumberFormat="1" applyFont="1" applyFill="1" applyBorder="1" applyAlignment="1" applyProtection="1">
      <alignment horizontal="center" vertical="center" wrapText="1"/>
    </xf>
    <xf numFmtId="177" fontId="31" fillId="3" borderId="12" xfId="3" applyNumberFormat="1" applyFont="1" applyFill="1" applyBorder="1" applyAlignment="1" applyProtection="1">
      <alignment horizontal="center" vertical="center" wrapText="1"/>
    </xf>
    <xf numFmtId="177" fontId="31" fillId="3" borderId="13" xfId="3" applyNumberFormat="1" applyFont="1" applyFill="1" applyBorder="1" applyAlignment="1" applyProtection="1">
      <alignment horizontal="center" vertical="center" wrapText="1"/>
    </xf>
    <xf numFmtId="0" fontId="53" fillId="2" borderId="1" xfId="3" applyFont="1" applyFill="1" applyBorder="1" applyAlignment="1" applyProtection="1">
      <alignment horizontal="center" vertical="center" wrapText="1"/>
    </xf>
    <xf numFmtId="0" fontId="53" fillId="2" borderId="2" xfId="3" applyFont="1" applyFill="1" applyBorder="1" applyAlignment="1" applyProtection="1">
      <alignment horizontal="center" vertical="center" wrapText="1"/>
    </xf>
    <xf numFmtId="0" fontId="53" fillId="2" borderId="3" xfId="3" applyFont="1" applyFill="1" applyBorder="1" applyAlignment="1" applyProtection="1">
      <alignment horizontal="center" vertical="center" wrapText="1"/>
    </xf>
    <xf numFmtId="0" fontId="0" fillId="0" borderId="4" xfId="0" applyBorder="1" applyAlignment="1" applyProtection="1">
      <alignment vertical="center" wrapText="1"/>
    </xf>
    <xf numFmtId="0" fontId="0" fillId="0" borderId="5" xfId="0" applyBorder="1" applyAlignment="1" applyProtection="1">
      <alignment vertical="center" wrapText="1"/>
    </xf>
    <xf numFmtId="0" fontId="0" fillId="0" borderId="6" xfId="0" applyBorder="1" applyAlignment="1" applyProtection="1">
      <alignment vertical="center" wrapText="1"/>
    </xf>
    <xf numFmtId="177" fontId="31" fillId="3" borderId="11" xfId="3" applyNumberFormat="1" applyFont="1" applyFill="1" applyBorder="1" applyAlignment="1" applyProtection="1">
      <alignment horizontal="center" vertical="center"/>
    </xf>
    <xf numFmtId="177" fontId="31" fillId="3" borderId="12" xfId="3" applyNumberFormat="1" applyFont="1" applyFill="1" applyBorder="1" applyAlignment="1" applyProtection="1">
      <alignment horizontal="center" vertical="center"/>
    </xf>
    <xf numFmtId="177" fontId="31" fillId="3" borderId="13" xfId="3" applyNumberFormat="1" applyFont="1" applyFill="1" applyBorder="1" applyAlignment="1" applyProtection="1">
      <alignment horizontal="center" vertical="center"/>
    </xf>
    <xf numFmtId="0" fontId="25" fillId="2" borderId="7" xfId="3" applyFont="1" applyFill="1" applyBorder="1" applyAlignment="1" applyProtection="1">
      <alignment horizontal="center" vertical="center" wrapText="1"/>
    </xf>
    <xf numFmtId="0" fontId="53" fillId="2" borderId="1" xfId="3" applyFont="1" applyFill="1" applyBorder="1" applyAlignment="1" applyProtection="1">
      <alignment horizontal="center" vertical="center"/>
    </xf>
    <xf numFmtId="0" fontId="53" fillId="2" borderId="2" xfId="3" applyFont="1" applyFill="1" applyBorder="1" applyAlignment="1" applyProtection="1">
      <alignment horizontal="center" vertical="center"/>
    </xf>
    <xf numFmtId="0" fontId="53" fillId="2" borderId="3" xfId="3" applyFont="1" applyFill="1" applyBorder="1" applyAlignment="1" applyProtection="1">
      <alignment horizontal="center" vertical="center"/>
    </xf>
    <xf numFmtId="0" fontId="53" fillId="2" borderId="14" xfId="3" applyFont="1" applyFill="1" applyBorder="1" applyAlignment="1" applyProtection="1">
      <alignment horizontal="center" vertical="center" wrapText="1"/>
    </xf>
    <xf numFmtId="0" fontId="53" fillId="2" borderId="4" xfId="3" applyFont="1" applyFill="1" applyBorder="1" applyAlignment="1" applyProtection="1">
      <alignment horizontal="left" vertical="center"/>
    </xf>
    <xf numFmtId="0" fontId="53" fillId="2" borderId="5" xfId="3" applyFont="1" applyFill="1" applyBorder="1" applyAlignment="1" applyProtection="1">
      <alignment horizontal="left" vertical="center"/>
    </xf>
    <xf numFmtId="0" fontId="53" fillId="2" borderId="6" xfId="3" applyFont="1" applyFill="1" applyBorder="1" applyAlignment="1" applyProtection="1">
      <alignment horizontal="left" vertical="center"/>
    </xf>
    <xf numFmtId="0" fontId="33" fillId="2" borderId="4" xfId="3" applyFont="1" applyFill="1" applyBorder="1" applyAlignment="1" applyProtection="1">
      <alignment horizontal="left" vertical="center" wrapText="1"/>
    </xf>
    <xf numFmtId="0" fontId="53" fillId="2" borderId="5" xfId="3" applyFont="1" applyFill="1" applyBorder="1" applyAlignment="1" applyProtection="1">
      <alignment horizontal="left" vertical="center" wrapText="1"/>
    </xf>
    <xf numFmtId="0" fontId="53" fillId="2" borderId="6" xfId="3" applyFont="1" applyFill="1" applyBorder="1" applyAlignment="1" applyProtection="1">
      <alignment horizontal="left" vertical="center" wrapText="1"/>
    </xf>
    <xf numFmtId="0" fontId="53" fillId="2" borderId="7" xfId="3" applyFont="1" applyFill="1" applyBorder="1" applyAlignment="1" applyProtection="1">
      <alignment horizontal="center" vertical="center" textRotation="255"/>
    </xf>
    <xf numFmtId="0" fontId="0" fillId="0" borderId="7" xfId="0" applyBorder="1" applyAlignment="1" applyProtection="1">
      <alignment horizontal="center" vertical="center" textRotation="255"/>
    </xf>
    <xf numFmtId="0" fontId="33" fillId="2" borderId="13" xfId="3" applyFont="1" applyFill="1" applyBorder="1" applyAlignment="1" applyProtection="1">
      <alignment horizontal="center" vertical="center" textRotation="255" shrinkToFit="1"/>
    </xf>
    <xf numFmtId="0" fontId="22" fillId="0" borderId="13" xfId="0" applyFont="1" applyBorder="1" applyAlignment="1" applyProtection="1">
      <alignment horizontal="center" vertical="center" textRotation="255" shrinkToFit="1"/>
    </xf>
    <xf numFmtId="0" fontId="52" fillId="2" borderId="11" xfId="3" applyFont="1" applyFill="1" applyBorder="1" applyAlignment="1" applyProtection="1">
      <alignment horizontal="left" vertical="center" wrapText="1"/>
    </xf>
    <xf numFmtId="0" fontId="52" fillId="2" borderId="12" xfId="3" applyFont="1" applyFill="1" applyBorder="1" applyAlignment="1" applyProtection="1">
      <alignment horizontal="left" vertical="center" wrapText="1"/>
    </xf>
    <xf numFmtId="0" fontId="52" fillId="2" borderId="13" xfId="3" applyFont="1" applyFill="1" applyBorder="1" applyAlignment="1" applyProtection="1">
      <alignment horizontal="left" vertical="center" wrapText="1"/>
    </xf>
    <xf numFmtId="0" fontId="53" fillId="2" borderId="7" xfId="3" applyFont="1" applyFill="1" applyBorder="1" applyAlignment="1" applyProtection="1">
      <alignment horizontal="center" vertical="center"/>
    </xf>
    <xf numFmtId="0" fontId="53" fillId="2" borderId="11" xfId="3" applyFont="1" applyFill="1" applyBorder="1" applyAlignment="1" applyProtection="1">
      <alignment horizontal="center" vertical="center"/>
    </xf>
    <xf numFmtId="0" fontId="53" fillId="2" borderId="12" xfId="3" applyFont="1" applyFill="1" applyBorder="1" applyAlignment="1" applyProtection="1">
      <alignment horizontal="center" vertical="center"/>
    </xf>
    <xf numFmtId="0" fontId="53" fillId="2" borderId="13" xfId="3" applyFont="1" applyFill="1" applyBorder="1" applyAlignment="1" applyProtection="1">
      <alignment horizontal="center" vertical="center"/>
    </xf>
    <xf numFmtId="0" fontId="53" fillId="2" borderId="7" xfId="3" applyFont="1" applyFill="1" applyBorder="1" applyAlignment="1" applyProtection="1">
      <alignment horizontal="center" vertical="center" wrapText="1"/>
    </xf>
    <xf numFmtId="0" fontId="33" fillId="0" borderId="0" xfId="3" applyFont="1" applyFill="1" applyAlignment="1" applyProtection="1">
      <alignment horizontal="center" vertical="center"/>
    </xf>
    <xf numFmtId="0" fontId="52" fillId="2" borderId="11" xfId="3" applyFont="1" applyFill="1" applyBorder="1" applyAlignment="1" applyProtection="1">
      <alignment horizontal="left" vertical="center"/>
    </xf>
    <xf numFmtId="0" fontId="52" fillId="2" borderId="12" xfId="3" applyFont="1" applyFill="1" applyBorder="1" applyAlignment="1" applyProtection="1">
      <alignment horizontal="left" vertical="center"/>
    </xf>
    <xf numFmtId="0" fontId="52" fillId="2" borderId="13" xfId="3" applyFont="1" applyFill="1" applyBorder="1" applyAlignment="1" applyProtection="1">
      <alignment horizontal="left" vertical="center"/>
    </xf>
    <xf numFmtId="0" fontId="52" fillId="2" borderId="7" xfId="3" applyFont="1" applyFill="1" applyBorder="1" applyAlignment="1" applyProtection="1">
      <alignment horizontal="left" vertical="center"/>
    </xf>
    <xf numFmtId="0" fontId="25" fillId="2" borderId="7" xfId="3" applyFont="1" applyFill="1" applyBorder="1" applyAlignment="1" applyProtection="1">
      <alignment horizontal="center" vertical="center"/>
    </xf>
    <xf numFmtId="177" fontId="79" fillId="4" borderId="11" xfId="1" applyNumberFormat="1" applyFont="1" applyFill="1" applyBorder="1" applyAlignment="1" applyProtection="1">
      <alignment horizontal="right" vertical="center" wrapText="1"/>
    </xf>
    <xf numFmtId="177" fontId="79" fillId="4" borderId="12" xfId="1" applyNumberFormat="1" applyFont="1" applyFill="1" applyBorder="1" applyAlignment="1" applyProtection="1">
      <alignment horizontal="right" vertical="center" wrapText="1"/>
    </xf>
    <xf numFmtId="177" fontId="79" fillId="4" borderId="13" xfId="1" applyNumberFormat="1" applyFont="1" applyFill="1" applyBorder="1" applyAlignment="1" applyProtection="1">
      <alignment horizontal="right" vertical="center" wrapText="1"/>
    </xf>
    <xf numFmtId="177" fontId="79" fillId="4" borderId="11" xfId="3" applyNumberFormat="1" applyFont="1" applyFill="1" applyBorder="1" applyAlignment="1" applyProtection="1">
      <alignment horizontal="right" vertical="center" wrapText="1"/>
    </xf>
    <xf numFmtId="177" fontId="79" fillId="4" borderId="12" xfId="3" applyNumberFormat="1" applyFont="1" applyFill="1" applyBorder="1" applyAlignment="1" applyProtection="1">
      <alignment horizontal="right" vertical="center" wrapText="1"/>
    </xf>
    <xf numFmtId="177" fontId="79" fillId="4" borderId="13" xfId="3" applyNumberFormat="1" applyFont="1" applyFill="1" applyBorder="1" applyAlignment="1" applyProtection="1">
      <alignment horizontal="right" vertical="center" wrapText="1"/>
    </xf>
    <xf numFmtId="38" fontId="25" fillId="0" borderId="18" xfId="3" applyNumberFormat="1" applyFont="1" applyBorder="1" applyAlignment="1" applyProtection="1">
      <alignment horizontal="right" vertical="center"/>
      <protection locked="0"/>
    </xf>
    <xf numFmtId="38" fontId="25" fillId="0" borderId="19" xfId="3" applyNumberFormat="1" applyFont="1" applyBorder="1" applyAlignment="1" applyProtection="1">
      <alignment horizontal="right" vertical="center"/>
      <protection locked="0"/>
    </xf>
    <xf numFmtId="38" fontId="25" fillId="0" borderId="20" xfId="3" applyNumberFormat="1" applyFont="1" applyBorder="1" applyAlignment="1" applyProtection="1">
      <alignment horizontal="right" vertical="center"/>
      <protection locked="0"/>
    </xf>
    <xf numFmtId="38" fontId="79" fillId="0" borderId="11" xfId="1" applyNumberFormat="1" applyFont="1" applyFill="1" applyBorder="1" applyAlignment="1" applyProtection="1">
      <alignment horizontal="right" vertical="center"/>
      <protection locked="0"/>
    </xf>
    <xf numFmtId="38" fontId="79" fillId="0" borderId="12" xfId="1" applyNumberFormat="1" applyFont="1" applyFill="1" applyBorder="1" applyAlignment="1" applyProtection="1">
      <alignment horizontal="right" vertical="center"/>
      <protection locked="0"/>
    </xf>
    <xf numFmtId="38" fontId="79" fillId="0" borderId="13" xfId="1" applyNumberFormat="1" applyFont="1" applyFill="1" applyBorder="1" applyAlignment="1" applyProtection="1">
      <alignment horizontal="right" vertical="center"/>
      <protection locked="0"/>
    </xf>
    <xf numFmtId="0" fontId="31" fillId="0" borderId="7" xfId="3" applyNumberFormat="1" applyFont="1" applyFill="1" applyBorder="1" applyAlignment="1" applyProtection="1">
      <alignment horizontal="center" vertical="center" wrapText="1"/>
      <protection locked="0"/>
    </xf>
    <xf numFmtId="0" fontId="31" fillId="12" borderId="7" xfId="3" applyFont="1" applyFill="1" applyBorder="1" applyAlignment="1" applyProtection="1">
      <alignment horizontal="center" vertical="center"/>
      <protection locked="0"/>
    </xf>
    <xf numFmtId="178" fontId="79" fillId="2" borderId="15" xfId="3" applyNumberFormat="1" applyFont="1" applyFill="1" applyBorder="1" applyAlignment="1" applyProtection="1">
      <alignment horizontal="center" vertical="center"/>
    </xf>
    <xf numFmtId="0" fontId="0" fillId="0" borderId="12" xfId="0" applyBorder="1" applyAlignment="1" applyProtection="1">
      <alignment horizontal="center" vertical="center"/>
    </xf>
    <xf numFmtId="0" fontId="0" fillId="0" borderId="13" xfId="0" applyBorder="1" applyAlignment="1" applyProtection="1">
      <alignment horizontal="center" vertical="center"/>
    </xf>
    <xf numFmtId="38" fontId="78" fillId="0" borderId="12" xfId="0" applyNumberFormat="1" applyFont="1" applyBorder="1" applyAlignment="1" applyProtection="1">
      <alignment horizontal="right" vertical="center"/>
      <protection locked="0"/>
    </xf>
    <xf numFmtId="38" fontId="78" fillId="0" borderId="13" xfId="0" applyNumberFormat="1" applyFont="1" applyBorder="1" applyAlignment="1" applyProtection="1">
      <alignment horizontal="right" vertical="center"/>
      <protection locked="0"/>
    </xf>
    <xf numFmtId="0" fontId="62" fillId="2" borderId="1" xfId="3" applyFont="1" applyFill="1" applyBorder="1" applyAlignment="1" applyProtection="1">
      <alignment horizontal="center" vertical="center" wrapText="1"/>
    </xf>
    <xf numFmtId="0" fontId="0" fillId="0" borderId="2" xfId="0" applyBorder="1" applyAlignment="1" applyProtection="1">
      <alignment vertical="center"/>
    </xf>
    <xf numFmtId="0" fontId="0" fillId="0" borderId="4" xfId="0" applyBorder="1" applyAlignment="1" applyProtection="1">
      <alignment vertical="center"/>
    </xf>
    <xf numFmtId="0" fontId="0" fillId="0" borderId="5" xfId="0" applyBorder="1" applyAlignment="1" applyProtection="1">
      <alignment vertical="center"/>
    </xf>
    <xf numFmtId="0" fontId="66" fillId="0" borderId="11" xfId="0" applyFont="1" applyBorder="1" applyAlignment="1" applyProtection="1">
      <alignment vertical="center" wrapText="1"/>
      <protection locked="0"/>
    </xf>
    <xf numFmtId="0" fontId="66" fillId="0" borderId="12" xfId="0" applyFont="1" applyBorder="1" applyAlignment="1" applyProtection="1">
      <alignment vertical="center" wrapText="1"/>
      <protection locked="0"/>
    </xf>
    <xf numFmtId="0" fontId="66" fillId="0" borderId="13" xfId="0" applyFont="1" applyBorder="1" applyAlignment="1" applyProtection="1">
      <alignment vertical="center" wrapText="1"/>
      <protection locked="0"/>
    </xf>
    <xf numFmtId="0" fontId="50" fillId="0" borderId="11" xfId="3" applyFont="1" applyFill="1" applyBorder="1" applyAlignment="1" applyProtection="1">
      <alignment horizontal="left" vertical="center" wrapText="1"/>
      <protection locked="0"/>
    </xf>
    <xf numFmtId="0" fontId="49" fillId="0" borderId="12" xfId="0" applyFont="1" applyBorder="1" applyAlignment="1" applyProtection="1">
      <alignment horizontal="left" vertical="center" wrapText="1"/>
      <protection locked="0"/>
    </xf>
    <xf numFmtId="0" fontId="49" fillId="0" borderId="13" xfId="0" applyFont="1" applyBorder="1" applyAlignment="1" applyProtection="1">
      <alignment horizontal="left" vertical="center" wrapText="1"/>
      <protection locked="0"/>
    </xf>
    <xf numFmtId="0" fontId="41" fillId="0" borderId="0" xfId="3" applyFont="1" applyAlignment="1" applyProtection="1">
      <alignment horizontal="left" vertical="top" wrapText="1"/>
    </xf>
    <xf numFmtId="0" fontId="52" fillId="2" borderId="7" xfId="3" applyFont="1" applyFill="1" applyBorder="1" applyAlignment="1" applyProtection="1">
      <alignment horizontal="center" vertical="center"/>
    </xf>
    <xf numFmtId="177" fontId="79" fillId="4" borderId="11" xfId="1" applyNumberFormat="1" applyFont="1" applyFill="1" applyBorder="1" applyAlignment="1" applyProtection="1">
      <alignment horizontal="right" vertical="center"/>
    </xf>
    <xf numFmtId="177" fontId="79" fillId="4" borderId="12" xfId="1" applyNumberFormat="1" applyFont="1" applyFill="1" applyBorder="1" applyAlignment="1" applyProtection="1">
      <alignment horizontal="right" vertical="center"/>
    </xf>
    <xf numFmtId="177" fontId="79" fillId="4" borderId="13" xfId="1" applyNumberFormat="1" applyFont="1" applyFill="1" applyBorder="1" applyAlignment="1" applyProtection="1">
      <alignment horizontal="right" vertical="center"/>
    </xf>
    <xf numFmtId="178" fontId="55" fillId="2" borderId="15" xfId="3" applyNumberFormat="1" applyFont="1" applyFill="1" applyBorder="1" applyAlignment="1" applyProtection="1">
      <alignment horizontal="center" vertical="center"/>
    </xf>
    <xf numFmtId="0" fontId="31" fillId="2" borderId="16" xfId="3" applyFont="1" applyFill="1" applyBorder="1" applyAlignment="1" applyProtection="1">
      <alignment horizontal="center" vertical="center" shrinkToFit="1"/>
    </xf>
    <xf numFmtId="0" fontId="31" fillId="2" borderId="17" xfId="3" applyFont="1" applyFill="1" applyBorder="1" applyAlignment="1" applyProtection="1">
      <alignment horizontal="center" vertical="center" shrinkToFit="1"/>
    </xf>
    <xf numFmtId="0" fontId="31" fillId="2" borderId="21" xfId="3" applyFont="1" applyFill="1" applyBorder="1" applyAlignment="1" applyProtection="1">
      <alignment horizontal="center" vertical="center" shrinkToFit="1"/>
    </xf>
    <xf numFmtId="0" fontId="25" fillId="0" borderId="0" xfId="3" applyFont="1" applyAlignment="1" applyProtection="1">
      <alignment horizontal="center" vertical="center"/>
    </xf>
    <xf numFmtId="0" fontId="27" fillId="0" borderId="11" xfId="3" applyFont="1" applyFill="1" applyBorder="1" applyAlignment="1" applyProtection="1">
      <alignment horizontal="center" vertical="center"/>
    </xf>
    <xf numFmtId="0" fontId="27" fillId="0" borderId="13" xfId="3" applyFont="1" applyFill="1" applyBorder="1" applyAlignment="1" applyProtection="1">
      <alignment horizontal="center" vertical="center"/>
    </xf>
    <xf numFmtId="0" fontId="52" fillId="0" borderId="0" xfId="3" applyFont="1" applyFill="1" applyBorder="1" applyAlignment="1" applyProtection="1">
      <alignment horizontal="left" vertical="center" wrapText="1"/>
    </xf>
    <xf numFmtId="0" fontId="52" fillId="0" borderId="0" xfId="3" applyFont="1" applyFill="1" applyAlignment="1" applyProtection="1">
      <alignment horizontal="left" vertical="center" wrapText="1"/>
    </xf>
    <xf numFmtId="0" fontId="27" fillId="0" borderId="11" xfId="3" applyFont="1" applyBorder="1" applyAlignment="1" applyProtection="1">
      <alignment horizontal="center" vertical="center"/>
    </xf>
    <xf numFmtId="0" fontId="27" fillId="0" borderId="13" xfId="3" applyFont="1" applyBorder="1" applyAlignment="1" applyProtection="1">
      <alignment horizontal="center" vertical="center"/>
    </xf>
    <xf numFmtId="0" fontId="91" fillId="0" borderId="11" xfId="3" applyFont="1" applyFill="1" applyBorder="1" applyAlignment="1" applyProtection="1">
      <alignment horizontal="center" vertical="center"/>
    </xf>
    <xf numFmtId="0" fontId="91" fillId="0" borderId="13" xfId="3" applyFont="1" applyFill="1" applyBorder="1" applyAlignment="1" applyProtection="1">
      <alignment horizontal="center" vertical="center"/>
    </xf>
    <xf numFmtId="0" fontId="52" fillId="0" borderId="0" xfId="3" applyFont="1" applyFill="1" applyBorder="1" applyAlignment="1" applyProtection="1">
      <alignment horizontal="left" vertical="center" wrapText="1" shrinkToFit="1"/>
    </xf>
    <xf numFmtId="0" fontId="52" fillId="0" borderId="0" xfId="3" applyFont="1" applyAlignment="1" applyProtection="1">
      <alignment horizontal="left" vertical="center" wrapText="1"/>
    </xf>
    <xf numFmtId="38" fontId="31" fillId="0" borderId="42" xfId="1" applyNumberFormat="1" applyFont="1" applyBorder="1" applyAlignment="1" applyProtection="1">
      <alignment horizontal="right" vertical="center" wrapText="1"/>
      <protection locked="0"/>
    </xf>
    <xf numFmtId="38" fontId="31" fillId="0" borderId="43" xfId="1" applyNumberFormat="1" applyFont="1" applyBorder="1" applyAlignment="1" applyProtection="1">
      <alignment horizontal="right" vertical="center" wrapText="1"/>
      <protection locked="0"/>
    </xf>
    <xf numFmtId="38" fontId="31" fillId="0" borderId="44" xfId="1" applyNumberFormat="1" applyFont="1" applyBorder="1" applyAlignment="1" applyProtection="1">
      <alignment horizontal="right" vertical="center" wrapText="1"/>
      <protection locked="0"/>
    </xf>
    <xf numFmtId="0" fontId="52" fillId="2" borderId="11" xfId="3" applyFont="1" applyFill="1" applyBorder="1" applyAlignment="1" applyProtection="1">
      <alignment vertical="center"/>
    </xf>
    <xf numFmtId="0" fontId="78" fillId="0" borderId="12" xfId="0" applyFont="1" applyBorder="1" applyAlignment="1" applyProtection="1">
      <alignment vertical="center"/>
    </xf>
    <xf numFmtId="0" fontId="78" fillId="0" borderId="13" xfId="0" applyFont="1" applyBorder="1" applyAlignment="1" applyProtection="1">
      <alignment vertical="center"/>
    </xf>
    <xf numFmtId="38" fontId="41" fillId="0" borderId="43" xfId="1" applyNumberFormat="1" applyFont="1" applyBorder="1" applyAlignment="1" applyProtection="1">
      <alignment horizontal="right" vertical="center" wrapText="1"/>
      <protection locked="0"/>
    </xf>
    <xf numFmtId="38" fontId="41" fillId="0" borderId="44" xfId="1" applyNumberFormat="1" applyFont="1" applyBorder="1" applyAlignment="1" applyProtection="1">
      <alignment horizontal="right" vertical="center" wrapText="1"/>
      <protection locked="0"/>
    </xf>
    <xf numFmtId="177" fontId="31" fillId="2" borderId="16" xfId="3" applyNumberFormat="1" applyFont="1" applyFill="1" applyBorder="1" applyAlignment="1" applyProtection="1">
      <alignment horizontal="center" vertical="center"/>
    </xf>
    <xf numFmtId="177" fontId="31" fillId="2" borderId="17" xfId="3" applyNumberFormat="1" applyFont="1" applyFill="1" applyBorder="1" applyAlignment="1" applyProtection="1">
      <alignment horizontal="center" vertical="center"/>
    </xf>
    <xf numFmtId="177" fontId="31" fillId="2" borderId="21" xfId="3" applyNumberFormat="1" applyFont="1" applyFill="1" applyBorder="1" applyAlignment="1" applyProtection="1">
      <alignment horizontal="center" vertical="center"/>
    </xf>
    <xf numFmtId="0" fontId="36" fillId="0" borderId="0" xfId="3" applyFont="1" applyFill="1" applyAlignment="1" applyProtection="1">
      <alignment horizontal="left" vertical="center" wrapText="1"/>
    </xf>
    <xf numFmtId="0" fontId="27" fillId="0" borderId="0" xfId="3" applyFont="1" applyAlignment="1" applyProtection="1">
      <alignment horizontal="left" vertical="center" wrapText="1"/>
    </xf>
    <xf numFmtId="0" fontId="31" fillId="0" borderId="0" xfId="3" applyFont="1" applyAlignment="1" applyProtection="1">
      <alignment horizontal="left" vertical="center" wrapText="1"/>
    </xf>
    <xf numFmtId="0" fontId="25" fillId="0" borderId="0" xfId="3" applyFont="1" applyAlignment="1" applyProtection="1">
      <alignment horizontal="left" vertical="center" wrapText="1"/>
    </xf>
    <xf numFmtId="0" fontId="48" fillId="0" borderId="0" xfId="3" applyFont="1" applyAlignment="1" applyProtection="1">
      <alignment horizontal="left" vertical="center" wrapText="1"/>
    </xf>
    <xf numFmtId="0" fontId="22" fillId="0" borderId="0" xfId="0" applyFont="1" applyAlignment="1" applyProtection="1">
      <alignment horizontal="left" vertical="center" wrapText="1"/>
    </xf>
    <xf numFmtId="0" fontId="36" fillId="0" borderId="0" xfId="3" applyFont="1" applyFill="1" applyAlignment="1" applyProtection="1">
      <alignment horizontal="left" vertical="center"/>
    </xf>
    <xf numFmtId="0" fontId="25" fillId="0" borderId="0" xfId="3" applyFont="1" applyBorder="1" applyAlignment="1" applyProtection="1">
      <alignment horizontal="left" vertical="center" wrapText="1"/>
    </xf>
    <xf numFmtId="0" fontId="33" fillId="2" borderId="11" xfId="3" applyFont="1" applyFill="1" applyBorder="1" applyAlignment="1" applyProtection="1">
      <alignment horizontal="center" vertical="center" wrapText="1"/>
    </xf>
    <xf numFmtId="0" fontId="33" fillId="2" borderId="12" xfId="3" applyFont="1" applyFill="1" applyBorder="1" applyAlignment="1" applyProtection="1">
      <alignment horizontal="center" vertical="center"/>
    </xf>
    <xf numFmtId="0" fontId="33" fillId="0" borderId="11" xfId="3" applyFont="1" applyFill="1" applyBorder="1" applyAlignment="1" applyProtection="1">
      <alignment horizontal="center" vertical="center"/>
      <protection locked="0"/>
    </xf>
    <xf numFmtId="0" fontId="33" fillId="0" borderId="12" xfId="3" applyFont="1" applyFill="1" applyBorder="1" applyAlignment="1" applyProtection="1">
      <alignment horizontal="center" vertical="center"/>
      <protection locked="0"/>
    </xf>
    <xf numFmtId="0" fontId="33" fillId="0" borderId="13" xfId="3" applyFont="1" applyFill="1" applyBorder="1" applyAlignment="1" applyProtection="1">
      <alignment horizontal="center" vertical="center"/>
      <protection locked="0"/>
    </xf>
    <xf numFmtId="0" fontId="33" fillId="2" borderId="13" xfId="3" applyFont="1" applyFill="1" applyBorder="1" applyAlignment="1" applyProtection="1">
      <alignment horizontal="center" vertical="center"/>
    </xf>
    <xf numFmtId="0" fontId="33" fillId="0" borderId="11" xfId="3" applyFont="1" applyFill="1" applyBorder="1" applyAlignment="1" applyProtection="1">
      <alignment horizontal="left" vertical="center" wrapText="1"/>
      <protection locked="0"/>
    </xf>
    <xf numFmtId="0" fontId="33" fillId="0" borderId="12" xfId="3" applyFont="1" applyFill="1" applyBorder="1" applyAlignment="1" applyProtection="1">
      <alignment horizontal="left" vertical="center" wrapText="1"/>
      <protection locked="0"/>
    </xf>
    <xf numFmtId="0" fontId="33" fillId="0" borderId="13" xfId="3" applyFont="1" applyFill="1" applyBorder="1" applyAlignment="1" applyProtection="1">
      <alignment horizontal="left" vertical="center" wrapText="1"/>
      <protection locked="0"/>
    </xf>
    <xf numFmtId="0" fontId="0" fillId="0" borderId="0" xfId="0" applyAlignment="1" applyProtection="1">
      <alignment vertical="center" wrapText="1"/>
    </xf>
    <xf numFmtId="0" fontId="48" fillId="2" borderId="11" xfId="3" applyFont="1" applyFill="1" applyBorder="1" applyAlignment="1" applyProtection="1">
      <alignment horizontal="center" vertical="center" wrapText="1"/>
    </xf>
    <xf numFmtId="0" fontId="48" fillId="2" borderId="12" xfId="3" applyFont="1" applyFill="1" applyBorder="1" applyAlignment="1" applyProtection="1">
      <alignment horizontal="center" vertical="center"/>
    </xf>
    <xf numFmtId="0" fontId="48" fillId="2" borderId="13" xfId="3" applyFont="1" applyFill="1" applyBorder="1" applyAlignment="1" applyProtection="1">
      <alignment horizontal="center" vertical="center"/>
    </xf>
    <xf numFmtId="0" fontId="33" fillId="0" borderId="11" xfId="3" applyNumberFormat="1" applyFont="1" applyBorder="1" applyAlignment="1" applyProtection="1">
      <alignment horizontal="left" vertical="center" wrapText="1"/>
      <protection locked="0"/>
    </xf>
    <xf numFmtId="0" fontId="33" fillId="0" borderId="12" xfId="3" applyNumberFormat="1" applyFont="1" applyBorder="1" applyAlignment="1" applyProtection="1">
      <alignment horizontal="left" vertical="center" wrapText="1"/>
      <protection locked="0"/>
    </xf>
    <xf numFmtId="0" fontId="33" fillId="0" borderId="13" xfId="3" applyNumberFormat="1" applyFont="1" applyBorder="1" applyAlignment="1" applyProtection="1">
      <alignment horizontal="left" vertical="center" wrapText="1"/>
      <protection locked="0"/>
    </xf>
    <xf numFmtId="0" fontId="33" fillId="2" borderId="11" xfId="3" applyFont="1" applyFill="1" applyBorder="1" applyAlignment="1" applyProtection="1">
      <alignment horizontal="center" vertical="center"/>
    </xf>
    <xf numFmtId="0" fontId="33" fillId="2" borderId="1" xfId="3" applyFont="1" applyFill="1" applyBorder="1" applyAlignment="1" applyProtection="1">
      <alignment horizontal="center" vertical="center"/>
    </xf>
    <xf numFmtId="0" fontId="33" fillId="2" borderId="2" xfId="3" applyFont="1" applyFill="1" applyBorder="1" applyAlignment="1" applyProtection="1">
      <alignment horizontal="center" vertical="center"/>
    </xf>
    <xf numFmtId="0" fontId="33" fillId="2" borderId="3" xfId="3" applyFont="1" applyFill="1" applyBorder="1" applyAlignment="1" applyProtection="1">
      <alignment horizontal="center" vertical="center"/>
    </xf>
    <xf numFmtId="0" fontId="33" fillId="2" borderId="9" xfId="3" applyFont="1" applyFill="1" applyBorder="1" applyAlignment="1" applyProtection="1">
      <alignment horizontal="center" vertical="center"/>
    </xf>
    <xf numFmtId="0" fontId="33" fillId="2" borderId="0" xfId="3" applyFont="1" applyFill="1" applyBorder="1" applyAlignment="1" applyProtection="1">
      <alignment horizontal="center" vertical="center"/>
    </xf>
    <xf numFmtId="0" fontId="33" fillId="2" borderId="10" xfId="3" applyFont="1" applyFill="1" applyBorder="1" applyAlignment="1" applyProtection="1">
      <alignment horizontal="center" vertical="center"/>
    </xf>
    <xf numFmtId="179" fontId="33" fillId="2" borderId="7" xfId="3" applyNumberFormat="1" applyFont="1" applyFill="1" applyBorder="1" applyAlignment="1" applyProtection="1">
      <alignment horizontal="center" vertical="center"/>
    </xf>
    <xf numFmtId="0" fontId="33" fillId="0" borderId="11" xfId="3" applyFont="1" applyBorder="1" applyAlignment="1" applyProtection="1">
      <alignment horizontal="left" vertical="center" wrapText="1"/>
      <protection locked="0"/>
    </xf>
    <xf numFmtId="0" fontId="33" fillId="0" borderId="12" xfId="3" applyFont="1" applyBorder="1" applyAlignment="1" applyProtection="1">
      <alignment horizontal="left" vertical="center" wrapText="1"/>
      <protection locked="0"/>
    </xf>
    <xf numFmtId="0" fontId="33" fillId="0" borderId="13" xfId="3" applyFont="1" applyBorder="1" applyAlignment="1" applyProtection="1">
      <alignment horizontal="left" vertical="center" wrapText="1"/>
      <protection locked="0"/>
    </xf>
    <xf numFmtId="49" fontId="33" fillId="0" borderId="11" xfId="3" applyNumberFormat="1" applyFont="1" applyBorder="1" applyAlignment="1" applyProtection="1">
      <alignment horizontal="left" vertical="center" wrapText="1"/>
      <protection locked="0"/>
    </xf>
    <xf numFmtId="49" fontId="33" fillId="0" borderId="12" xfId="3" applyNumberFormat="1" applyFont="1" applyBorder="1" applyAlignment="1" applyProtection="1">
      <alignment horizontal="left" vertical="center" wrapText="1"/>
      <protection locked="0"/>
    </xf>
    <xf numFmtId="49" fontId="33" fillId="0" borderId="13" xfId="3" applyNumberFormat="1" applyFont="1" applyBorder="1" applyAlignment="1" applyProtection="1">
      <alignment horizontal="left" vertical="center" wrapText="1"/>
      <protection locked="0"/>
    </xf>
    <xf numFmtId="0" fontId="33" fillId="2" borderId="7" xfId="3" applyFont="1" applyFill="1" applyBorder="1" applyAlignment="1" applyProtection="1">
      <alignment horizontal="center" vertical="center"/>
    </xf>
    <xf numFmtId="0" fontId="33" fillId="0" borderId="11" xfId="3" applyNumberFormat="1" applyFont="1" applyBorder="1" applyAlignment="1" applyProtection="1">
      <alignment horizontal="center" vertical="center" shrinkToFit="1"/>
      <protection locked="0"/>
    </xf>
    <xf numFmtId="0" fontId="33" fillId="0" borderId="12" xfId="3" applyNumberFormat="1" applyFont="1" applyBorder="1" applyAlignment="1" applyProtection="1">
      <alignment horizontal="center" vertical="center" shrinkToFit="1"/>
      <protection locked="0"/>
    </xf>
    <xf numFmtId="0" fontId="33" fillId="0" borderId="12" xfId="3" applyFont="1" applyFill="1" applyBorder="1" applyAlignment="1" applyProtection="1">
      <alignment horizontal="left" vertical="center"/>
    </xf>
    <xf numFmtId="0" fontId="33" fillId="0" borderId="13" xfId="3" applyFont="1" applyFill="1" applyBorder="1" applyAlignment="1" applyProtection="1">
      <alignment horizontal="left" vertical="center"/>
    </xf>
    <xf numFmtId="0" fontId="33" fillId="2" borderId="4" xfId="3" applyFont="1" applyFill="1" applyBorder="1" applyAlignment="1" applyProtection="1">
      <alignment horizontal="center" vertical="center"/>
    </xf>
    <xf numFmtId="0" fontId="33" fillId="2" borderId="5" xfId="3" applyFont="1" applyFill="1" applyBorder="1" applyAlignment="1" applyProtection="1">
      <alignment horizontal="center" vertical="center"/>
    </xf>
    <xf numFmtId="0" fontId="33" fillId="2" borderId="6" xfId="3" applyFont="1" applyFill="1" applyBorder="1" applyAlignment="1" applyProtection="1">
      <alignment horizontal="center" vertical="center"/>
    </xf>
    <xf numFmtId="0" fontId="33" fillId="2" borderId="7" xfId="3" applyNumberFormat="1" applyFont="1" applyFill="1" applyBorder="1" applyAlignment="1" applyProtection="1">
      <alignment horizontal="center" vertical="center"/>
    </xf>
    <xf numFmtId="38" fontId="33" fillId="0" borderId="11" xfId="1" applyFont="1" applyBorder="1" applyAlignment="1" applyProtection="1">
      <alignment horizontal="center" vertical="center"/>
      <protection locked="0"/>
    </xf>
    <xf numFmtId="38" fontId="33" fillId="0" borderId="12" xfId="1" applyFont="1" applyBorder="1" applyAlignment="1" applyProtection="1">
      <alignment horizontal="center" vertical="center"/>
      <protection locked="0"/>
    </xf>
    <xf numFmtId="0" fontId="33" fillId="0" borderId="12" xfId="3" applyNumberFormat="1" applyFont="1" applyFill="1" applyBorder="1" applyAlignment="1" applyProtection="1">
      <alignment horizontal="left" vertical="center"/>
    </xf>
    <xf numFmtId="0" fontId="33" fillId="0" borderId="13" xfId="3" applyNumberFormat="1" applyFont="1" applyFill="1" applyBorder="1" applyAlignment="1" applyProtection="1">
      <alignment horizontal="left" vertical="center"/>
    </xf>
    <xf numFmtId="38" fontId="33" fillId="0" borderId="11" xfId="1" applyFont="1" applyBorder="1" applyAlignment="1" applyProtection="1">
      <alignment horizontal="center" vertical="center" wrapText="1"/>
      <protection locked="0"/>
    </xf>
    <xf numFmtId="38" fontId="33" fillId="0" borderId="12" xfId="1" applyFont="1" applyBorder="1" applyAlignment="1" applyProtection="1">
      <alignment horizontal="center" vertical="center" wrapText="1"/>
      <protection locked="0"/>
    </xf>
    <xf numFmtId="0" fontId="48" fillId="2" borderId="11" xfId="3" applyFont="1" applyFill="1" applyBorder="1" applyAlignment="1" applyProtection="1">
      <alignment horizontal="center" vertical="center"/>
    </xf>
    <xf numFmtId="0" fontId="48" fillId="3" borderId="11" xfId="3" applyFont="1" applyFill="1" applyBorder="1" applyAlignment="1" applyProtection="1">
      <alignment horizontal="left" vertical="center" wrapText="1"/>
      <protection locked="0"/>
    </xf>
    <xf numFmtId="0" fontId="48" fillId="3" borderId="12" xfId="3" applyFont="1" applyFill="1" applyBorder="1" applyAlignment="1" applyProtection="1">
      <alignment horizontal="left" vertical="center" wrapText="1"/>
      <protection locked="0"/>
    </xf>
    <xf numFmtId="0" fontId="48" fillId="3" borderId="13" xfId="3" applyFont="1" applyFill="1" applyBorder="1" applyAlignment="1" applyProtection="1">
      <alignment horizontal="left" vertical="center" wrapText="1"/>
      <protection locked="0"/>
    </xf>
    <xf numFmtId="0" fontId="33" fillId="2" borderId="7" xfId="3" applyFont="1" applyFill="1" applyBorder="1" applyAlignment="1" applyProtection="1">
      <alignment horizontal="center" vertical="center" shrinkToFit="1"/>
    </xf>
    <xf numFmtId="0" fontId="25" fillId="12" borderId="11" xfId="3" applyNumberFormat="1" applyFont="1" applyFill="1" applyBorder="1" applyAlignment="1" applyProtection="1">
      <alignment horizontal="center" vertical="center"/>
      <protection locked="0"/>
    </xf>
    <xf numFmtId="0" fontId="25" fillId="12" borderId="12" xfId="3" applyNumberFormat="1" applyFont="1" applyFill="1" applyBorder="1" applyAlignment="1" applyProtection="1">
      <alignment horizontal="center" vertical="center"/>
      <protection locked="0"/>
    </xf>
    <xf numFmtId="0" fontId="25" fillId="12" borderId="13" xfId="3" applyNumberFormat="1" applyFont="1" applyFill="1" applyBorder="1" applyAlignment="1" applyProtection="1">
      <alignment horizontal="center" vertical="center"/>
      <protection locked="0"/>
    </xf>
    <xf numFmtId="0" fontId="33" fillId="2" borderId="12" xfId="3" applyNumberFormat="1" applyFont="1" applyFill="1" applyBorder="1" applyAlignment="1" applyProtection="1">
      <alignment horizontal="left" vertical="center"/>
    </xf>
    <xf numFmtId="0" fontId="33" fillId="2" borderId="13" xfId="3" applyNumberFormat="1" applyFont="1" applyFill="1" applyBorder="1" applyAlignment="1" applyProtection="1">
      <alignment horizontal="left" vertical="center"/>
    </xf>
    <xf numFmtId="179" fontId="33" fillId="2" borderId="11" xfId="3" applyNumberFormat="1" applyFont="1" applyFill="1" applyBorder="1" applyAlignment="1" applyProtection="1">
      <alignment horizontal="center" vertical="center"/>
    </xf>
    <xf numFmtId="0" fontId="33" fillId="2" borderId="11" xfId="3" applyFont="1" applyFill="1" applyBorder="1" applyAlignment="1" applyProtection="1">
      <alignment horizontal="center" vertical="center" shrinkToFit="1"/>
    </xf>
    <xf numFmtId="0" fontId="33" fillId="2" borderId="12" xfId="3" applyFont="1" applyFill="1" applyBorder="1" applyAlignment="1" applyProtection="1">
      <alignment horizontal="center" vertical="center" shrinkToFit="1"/>
    </xf>
    <xf numFmtId="0" fontId="33" fillId="2" borderId="13" xfId="3" applyFont="1" applyFill="1" applyBorder="1" applyAlignment="1" applyProtection="1">
      <alignment horizontal="center" vertical="center" shrinkToFit="1"/>
    </xf>
    <xf numFmtId="0" fontId="33" fillId="2" borderId="11" xfId="3" applyNumberFormat="1" applyFont="1" applyFill="1" applyBorder="1" applyAlignment="1" applyProtection="1">
      <alignment horizontal="center" vertical="center"/>
    </xf>
    <xf numFmtId="0" fontId="33" fillId="2" borderId="12" xfId="3" applyNumberFormat="1" applyFont="1" applyFill="1" applyBorder="1" applyAlignment="1" applyProtection="1">
      <alignment horizontal="center" vertical="center"/>
    </xf>
    <xf numFmtId="0" fontId="33" fillId="2" borderId="13" xfId="3" applyNumberFormat="1" applyFont="1" applyFill="1" applyBorder="1" applyAlignment="1" applyProtection="1">
      <alignment horizontal="center" vertical="center"/>
    </xf>
    <xf numFmtId="0" fontId="27" fillId="0" borderId="0" xfId="3" applyFont="1" applyAlignment="1" applyProtection="1">
      <alignment horizontal="center" vertical="center"/>
    </xf>
    <xf numFmtId="0" fontId="25" fillId="2" borderId="11" xfId="3" applyFont="1" applyFill="1" applyBorder="1" applyAlignment="1" applyProtection="1">
      <alignment horizontal="center" vertical="center"/>
    </xf>
    <xf numFmtId="0" fontId="25" fillId="2" borderId="12" xfId="3" applyFont="1" applyFill="1" applyBorder="1" applyAlignment="1" applyProtection="1">
      <alignment horizontal="center" vertical="center"/>
    </xf>
    <xf numFmtId="0" fontId="25" fillId="2" borderId="13" xfId="3" applyFont="1" applyFill="1" applyBorder="1" applyAlignment="1" applyProtection="1">
      <alignment horizontal="center" vertical="center"/>
    </xf>
    <xf numFmtId="0" fontId="25" fillId="0" borderId="11" xfId="3" applyFont="1" applyFill="1" applyBorder="1" applyAlignment="1" applyProtection="1">
      <alignment horizontal="center" vertical="center" wrapText="1"/>
      <protection locked="0"/>
    </xf>
    <xf numFmtId="0" fontId="25" fillId="0" borderId="12" xfId="3" applyFont="1" applyFill="1" applyBorder="1" applyAlignment="1" applyProtection="1">
      <alignment horizontal="center" vertical="center" wrapText="1"/>
      <protection locked="0"/>
    </xf>
    <xf numFmtId="0" fontId="25" fillId="0" borderId="13" xfId="3" applyFont="1" applyFill="1" applyBorder="1" applyAlignment="1" applyProtection="1">
      <alignment horizontal="center" vertical="center" wrapText="1"/>
      <protection locked="0"/>
    </xf>
    <xf numFmtId="179" fontId="25" fillId="2" borderId="11" xfId="3" applyNumberFormat="1" applyFont="1" applyFill="1" applyBorder="1" applyAlignment="1" applyProtection="1">
      <alignment horizontal="center" vertical="center"/>
    </xf>
    <xf numFmtId="179" fontId="25" fillId="2" borderId="13" xfId="3" applyNumberFormat="1" applyFont="1" applyFill="1" applyBorder="1" applyAlignment="1" applyProtection="1">
      <alignment horizontal="center" vertical="center"/>
    </xf>
    <xf numFmtId="0" fontId="25" fillId="0" borderId="11" xfId="3" applyFont="1" applyFill="1" applyBorder="1" applyAlignment="1" applyProtection="1">
      <alignment horizontal="left" vertical="center" wrapText="1"/>
      <protection locked="0"/>
    </xf>
    <xf numFmtId="0" fontId="25" fillId="0" borderId="12" xfId="3" applyFont="1" applyFill="1" applyBorder="1" applyAlignment="1" applyProtection="1">
      <alignment horizontal="left" vertical="center" wrapText="1"/>
      <protection locked="0"/>
    </xf>
    <xf numFmtId="0" fontId="25" fillId="0" borderId="13" xfId="3" applyFont="1" applyFill="1" applyBorder="1" applyAlignment="1" applyProtection="1">
      <alignment horizontal="left" vertical="center" wrapText="1"/>
      <protection locked="0"/>
    </xf>
    <xf numFmtId="179" fontId="25" fillId="2" borderId="12" xfId="3" applyNumberFormat="1" applyFont="1" applyFill="1" applyBorder="1" applyAlignment="1" applyProtection="1">
      <alignment horizontal="center" vertical="center"/>
    </xf>
    <xf numFmtId="179" fontId="25" fillId="0" borderId="11" xfId="3" applyNumberFormat="1" applyFont="1" applyFill="1" applyBorder="1" applyAlignment="1" applyProtection="1">
      <alignment horizontal="left" vertical="center" wrapText="1"/>
      <protection locked="0"/>
    </xf>
    <xf numFmtId="179" fontId="25" fillId="0" borderId="12" xfId="3" applyNumberFormat="1" applyFont="1" applyFill="1" applyBorder="1" applyAlignment="1" applyProtection="1">
      <alignment horizontal="left" vertical="center" wrapText="1"/>
      <protection locked="0"/>
    </xf>
    <xf numFmtId="0" fontId="25" fillId="2" borderId="11" xfId="0" applyFont="1" applyFill="1" applyBorder="1" applyAlignment="1" applyProtection="1">
      <alignment horizontal="center" vertical="center"/>
    </xf>
    <xf numFmtId="0" fontId="25" fillId="2" borderId="12" xfId="0" applyFont="1" applyFill="1" applyBorder="1" applyAlignment="1" applyProtection="1">
      <alignment horizontal="center" vertical="center"/>
    </xf>
    <xf numFmtId="0" fontId="25" fillId="2" borderId="13" xfId="0" applyFont="1" applyFill="1" applyBorder="1" applyAlignment="1" applyProtection="1">
      <alignment horizontal="center" vertical="center"/>
    </xf>
    <xf numFmtId="49" fontId="25" fillId="0" borderId="12" xfId="3" applyNumberFormat="1" applyFont="1" applyBorder="1" applyAlignment="1" applyProtection="1">
      <alignment horizontal="left" vertical="center" wrapText="1"/>
      <protection locked="0"/>
    </xf>
    <xf numFmtId="49" fontId="25" fillId="0" borderId="13" xfId="3" applyNumberFormat="1" applyFont="1" applyBorder="1" applyAlignment="1" applyProtection="1">
      <alignment horizontal="left" vertical="center" wrapText="1"/>
      <protection locked="0"/>
    </xf>
    <xf numFmtId="0" fontId="25" fillId="2" borderId="4" xfId="3" applyFont="1" applyFill="1" applyBorder="1" applyAlignment="1" applyProtection="1">
      <alignment horizontal="center" vertical="center" wrapText="1" shrinkToFit="1"/>
    </xf>
    <xf numFmtId="0" fontId="25" fillId="2" borderId="5" xfId="3" applyFont="1" applyFill="1" applyBorder="1" applyAlignment="1" applyProtection="1">
      <alignment horizontal="center" vertical="center" wrapText="1" shrinkToFit="1"/>
    </xf>
    <xf numFmtId="0" fontId="25" fillId="2" borderId="6" xfId="3" applyFont="1" applyFill="1" applyBorder="1" applyAlignment="1" applyProtection="1">
      <alignment horizontal="center" vertical="center" wrapText="1" shrinkToFit="1"/>
    </xf>
    <xf numFmtId="0" fontId="25" fillId="0" borderId="11" xfId="3" applyFont="1" applyFill="1" applyBorder="1" applyAlignment="1" applyProtection="1">
      <alignment horizontal="left" vertical="center" wrapText="1" shrinkToFit="1"/>
      <protection locked="0"/>
    </xf>
    <xf numFmtId="0" fontId="25" fillId="0" borderId="12" xfId="3" applyFont="1" applyFill="1" applyBorder="1" applyAlignment="1" applyProtection="1">
      <alignment horizontal="left" vertical="center" wrapText="1" shrinkToFit="1"/>
      <protection locked="0"/>
    </xf>
    <xf numFmtId="0" fontId="25" fillId="0" borderId="13" xfId="3" applyFont="1" applyFill="1" applyBorder="1" applyAlignment="1" applyProtection="1">
      <alignment horizontal="left" vertical="center" wrapText="1" shrinkToFit="1"/>
      <protection locked="0"/>
    </xf>
    <xf numFmtId="0" fontId="25" fillId="0" borderId="12" xfId="3" applyFont="1" applyFill="1" applyBorder="1" applyAlignment="1" applyProtection="1">
      <alignment horizontal="left" vertical="center"/>
    </xf>
    <xf numFmtId="0" fontId="25" fillId="0" borderId="12" xfId="3" applyFont="1" applyBorder="1" applyAlignment="1" applyProtection="1">
      <alignment horizontal="center" vertical="center"/>
      <protection locked="0"/>
    </xf>
    <xf numFmtId="0" fontId="25" fillId="0" borderId="13" xfId="3" applyFont="1" applyFill="1" applyBorder="1" applyAlignment="1" applyProtection="1">
      <alignment horizontal="left" vertical="center"/>
    </xf>
    <xf numFmtId="38" fontId="25" fillId="0" borderId="12" xfId="1" applyFont="1" applyBorder="1" applyAlignment="1" applyProtection="1">
      <alignment horizontal="right" vertical="center"/>
      <protection locked="0"/>
    </xf>
    <xf numFmtId="180" fontId="25" fillId="0" borderId="12" xfId="3" applyNumberFormat="1" applyFont="1" applyFill="1" applyBorder="1" applyAlignment="1" applyProtection="1">
      <alignment horizontal="left" vertical="center"/>
    </xf>
    <xf numFmtId="180" fontId="25" fillId="0" borderId="13" xfId="3" applyNumberFormat="1" applyFont="1" applyFill="1" applyBorder="1" applyAlignment="1" applyProtection="1">
      <alignment horizontal="left" vertical="center"/>
    </xf>
    <xf numFmtId="0" fontId="25" fillId="0" borderId="11" xfId="3" applyFont="1" applyBorder="1" applyAlignment="1" applyProtection="1">
      <alignment horizontal="center" vertical="center"/>
      <protection locked="0"/>
    </xf>
    <xf numFmtId="0" fontId="25" fillId="0" borderId="12" xfId="3" applyFont="1" applyFill="1" applyBorder="1" applyAlignment="1" applyProtection="1">
      <alignment horizontal="center" vertical="center"/>
      <protection locked="0"/>
    </xf>
    <xf numFmtId="0" fontId="25" fillId="0" borderId="11" xfId="3" applyFont="1" applyBorder="1" applyAlignment="1" applyProtection="1">
      <alignment horizontal="left" vertical="center" wrapText="1"/>
      <protection locked="0"/>
    </xf>
    <xf numFmtId="0" fontId="25" fillId="0" borderId="12" xfId="3" applyFont="1" applyBorder="1" applyAlignment="1" applyProtection="1">
      <alignment horizontal="left" vertical="center" wrapText="1"/>
      <protection locked="0"/>
    </xf>
    <xf numFmtId="0" fontId="25" fillId="0" borderId="13" xfId="3" applyFont="1" applyBorder="1" applyAlignment="1" applyProtection="1">
      <alignment horizontal="left" vertical="center" wrapText="1"/>
      <protection locked="0"/>
    </xf>
    <xf numFmtId="0" fontId="25" fillId="2" borderId="1" xfId="3" applyFont="1" applyFill="1" applyBorder="1" applyAlignment="1" applyProtection="1">
      <alignment horizontal="left" vertical="center" wrapText="1"/>
    </xf>
    <xf numFmtId="0" fontId="25" fillId="2" borderId="2" xfId="3" applyFont="1" applyFill="1" applyBorder="1" applyAlignment="1" applyProtection="1">
      <alignment horizontal="left" vertical="center"/>
    </xf>
    <xf numFmtId="0" fontId="25" fillId="2" borderId="3" xfId="3" applyFont="1" applyFill="1" applyBorder="1" applyAlignment="1" applyProtection="1">
      <alignment horizontal="left" vertical="center"/>
    </xf>
    <xf numFmtId="0" fontId="25" fillId="2" borderId="4" xfId="3" applyFont="1" applyFill="1" applyBorder="1" applyAlignment="1" applyProtection="1">
      <alignment horizontal="left" vertical="center"/>
    </xf>
    <xf numFmtId="0" fontId="25" fillId="2" borderId="5" xfId="3" applyFont="1" applyFill="1" applyBorder="1" applyAlignment="1" applyProtection="1">
      <alignment horizontal="left" vertical="center"/>
    </xf>
    <xf numFmtId="0" fontId="25" fillId="2" borderId="6" xfId="3" applyFont="1" applyFill="1" applyBorder="1" applyAlignment="1" applyProtection="1">
      <alignment horizontal="left" vertical="center"/>
    </xf>
    <xf numFmtId="0" fontId="25" fillId="2" borderId="11" xfId="3" applyFont="1" applyFill="1" applyBorder="1" applyAlignment="1" applyProtection="1">
      <alignment horizontal="center" vertical="center" wrapText="1"/>
    </xf>
    <xf numFmtId="0" fontId="25" fillId="2" borderId="13" xfId="3" applyFont="1" applyFill="1" applyBorder="1" applyAlignment="1" applyProtection="1">
      <alignment horizontal="center" vertical="center" wrapText="1"/>
    </xf>
    <xf numFmtId="38" fontId="25" fillId="0" borderId="13" xfId="1" applyFont="1" applyBorder="1" applyAlignment="1" applyProtection="1">
      <alignment horizontal="center" vertical="center" wrapText="1"/>
      <protection locked="0"/>
    </xf>
    <xf numFmtId="38" fontId="25" fillId="0" borderId="7" xfId="1" applyFont="1" applyBorder="1" applyAlignment="1" applyProtection="1">
      <alignment horizontal="center" vertical="center" wrapText="1"/>
      <protection locked="0"/>
    </xf>
    <xf numFmtId="38" fontId="25" fillId="0" borderId="11" xfId="1" applyFont="1" applyBorder="1" applyAlignment="1" applyProtection="1">
      <alignment horizontal="center" vertical="center" wrapText="1"/>
      <protection locked="0"/>
    </xf>
    <xf numFmtId="0" fontId="25" fillId="0" borderId="13" xfId="3" applyFont="1" applyFill="1" applyBorder="1" applyAlignment="1" applyProtection="1">
      <alignment horizontal="center" vertical="center" wrapText="1"/>
    </xf>
    <xf numFmtId="0" fontId="25" fillId="0" borderId="7" xfId="3" applyFont="1" applyFill="1" applyBorder="1" applyAlignment="1" applyProtection="1">
      <alignment horizontal="center" vertical="center" wrapText="1"/>
    </xf>
    <xf numFmtId="0" fontId="31" fillId="2" borderId="7" xfId="3" applyFont="1" applyFill="1" applyBorder="1" applyAlignment="1" applyProtection="1">
      <alignment horizontal="center" vertical="center"/>
    </xf>
    <xf numFmtId="38" fontId="25" fillId="0" borderId="12" xfId="1" applyFont="1" applyBorder="1" applyAlignment="1" applyProtection="1">
      <alignment horizontal="center" vertical="center" wrapText="1"/>
      <protection locked="0"/>
    </xf>
    <xf numFmtId="0" fontId="33" fillId="12" borderId="11" xfId="3" applyNumberFormat="1" applyFont="1" applyFill="1" applyBorder="1" applyAlignment="1" applyProtection="1">
      <alignment horizontal="center" vertical="center"/>
      <protection locked="0"/>
    </xf>
    <xf numFmtId="0" fontId="33" fillId="12" borderId="12" xfId="3" applyNumberFormat="1" applyFont="1" applyFill="1" applyBorder="1" applyAlignment="1" applyProtection="1">
      <alignment horizontal="center" vertical="center"/>
      <protection locked="0"/>
    </xf>
    <xf numFmtId="0" fontId="33" fillId="12" borderId="13" xfId="3" applyNumberFormat="1" applyFont="1" applyFill="1" applyBorder="1" applyAlignment="1" applyProtection="1">
      <alignment horizontal="center" vertical="center"/>
      <protection locked="0"/>
    </xf>
    <xf numFmtId="0" fontId="0" fillId="0" borderId="0" xfId="0" applyAlignment="1" applyProtection="1">
      <alignment horizontal="left" vertical="center" wrapText="1"/>
    </xf>
    <xf numFmtId="0" fontId="31" fillId="0" borderId="5" xfId="3" applyFont="1" applyBorder="1" applyAlignment="1" applyProtection="1">
      <alignment horizontal="left" vertical="center" wrapText="1"/>
    </xf>
    <xf numFmtId="179" fontId="33" fillId="2" borderId="12" xfId="3" applyNumberFormat="1" applyFont="1" applyFill="1" applyBorder="1" applyAlignment="1" applyProtection="1">
      <alignment horizontal="center" vertical="center"/>
    </xf>
    <xf numFmtId="179" fontId="33" fillId="2" borderId="13" xfId="3" applyNumberFormat="1" applyFont="1" applyFill="1" applyBorder="1" applyAlignment="1" applyProtection="1">
      <alignment horizontal="center" vertical="center"/>
    </xf>
    <xf numFmtId="0" fontId="33" fillId="2" borderId="4" xfId="3" applyFont="1" applyFill="1" applyBorder="1" applyAlignment="1" applyProtection="1">
      <alignment horizontal="center" vertical="center" wrapText="1" shrinkToFit="1"/>
    </xf>
    <xf numFmtId="0" fontId="33" fillId="2" borderId="5" xfId="3" applyFont="1" applyFill="1" applyBorder="1" applyAlignment="1" applyProtection="1">
      <alignment horizontal="center" vertical="center" wrapText="1" shrinkToFit="1"/>
    </xf>
    <xf numFmtId="0" fontId="33" fillId="2" borderId="6" xfId="3" applyFont="1" applyFill="1" applyBorder="1" applyAlignment="1" applyProtection="1">
      <alignment horizontal="center" vertical="center" wrapText="1" shrinkToFit="1"/>
    </xf>
    <xf numFmtId="0" fontId="33" fillId="0" borderId="11" xfId="3" applyFont="1" applyFill="1" applyBorder="1" applyAlignment="1" applyProtection="1">
      <alignment horizontal="left" vertical="top" wrapText="1" shrinkToFit="1"/>
      <protection locked="0"/>
    </xf>
    <xf numFmtId="0" fontId="33" fillId="0" borderId="12" xfId="3" applyFont="1" applyFill="1" applyBorder="1" applyAlignment="1" applyProtection="1">
      <alignment horizontal="left" vertical="top" wrapText="1" shrinkToFit="1"/>
      <protection locked="0"/>
    </xf>
    <xf numFmtId="0" fontId="33" fillId="0" borderId="13" xfId="3" applyFont="1" applyFill="1" applyBorder="1" applyAlignment="1" applyProtection="1">
      <alignment horizontal="left" vertical="top" wrapText="1" shrinkToFit="1"/>
      <protection locked="0"/>
    </xf>
    <xf numFmtId="0" fontId="33" fillId="0" borderId="11" xfId="3" applyFont="1" applyBorder="1" applyAlignment="1" applyProtection="1">
      <alignment horizontal="center" vertical="center"/>
      <protection locked="0"/>
    </xf>
    <xf numFmtId="0" fontId="33" fillId="0" borderId="12" xfId="3" applyFont="1" applyBorder="1" applyAlignment="1" applyProtection="1">
      <alignment horizontal="center" vertical="center"/>
      <protection locked="0"/>
    </xf>
    <xf numFmtId="38" fontId="33" fillId="0" borderId="11" xfId="1" applyFont="1" applyBorder="1" applyAlignment="1" applyProtection="1">
      <alignment horizontal="right" vertical="center"/>
      <protection locked="0"/>
    </xf>
    <xf numFmtId="38" fontId="33" fillId="0" borderId="12" xfId="1" applyFont="1" applyBorder="1" applyAlignment="1" applyProtection="1">
      <alignment horizontal="right" vertical="center"/>
      <protection locked="0"/>
    </xf>
    <xf numFmtId="180" fontId="33" fillId="0" borderId="12" xfId="3" applyNumberFormat="1" applyFont="1" applyFill="1" applyBorder="1" applyAlignment="1" applyProtection="1">
      <alignment horizontal="left" vertical="center"/>
    </xf>
    <xf numFmtId="180" fontId="33" fillId="0" borderId="13" xfId="3" applyNumberFormat="1" applyFont="1" applyFill="1" applyBorder="1" applyAlignment="1" applyProtection="1">
      <alignment horizontal="left" vertical="center"/>
    </xf>
    <xf numFmtId="0" fontId="0" fillId="0" borderId="12" xfId="0" applyBorder="1" applyAlignment="1" applyProtection="1">
      <alignment horizontal="left" vertical="center"/>
    </xf>
    <xf numFmtId="0" fontId="33" fillId="12" borderId="11" xfId="3" applyNumberFormat="1" applyFont="1" applyFill="1" applyBorder="1" applyAlignment="1" applyProtection="1">
      <alignment horizontal="center" vertical="center"/>
    </xf>
    <xf numFmtId="0" fontId="33" fillId="12" borderId="12" xfId="3" applyNumberFormat="1" applyFont="1" applyFill="1" applyBorder="1" applyAlignment="1" applyProtection="1">
      <alignment horizontal="center" vertical="center"/>
    </xf>
    <xf numFmtId="0" fontId="33" fillId="12" borderId="13" xfId="3" applyNumberFormat="1" applyFont="1" applyFill="1" applyBorder="1" applyAlignment="1" applyProtection="1">
      <alignment horizontal="center" vertical="center"/>
    </xf>
    <xf numFmtId="0" fontId="33" fillId="5" borderId="7" xfId="3" applyNumberFormat="1" applyFont="1" applyFill="1" applyBorder="1" applyAlignment="1" applyProtection="1">
      <alignment horizontal="center" vertical="center" textRotation="255" wrapText="1"/>
    </xf>
    <xf numFmtId="0" fontId="48" fillId="2" borderId="7" xfId="3" applyNumberFormat="1" applyFont="1" applyFill="1" applyBorder="1" applyAlignment="1" applyProtection="1">
      <alignment horizontal="center" vertical="center" textRotation="255" wrapText="1"/>
    </xf>
    <xf numFmtId="0" fontId="48" fillId="2" borderId="7" xfId="3" applyFont="1" applyFill="1" applyBorder="1" applyAlignment="1" applyProtection="1">
      <alignment horizontal="left" vertical="center"/>
    </xf>
    <xf numFmtId="0" fontId="33" fillId="2" borderId="7" xfId="3" applyNumberFormat="1" applyFont="1" applyFill="1" applyBorder="1" applyAlignment="1" applyProtection="1">
      <alignment horizontal="right" vertical="center" wrapText="1"/>
    </xf>
    <xf numFmtId="178" fontId="33" fillId="5" borderId="7" xfId="3" applyNumberFormat="1" applyFont="1" applyFill="1" applyBorder="1" applyAlignment="1" applyProtection="1">
      <alignment horizontal="center" vertical="center" wrapText="1"/>
    </xf>
    <xf numFmtId="0" fontId="48" fillId="5" borderId="7" xfId="3" applyFont="1" applyFill="1" applyBorder="1" applyAlignment="1" applyProtection="1">
      <alignment horizontal="center" vertical="center" wrapText="1"/>
    </xf>
    <xf numFmtId="0" fontId="25" fillId="5" borderId="7" xfId="0" applyFont="1" applyFill="1" applyBorder="1" applyAlignment="1" applyProtection="1">
      <alignment horizontal="center" vertical="center" wrapText="1"/>
    </xf>
    <xf numFmtId="0" fontId="22" fillId="0" borderId="0" xfId="0" applyFont="1" applyAlignment="1" applyProtection="1">
      <alignment vertical="center" wrapText="1"/>
    </xf>
    <xf numFmtId="0" fontId="33" fillId="0" borderId="0" xfId="3" applyFont="1" applyAlignment="1" applyProtection="1">
      <alignment horizontal="left" vertical="center" wrapText="1"/>
    </xf>
    <xf numFmtId="0" fontId="33" fillId="2" borderId="11" xfId="3" applyFont="1" applyFill="1" applyBorder="1" applyAlignment="1" applyProtection="1">
      <alignment horizontal="right" vertical="center"/>
    </xf>
    <xf numFmtId="0" fontId="33" fillId="2" borderId="12" xfId="3" applyFont="1" applyFill="1" applyBorder="1" applyAlignment="1" applyProtection="1">
      <alignment horizontal="right" vertical="center"/>
    </xf>
    <xf numFmtId="0" fontId="33" fillId="2" borderId="13" xfId="3" applyFont="1" applyFill="1" applyBorder="1" applyAlignment="1" applyProtection="1">
      <alignment horizontal="right" vertical="center"/>
    </xf>
    <xf numFmtId="0" fontId="22" fillId="0" borderId="5" xfId="0" applyFont="1" applyBorder="1" applyAlignment="1">
      <alignment vertical="center"/>
    </xf>
    <xf numFmtId="0" fontId="0" fillId="0" borderId="5" xfId="0" applyBorder="1" applyAlignment="1">
      <alignment vertical="center"/>
    </xf>
    <xf numFmtId="0" fontId="3" fillId="0" borderId="0" xfId="0" applyFont="1" applyAlignment="1">
      <alignment horizontal="center" vertical="center"/>
    </xf>
    <xf numFmtId="0" fontId="94" fillId="0" borderId="0" xfId="0" applyFont="1" applyAlignment="1">
      <alignment vertical="center"/>
    </xf>
    <xf numFmtId="0" fontId="0" fillId="0" borderId="0" xfId="0" applyAlignment="1">
      <alignment horizontal="left" vertical="center" wrapText="1"/>
    </xf>
    <xf numFmtId="0" fontId="0" fillId="0" borderId="7" xfId="0" applyBorder="1" applyAlignment="1">
      <alignment vertical="center" wrapText="1"/>
    </xf>
    <xf numFmtId="0" fontId="0" fillId="0" borderId="7" xfId="0" applyBorder="1" applyAlignment="1">
      <alignment vertical="center"/>
    </xf>
    <xf numFmtId="0" fontId="0" fillId="10" borderId="5" xfId="0" applyFill="1" applyBorder="1" applyAlignment="1" applyProtection="1">
      <alignment horizontal="center" vertical="center" shrinkToFit="1"/>
      <protection locked="0"/>
    </xf>
    <xf numFmtId="0" fontId="87" fillId="0" borderId="0" xfId="0" applyFont="1" applyAlignment="1" applyProtection="1">
      <alignment horizontal="left" vertical="top" wrapText="1"/>
    </xf>
    <xf numFmtId="0" fontId="0" fillId="10" borderId="5" xfId="0" applyFill="1" applyBorder="1" applyAlignment="1" applyProtection="1">
      <alignment horizontal="center" vertical="center"/>
      <protection locked="0"/>
    </xf>
    <xf numFmtId="0" fontId="0" fillId="10" borderId="12" xfId="0" applyFill="1" applyBorder="1" applyAlignment="1" applyProtection="1">
      <alignment horizontal="center" vertical="center"/>
      <protection locked="0"/>
    </xf>
    <xf numFmtId="0" fontId="86" fillId="0" borderId="0" xfId="0" applyFont="1" applyAlignment="1" applyProtection="1">
      <alignment horizontal="center" vertical="top"/>
    </xf>
    <xf numFmtId="0" fontId="89" fillId="0" borderId="0" xfId="0" applyFont="1" applyAlignment="1" applyProtection="1">
      <alignment horizontal="center" vertical="center"/>
    </xf>
    <xf numFmtId="0" fontId="87" fillId="0" borderId="0" xfId="0" applyFont="1" applyAlignment="1" applyProtection="1">
      <alignment horizontal="left" vertical="center" wrapText="1"/>
    </xf>
    <xf numFmtId="0" fontId="87" fillId="0" borderId="0" xfId="0" applyFont="1" applyAlignment="1" applyProtection="1">
      <alignment horizontal="left" vertical="center"/>
    </xf>
    <xf numFmtId="0" fontId="87" fillId="0" borderId="0" xfId="0" applyFont="1" applyAlignment="1" applyProtection="1">
      <alignment horizontal="center" vertical="center" wrapText="1"/>
    </xf>
    <xf numFmtId="0" fontId="87" fillId="0" borderId="0" xfId="0" applyFont="1" applyAlignment="1" applyProtection="1">
      <alignment horizontal="justify" vertical="top" wrapText="1"/>
    </xf>
  </cellXfs>
  <cellStyles count="15">
    <cellStyle name="パーセント" xfId="2" builtinId="5"/>
    <cellStyle name="ハイパーリンク" xfId="5" builtinId="8"/>
    <cellStyle name="ハイパーリンク 2" xfId="10" xr:uid="{00000000-0005-0000-0000-000002000000}"/>
    <cellStyle name="桁区切り" xfId="1" builtinId="6"/>
    <cellStyle name="桁区切り 2" xfId="4" xr:uid="{00000000-0005-0000-0000-000004000000}"/>
    <cellStyle name="標準" xfId="0" builtinId="0"/>
    <cellStyle name="標準 2" xfId="3" xr:uid="{00000000-0005-0000-0000-000006000000}"/>
    <cellStyle name="標準 2 2" xfId="12" xr:uid="{1071896F-7075-4F41-A35B-17C572554948}"/>
    <cellStyle name="標準 2 2 2" xfId="9" xr:uid="{00000000-0005-0000-0000-000007000000}"/>
    <cellStyle name="標準 3" xfId="6" xr:uid="{00000000-0005-0000-0000-000008000000}"/>
    <cellStyle name="標準 4" xfId="8" xr:uid="{00000000-0005-0000-0000-000009000000}"/>
    <cellStyle name="標準 5" xfId="7" xr:uid="{00000000-0005-0000-0000-00000A000000}"/>
    <cellStyle name="標準 6 2" xfId="14" xr:uid="{0368CD3C-634A-48C1-978E-661F51BF93FD}"/>
    <cellStyle name="標準 7 2" xfId="11" xr:uid="{41AFB275-78EE-4106-827C-649F74E49C80}"/>
    <cellStyle name="標準 8 2" xfId="13" xr:uid="{B522E54E-90CD-4AA1-ADE5-9FB2DF185788}"/>
  </cellStyles>
  <dxfs count="5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9C0006"/>
      </font>
      <fill>
        <patternFill>
          <bgColor rgb="FFFFC7CE"/>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7" defaultTableStyle="テーブル スタイル 8" defaultPivotStyle="PivotStyleLight16">
    <tableStyle name="テーブル スタイル 1" pivot="0" count="0" xr9:uid="{00000000-0011-0000-FFFF-FFFF00000000}"/>
    <tableStyle name="テーブル スタイル 2" pivot="0" count="0" xr9:uid="{00000000-0011-0000-FFFF-FFFF01000000}"/>
    <tableStyle name="テーブル スタイル 3" pivot="0" count="2" xr9:uid="{00000000-0011-0000-FFFF-FFFF02000000}">
      <tableStyleElement type="headerRow" dxfId="53"/>
      <tableStyleElement type="firstColumn" dxfId="52"/>
    </tableStyle>
    <tableStyle name="テーブル スタイル 4" pivot="0" count="3" xr9:uid="{00000000-0011-0000-FFFF-FFFF03000000}">
      <tableStyleElement type="headerRow" dxfId="51"/>
      <tableStyleElement type="totalRow" dxfId="50"/>
      <tableStyleElement type="firstColumn" dxfId="49"/>
    </tableStyle>
    <tableStyle name="テーブル スタイル 5" pivot="0" count="3" xr9:uid="{00000000-0011-0000-FFFF-FFFF04000000}">
      <tableStyleElement type="headerRow" dxfId="48"/>
      <tableStyleElement type="totalRow" dxfId="47"/>
      <tableStyleElement type="firstColumn" dxfId="46"/>
    </tableStyle>
    <tableStyle name="テーブル スタイル 6" pivot="0" count="3" xr9:uid="{00000000-0011-0000-FFFF-FFFF05000000}">
      <tableStyleElement type="headerRow" dxfId="45"/>
      <tableStyleElement type="totalRow" dxfId="44"/>
      <tableStyleElement type="firstColumn" dxfId="43"/>
    </tableStyle>
    <tableStyle name="テーブル スタイル 8" pivot="0" count="4" xr9:uid="{00000000-0011-0000-FFFF-FFFF06000000}">
      <tableStyleElement type="wholeTable" dxfId="42"/>
      <tableStyleElement type="headerRow" dxfId="41"/>
      <tableStyleElement type="totalRow" dxfId="40"/>
      <tableStyleElement type="firstColumn" dxfId="39"/>
    </tableStyle>
  </tableStyles>
  <colors>
    <mruColors>
      <color rgb="FFDBEEF4"/>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17</xdr:col>
      <xdr:colOff>47624</xdr:colOff>
      <xdr:row>2</xdr:row>
      <xdr:rowOff>15875</xdr:rowOff>
    </xdr:from>
    <xdr:ext cx="7966075" cy="4699000"/>
    <xdr:sp macro="" textlink="">
      <xdr:nvSpPr>
        <xdr:cNvPr id="2" name="テキスト ボックス 1">
          <a:extLst>
            <a:ext uri="{FF2B5EF4-FFF2-40B4-BE49-F238E27FC236}">
              <a16:creationId xmlns:a16="http://schemas.microsoft.com/office/drawing/2014/main" id="{A59DC8D5-3327-9BF8-7F16-739817EFAC43}"/>
            </a:ext>
          </a:extLst>
        </xdr:cNvPr>
        <xdr:cNvSpPr txBox="1"/>
      </xdr:nvSpPr>
      <xdr:spPr>
        <a:xfrm>
          <a:off x="7543799" y="511175"/>
          <a:ext cx="7966075" cy="4699000"/>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solidFill>
                <a:srgbClr val="FF0000"/>
              </a:solidFill>
            </a:rPr>
            <a:t>【</a:t>
          </a:r>
          <a:r>
            <a:rPr kumimoji="1" lang="ja-JP" altLang="en-US" sz="1100">
              <a:solidFill>
                <a:srgbClr val="FF0000"/>
              </a:solidFill>
            </a:rPr>
            <a:t>申請書作成における留意事項</a:t>
          </a:r>
          <a:r>
            <a:rPr kumimoji="1" lang="en-US" altLang="ja-JP" sz="1100">
              <a:solidFill>
                <a:srgbClr val="FF0000"/>
              </a:solidFill>
            </a:rPr>
            <a:t>】</a:t>
          </a:r>
        </a:p>
        <a:p>
          <a:endParaRPr kumimoji="1" lang="en-US" altLang="ja-JP" sz="1100">
            <a:solidFill>
              <a:srgbClr val="FF0000"/>
            </a:solidFill>
          </a:endParaRPr>
        </a:p>
        <a:p>
          <a:r>
            <a:rPr kumimoji="1" lang="ja-JP" altLang="en-US" sz="1100">
              <a:solidFill>
                <a:srgbClr val="FF0000"/>
              </a:solidFill>
            </a:rPr>
            <a:t>●表紙の日付（右上）については、基準</a:t>
          </a:r>
          <a:r>
            <a:rPr kumimoji="1" lang="ja-JP" altLang="en-US" sz="1100">
              <a:solidFill>
                <a:srgbClr val="FF0000"/>
              </a:solidFill>
              <a:latin typeface="+mn-ea"/>
              <a:ea typeface="+mn-ea"/>
            </a:rPr>
            <a:t>日（令和</a:t>
          </a:r>
          <a:r>
            <a:rPr kumimoji="1" lang="en-US" altLang="ja-JP" sz="1100">
              <a:solidFill>
                <a:srgbClr val="FF0000"/>
              </a:solidFill>
              <a:latin typeface="+mn-ea"/>
              <a:ea typeface="+mn-ea"/>
            </a:rPr>
            <a:t>8</a:t>
          </a:r>
          <a:r>
            <a:rPr kumimoji="1" lang="ja-JP" altLang="en-US" sz="1100">
              <a:solidFill>
                <a:srgbClr val="FF0000"/>
              </a:solidFill>
              <a:latin typeface="+mn-ea"/>
              <a:ea typeface="+mn-ea"/>
            </a:rPr>
            <a:t>年</a:t>
          </a:r>
          <a:r>
            <a:rPr kumimoji="1" lang="en-US" altLang="ja-JP" sz="1100">
              <a:solidFill>
                <a:srgbClr val="FF0000"/>
              </a:solidFill>
              <a:latin typeface="+mn-ea"/>
              <a:ea typeface="+mn-ea"/>
            </a:rPr>
            <a:t>7</a:t>
          </a:r>
          <a:r>
            <a:rPr kumimoji="1" lang="ja-JP" altLang="en-US" sz="1100">
              <a:solidFill>
                <a:srgbClr val="FF0000"/>
              </a:solidFill>
              <a:latin typeface="+mn-ea"/>
              <a:ea typeface="+mn-ea"/>
            </a:rPr>
            <a:t>月</a:t>
          </a:r>
          <a:r>
            <a:rPr kumimoji="1" lang="en-US" altLang="ja-JP" sz="1100">
              <a:solidFill>
                <a:srgbClr val="FF0000"/>
              </a:solidFill>
              <a:latin typeface="+mn-ea"/>
              <a:ea typeface="+mn-ea"/>
            </a:rPr>
            <a:t>1</a:t>
          </a:r>
          <a:r>
            <a:rPr kumimoji="1" lang="ja-JP" altLang="en-US" sz="1100">
              <a:solidFill>
                <a:srgbClr val="FF0000"/>
              </a:solidFill>
              <a:latin typeface="+mn-ea"/>
              <a:ea typeface="+mn-ea"/>
            </a:rPr>
            <a:t>日）</a:t>
          </a:r>
          <a:r>
            <a:rPr kumimoji="1" lang="ja-JP" altLang="en-US" sz="1100">
              <a:solidFill>
                <a:srgbClr val="FF0000"/>
              </a:solidFill>
            </a:rPr>
            <a:t>以降かつ本助成金への申請日をご入力ください。</a:t>
          </a:r>
          <a:endParaRPr kumimoji="1" lang="en-US" altLang="ja-JP" sz="1100">
            <a:solidFill>
              <a:srgbClr val="FF0000"/>
            </a:solidFill>
          </a:endParaRPr>
        </a:p>
        <a:p>
          <a:r>
            <a:rPr kumimoji="1" lang="ja-JP" altLang="en-US" sz="1100">
              <a:solidFill>
                <a:srgbClr val="FF0000"/>
              </a:solidFill>
            </a:rPr>
            <a:t>●日付以外の本シートの内容は、別シートに入力される内容が自動転記されますので、全て直接入力は不要です。</a:t>
          </a:r>
          <a:endParaRPr kumimoji="1" lang="en-US" altLang="ja-JP" sz="1100">
            <a:solidFill>
              <a:srgbClr val="FF0000"/>
            </a:solidFill>
          </a:endParaRPr>
        </a:p>
        <a:p>
          <a:r>
            <a:rPr kumimoji="1" lang="ja-JP" altLang="en-US" sz="1100">
              <a:solidFill>
                <a:srgbClr val="FF0000"/>
              </a:solidFill>
            </a:rPr>
            <a:t>●原則、表紙以降の選択箇所（プルダウン）については青色</a:t>
          </a:r>
          <a:r>
            <a:rPr kumimoji="1" lang="ja-JP" altLang="en-US" sz="1100" u="sng">
              <a:solidFill>
                <a:srgbClr val="FF0000"/>
              </a:solidFill>
            </a:rPr>
            <a:t>以外</a:t>
          </a:r>
          <a:r>
            <a:rPr kumimoji="1" lang="ja-JP" altLang="en-US" sz="1100">
              <a:solidFill>
                <a:srgbClr val="FF0000"/>
              </a:solidFill>
            </a:rPr>
            <a:t>の色付きセル、入力不要箇所については青色のセルで表示しています。また、選択以外の入力必要箇所は白色のセルで表示しています。</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0070C0"/>
              </a:solidFill>
              <a:latin typeface="+mn-ea"/>
              <a:ea typeface="+mn-ea"/>
            </a:rPr>
            <a:t>●申請助成事業戦略ごとの申請・入力箇所について、必須・可・不可の整理は以下のとおりです。</a:t>
          </a:r>
          <a:endParaRPr kumimoji="1" lang="en-US" altLang="ja-JP" sz="1100">
            <a:solidFill>
              <a:srgbClr val="0070C0"/>
            </a:solidFill>
            <a:latin typeface="+mn-ea"/>
            <a:ea typeface="+mn-ea"/>
          </a:endParaRPr>
        </a:p>
        <a:p>
          <a:r>
            <a:rPr kumimoji="1" lang="en-US" altLang="ja-JP" sz="1100" b="1">
              <a:solidFill>
                <a:srgbClr val="0070C0"/>
              </a:solidFill>
              <a:latin typeface="+mn-ea"/>
              <a:ea typeface="+mn-ea"/>
            </a:rPr>
            <a:t>(1)</a:t>
          </a:r>
          <a:r>
            <a:rPr kumimoji="1" lang="ja-JP" altLang="en-US" sz="1100" b="1">
              <a:solidFill>
                <a:srgbClr val="0070C0"/>
              </a:solidFill>
              <a:latin typeface="+mn-ea"/>
              <a:ea typeface="+mn-ea"/>
            </a:rPr>
            <a:t>新製品開発戦略（新製品・新サービス</a:t>
          </a:r>
          <a:r>
            <a:rPr kumimoji="1" lang="en-US" altLang="ja-JP" sz="1100" b="1">
              <a:solidFill>
                <a:srgbClr val="0070C0"/>
              </a:solidFill>
              <a:latin typeface="+mn-ea"/>
              <a:ea typeface="+mn-ea"/>
            </a:rPr>
            <a:t>×</a:t>
          </a:r>
          <a:r>
            <a:rPr kumimoji="1" lang="ja-JP" altLang="en-US" sz="1100" b="1">
              <a:solidFill>
                <a:srgbClr val="0070C0"/>
              </a:solidFill>
              <a:latin typeface="+mn-ea"/>
              <a:ea typeface="+mn-ea"/>
            </a:rPr>
            <a:t>既存市場）</a:t>
          </a:r>
          <a:endParaRPr kumimoji="1" lang="en-US" altLang="ja-JP" sz="1100" b="1">
            <a:solidFill>
              <a:srgbClr val="0070C0"/>
            </a:solidFill>
            <a:latin typeface="+mn-ea"/>
            <a:ea typeface="+mn-ea"/>
          </a:endParaRPr>
        </a:p>
        <a:p>
          <a:r>
            <a:rPr kumimoji="1" lang="ja-JP" altLang="en-US" sz="1100">
              <a:solidFill>
                <a:srgbClr val="0070C0"/>
              </a:solidFill>
              <a:latin typeface="+mn-ea"/>
              <a:ea typeface="+mn-ea"/>
            </a:rPr>
            <a:t>・</a:t>
          </a:r>
          <a:r>
            <a:rPr kumimoji="1" lang="ja-JP" altLang="en-US" sz="1100" u="sng">
              <a:solidFill>
                <a:srgbClr val="0070C0"/>
              </a:solidFill>
              <a:latin typeface="+mn-ea"/>
              <a:ea typeface="+mn-ea"/>
            </a:rPr>
            <a:t>「試作品・試作サービス開発費」</a:t>
          </a:r>
          <a:r>
            <a:rPr kumimoji="1" lang="ja-JP" altLang="en-US" sz="1100">
              <a:solidFill>
                <a:srgbClr val="0070C0"/>
              </a:solidFill>
              <a:latin typeface="+mn-ea"/>
              <a:ea typeface="+mn-ea"/>
            </a:rPr>
            <a:t>（原材料・副資材費、機械装置・工具器具費、委託・外注費、専門家指導費、産業財産権出願・導入費、直接人件費）の</a:t>
          </a:r>
          <a:r>
            <a:rPr kumimoji="1" lang="ja-JP" altLang="en-US" sz="1100" u="sng">
              <a:solidFill>
                <a:srgbClr val="0070C0"/>
              </a:solidFill>
              <a:latin typeface="+mn-ea"/>
              <a:ea typeface="+mn-ea"/>
            </a:rPr>
            <a:t>いずれかについて申請</a:t>
          </a:r>
          <a:r>
            <a:rPr kumimoji="1" lang="ja-JP" altLang="en-US" sz="1100" b="1" u="sng">
              <a:solidFill>
                <a:srgbClr val="0070C0"/>
              </a:solidFill>
              <a:latin typeface="+mn-ea"/>
              <a:ea typeface="+mn-ea"/>
            </a:rPr>
            <a:t>必須</a:t>
          </a:r>
          <a:r>
            <a:rPr kumimoji="1" lang="ja-JP" altLang="en-US" sz="1100">
              <a:solidFill>
                <a:srgbClr val="0070C0"/>
              </a:solidFill>
              <a:latin typeface="+mn-ea"/>
              <a:ea typeface="+mn-ea"/>
            </a:rPr>
            <a:t>。</a:t>
          </a:r>
          <a:r>
            <a:rPr kumimoji="1" lang="ja-JP" altLang="en-US" sz="1100" u="sng">
              <a:solidFill>
                <a:srgbClr val="0070C0"/>
              </a:solidFill>
              <a:latin typeface="+mn-ea"/>
              <a:ea typeface="+mn-ea"/>
            </a:rPr>
            <a:t>「市場開拓費」</a:t>
          </a:r>
          <a:r>
            <a:rPr kumimoji="1" lang="ja-JP" altLang="en-US" sz="1100">
              <a:solidFill>
                <a:srgbClr val="0070C0"/>
              </a:solidFill>
              <a:latin typeface="+mn-ea"/>
              <a:ea typeface="+mn-ea"/>
            </a:rPr>
            <a:t>（展示会出展費、広告掲載費、印刷物制作費、</a:t>
          </a:r>
          <a:r>
            <a:rPr kumimoji="1" lang="en-US" altLang="ja-JP" sz="1100">
              <a:solidFill>
                <a:srgbClr val="0070C0"/>
              </a:solidFill>
              <a:latin typeface="+mn-ea"/>
              <a:ea typeface="+mn-ea"/>
            </a:rPr>
            <a:t>Web</a:t>
          </a:r>
          <a:r>
            <a:rPr kumimoji="1" lang="ja-JP" altLang="en-US" sz="1100">
              <a:solidFill>
                <a:srgbClr val="0070C0"/>
              </a:solidFill>
              <a:latin typeface="+mn-ea"/>
              <a:ea typeface="+mn-ea"/>
            </a:rPr>
            <a:t>サイト制作・改修費、動画制作費）の</a:t>
          </a:r>
          <a:r>
            <a:rPr kumimoji="1" lang="ja-JP" altLang="ja-JP" sz="1100" u="sng">
              <a:solidFill>
                <a:srgbClr val="0070C0"/>
              </a:solidFill>
              <a:effectLst/>
              <a:latin typeface="+mn-lt"/>
              <a:ea typeface="+mn-ea"/>
              <a:cs typeface="+mn-cs"/>
            </a:rPr>
            <a:t>いずれか</a:t>
          </a:r>
          <a:r>
            <a:rPr kumimoji="1" lang="ja-JP" altLang="en-US" sz="1100" u="sng">
              <a:solidFill>
                <a:srgbClr val="0070C0"/>
              </a:solidFill>
              <a:latin typeface="+mn-ea"/>
              <a:ea typeface="+mn-ea"/>
            </a:rPr>
            <a:t>について申請</a:t>
          </a:r>
          <a:r>
            <a:rPr kumimoji="1" lang="ja-JP" altLang="en-US" sz="1100" b="1" u="sng">
              <a:solidFill>
                <a:srgbClr val="0070C0"/>
              </a:solidFill>
              <a:latin typeface="+mn-ea"/>
              <a:ea typeface="+mn-ea"/>
            </a:rPr>
            <a:t>可</a:t>
          </a:r>
          <a:r>
            <a:rPr kumimoji="1" lang="ja-JP" altLang="en-US" sz="1100">
              <a:solidFill>
                <a:srgbClr val="0070C0"/>
              </a:solidFill>
              <a:latin typeface="+mn-ea"/>
              <a:ea typeface="+mn-ea"/>
            </a:rPr>
            <a:t>。</a:t>
          </a:r>
          <a:endParaRPr kumimoji="1" lang="en-US" altLang="ja-JP" sz="1100">
            <a:solidFill>
              <a:srgbClr val="0070C0"/>
            </a:solidFill>
            <a:latin typeface="+mn-ea"/>
            <a:ea typeface="+mn-ea"/>
          </a:endParaRPr>
        </a:p>
        <a:p>
          <a:r>
            <a:rPr kumimoji="1" lang="ja-JP" altLang="en-US" sz="1100">
              <a:solidFill>
                <a:srgbClr val="0070C0"/>
              </a:solidFill>
              <a:latin typeface="+mn-ea"/>
              <a:ea typeface="+mn-ea"/>
            </a:rPr>
            <a:t>・シート</a:t>
          </a:r>
          <a:r>
            <a:rPr kumimoji="1" lang="en-US" altLang="ja-JP" sz="1100">
              <a:solidFill>
                <a:srgbClr val="0070C0"/>
              </a:solidFill>
              <a:latin typeface="+mn-ea"/>
              <a:ea typeface="+mn-ea"/>
            </a:rPr>
            <a:t>5</a:t>
          </a:r>
          <a:r>
            <a:rPr kumimoji="1" lang="ja-JP" altLang="en-US" sz="1100">
              <a:solidFill>
                <a:srgbClr val="0070C0"/>
              </a:solidFill>
              <a:latin typeface="+mn-ea"/>
              <a:ea typeface="+mn-ea"/>
            </a:rPr>
            <a:t>以降の申請経費のほか、</a:t>
          </a:r>
          <a:r>
            <a:rPr kumimoji="1" lang="ja-JP" altLang="en-US" sz="1100" u="sng">
              <a:solidFill>
                <a:srgbClr val="0070C0"/>
              </a:solidFill>
              <a:latin typeface="+mn-ea"/>
              <a:ea typeface="+mn-ea"/>
            </a:rPr>
            <a:t>シート</a:t>
          </a:r>
          <a:r>
            <a:rPr kumimoji="1" lang="en-US" altLang="ja-JP" sz="1100" u="sng">
              <a:solidFill>
                <a:srgbClr val="0070C0"/>
              </a:solidFill>
              <a:latin typeface="+mn-ea"/>
              <a:ea typeface="+mn-ea"/>
            </a:rPr>
            <a:t>2-1</a:t>
          </a:r>
          <a:r>
            <a:rPr kumimoji="1" lang="ja-JP" altLang="en-US" sz="1100" u="sng">
              <a:solidFill>
                <a:srgbClr val="0070C0"/>
              </a:solidFill>
              <a:latin typeface="+mn-ea"/>
              <a:ea typeface="+mn-ea"/>
            </a:rPr>
            <a:t>～</a:t>
          </a:r>
          <a:r>
            <a:rPr kumimoji="1" lang="en-US" altLang="ja-JP" sz="1100" u="sng">
              <a:solidFill>
                <a:srgbClr val="0070C0"/>
              </a:solidFill>
              <a:latin typeface="+mn-ea"/>
              <a:ea typeface="+mn-ea"/>
            </a:rPr>
            <a:t>2-5</a:t>
          </a:r>
          <a:r>
            <a:rPr kumimoji="1" lang="ja-JP" altLang="en-US" sz="1100" u="sng">
              <a:solidFill>
                <a:srgbClr val="0070C0"/>
              </a:solidFill>
              <a:latin typeface="+mn-ea"/>
              <a:ea typeface="+mn-ea"/>
            </a:rPr>
            <a:t>、</a:t>
          </a:r>
          <a:r>
            <a:rPr kumimoji="1" lang="en-US" altLang="ja-JP" sz="1100" u="sng">
              <a:solidFill>
                <a:srgbClr val="0070C0"/>
              </a:solidFill>
              <a:latin typeface="+mn-ea"/>
              <a:ea typeface="+mn-ea"/>
            </a:rPr>
            <a:t>3-1</a:t>
          </a:r>
          <a:r>
            <a:rPr kumimoji="1" lang="ja-JP" altLang="en-US" sz="1100" u="sng">
              <a:solidFill>
                <a:srgbClr val="0070C0"/>
              </a:solidFill>
              <a:latin typeface="+mn-ea"/>
              <a:ea typeface="+mn-ea"/>
            </a:rPr>
            <a:t>～</a:t>
          </a:r>
          <a:r>
            <a:rPr kumimoji="1" lang="en-US" altLang="ja-JP" sz="1100" u="sng">
              <a:solidFill>
                <a:srgbClr val="0070C0"/>
              </a:solidFill>
              <a:latin typeface="+mn-ea"/>
              <a:ea typeface="+mn-ea"/>
            </a:rPr>
            <a:t>3-3</a:t>
          </a:r>
          <a:r>
            <a:rPr kumimoji="1" lang="ja-JP" altLang="en-US" sz="1100" u="sng">
              <a:solidFill>
                <a:srgbClr val="0070C0"/>
              </a:solidFill>
              <a:latin typeface="+mn-ea"/>
              <a:ea typeface="+mn-ea"/>
            </a:rPr>
            <a:t>、</a:t>
          </a:r>
          <a:r>
            <a:rPr kumimoji="1" lang="en-US" altLang="ja-JP" sz="1100" u="sng">
              <a:solidFill>
                <a:srgbClr val="0070C0"/>
              </a:solidFill>
              <a:effectLst/>
              <a:latin typeface="+mn-ea"/>
              <a:ea typeface="+mn-ea"/>
              <a:cs typeface="+mn-cs"/>
            </a:rPr>
            <a:t>4-1</a:t>
          </a:r>
          <a:r>
            <a:rPr kumimoji="1" lang="ja-JP" altLang="ja-JP" sz="1100" u="sng">
              <a:solidFill>
                <a:srgbClr val="0070C0"/>
              </a:solidFill>
              <a:effectLst/>
              <a:latin typeface="+mn-ea"/>
              <a:ea typeface="+mn-ea"/>
              <a:cs typeface="+mn-cs"/>
            </a:rPr>
            <a:t>～</a:t>
          </a:r>
          <a:r>
            <a:rPr kumimoji="1" lang="en-US" altLang="ja-JP" sz="1100" u="sng">
              <a:solidFill>
                <a:srgbClr val="0070C0"/>
              </a:solidFill>
              <a:effectLst/>
              <a:latin typeface="+mn-ea"/>
              <a:ea typeface="+mn-ea"/>
              <a:cs typeface="+mn-cs"/>
            </a:rPr>
            <a:t>4-2</a:t>
          </a:r>
          <a:r>
            <a:rPr kumimoji="1" lang="ja-JP" altLang="en-US" sz="1100" u="sng">
              <a:solidFill>
                <a:srgbClr val="0070C0"/>
              </a:solidFill>
              <a:latin typeface="+mn-ea"/>
              <a:ea typeface="+mn-ea"/>
            </a:rPr>
            <a:t>について入力</a:t>
          </a:r>
          <a:r>
            <a:rPr kumimoji="1" lang="ja-JP" altLang="en-US" sz="1100" b="1" u="sng">
              <a:solidFill>
                <a:srgbClr val="0070C0"/>
              </a:solidFill>
              <a:latin typeface="+mn-ea"/>
              <a:ea typeface="+mn-ea"/>
            </a:rPr>
            <a:t>必須</a:t>
          </a:r>
          <a:r>
            <a:rPr kumimoji="1" lang="ja-JP" altLang="en-US" sz="1100">
              <a:solidFill>
                <a:srgbClr val="0070C0"/>
              </a:solidFill>
              <a:latin typeface="+mn-ea"/>
              <a:ea typeface="+mn-ea"/>
            </a:rPr>
            <a:t>。</a:t>
          </a:r>
          <a:endParaRPr kumimoji="1" lang="en-US" altLang="ja-JP" sz="1100">
            <a:solidFill>
              <a:srgbClr val="0070C0"/>
            </a:solidFill>
            <a:latin typeface="+mn-ea"/>
            <a:ea typeface="+mn-ea"/>
          </a:endParaRPr>
        </a:p>
        <a:p>
          <a:endParaRPr kumimoji="1" lang="en-US" altLang="ja-JP" sz="1100">
            <a:solidFill>
              <a:srgbClr val="0070C0"/>
            </a:solidFill>
            <a:latin typeface="+mn-ea"/>
            <a:ea typeface="+mn-ea"/>
          </a:endParaRPr>
        </a:p>
        <a:p>
          <a:r>
            <a:rPr kumimoji="1" lang="en-US" altLang="ja-JP" sz="1100" b="1">
              <a:solidFill>
                <a:srgbClr val="0070C0"/>
              </a:solidFill>
              <a:effectLst/>
              <a:latin typeface="+mn-ea"/>
              <a:ea typeface="+mn-ea"/>
              <a:cs typeface="+mn-cs"/>
            </a:rPr>
            <a:t>(2)</a:t>
          </a:r>
          <a:r>
            <a:rPr kumimoji="1" lang="ja-JP" altLang="en-US" sz="1100" b="1">
              <a:solidFill>
                <a:srgbClr val="0070C0"/>
              </a:solidFill>
              <a:effectLst/>
              <a:latin typeface="+mn-ea"/>
              <a:ea typeface="+mn-ea"/>
              <a:cs typeface="+mn-cs"/>
            </a:rPr>
            <a:t>新市場開拓戦略（既存製品・既存サービス</a:t>
          </a:r>
          <a:r>
            <a:rPr kumimoji="1" lang="en-US" altLang="ja-JP" sz="1100" b="1">
              <a:solidFill>
                <a:srgbClr val="0070C0"/>
              </a:solidFill>
              <a:effectLst/>
              <a:latin typeface="+mn-ea"/>
              <a:ea typeface="+mn-ea"/>
              <a:cs typeface="+mn-cs"/>
            </a:rPr>
            <a:t>×</a:t>
          </a:r>
          <a:r>
            <a:rPr kumimoji="1" lang="ja-JP" altLang="en-US" sz="1100" b="1">
              <a:solidFill>
                <a:srgbClr val="0070C0"/>
              </a:solidFill>
              <a:effectLst/>
              <a:latin typeface="+mn-ea"/>
              <a:ea typeface="+mn-ea"/>
              <a:cs typeface="+mn-cs"/>
            </a:rPr>
            <a:t>新市場）</a:t>
          </a:r>
          <a:endParaRPr lang="ja-JP" altLang="ja-JP" b="1">
            <a:solidFill>
              <a:srgbClr val="0070C0"/>
            </a:solidFill>
            <a:effectLst/>
            <a:latin typeface="+mn-ea"/>
            <a:ea typeface="+mn-ea"/>
          </a:endParaRPr>
        </a:p>
        <a:p>
          <a:r>
            <a:rPr kumimoji="1" lang="ja-JP" altLang="en-US" sz="1100" u="none">
              <a:solidFill>
                <a:srgbClr val="0070C0"/>
              </a:solidFill>
              <a:effectLst/>
              <a:latin typeface="+mn-ea"/>
              <a:ea typeface="+mn-ea"/>
              <a:cs typeface="+mn-cs"/>
            </a:rPr>
            <a:t>・</a:t>
          </a:r>
          <a:r>
            <a:rPr kumimoji="1" lang="ja-JP" altLang="en-US" sz="1100" u="sng">
              <a:solidFill>
                <a:srgbClr val="0070C0"/>
              </a:solidFill>
              <a:effectLst/>
              <a:latin typeface="+mn-ea"/>
              <a:ea typeface="+mn-ea"/>
              <a:cs typeface="+mn-cs"/>
            </a:rPr>
            <a:t>「</a:t>
          </a:r>
          <a:r>
            <a:rPr kumimoji="1" lang="ja-JP" altLang="ja-JP" sz="1100" u="sng">
              <a:solidFill>
                <a:srgbClr val="0070C0"/>
              </a:solidFill>
              <a:effectLst/>
              <a:latin typeface="+mn-ea"/>
              <a:ea typeface="+mn-ea"/>
              <a:cs typeface="+mn-cs"/>
            </a:rPr>
            <a:t>試作品・試作サービス開発費</a:t>
          </a:r>
          <a:r>
            <a:rPr kumimoji="1" lang="ja-JP" altLang="en-US" sz="1100" u="sng">
              <a:solidFill>
                <a:srgbClr val="0070C0"/>
              </a:solidFill>
              <a:effectLst/>
              <a:latin typeface="+mn-ea"/>
              <a:ea typeface="+mn-ea"/>
              <a:cs typeface="+mn-cs"/>
            </a:rPr>
            <a:t>」</a:t>
          </a:r>
          <a:r>
            <a:rPr kumimoji="1" lang="ja-JP" altLang="ja-JP" sz="1100">
              <a:solidFill>
                <a:srgbClr val="0070C0"/>
              </a:solidFill>
              <a:effectLst/>
              <a:latin typeface="+mn-ea"/>
              <a:ea typeface="+mn-ea"/>
              <a:cs typeface="+mn-cs"/>
            </a:rPr>
            <a:t>（原材料・副資材費、機械装置・工具器具費、委託・外注費、専門家指導費、産業財産権出願・導入費、直接人件費）の</a:t>
          </a:r>
          <a:r>
            <a:rPr kumimoji="1" lang="ja-JP" altLang="en-US" sz="1100" u="sng">
              <a:solidFill>
                <a:srgbClr val="0070C0"/>
              </a:solidFill>
              <a:effectLst/>
              <a:latin typeface="+mn-ea"/>
              <a:ea typeface="+mn-ea"/>
              <a:cs typeface="+mn-cs"/>
            </a:rPr>
            <a:t>全部</a:t>
          </a:r>
          <a:r>
            <a:rPr kumimoji="1" lang="ja-JP" altLang="ja-JP" sz="1100" u="sng">
              <a:solidFill>
                <a:srgbClr val="0070C0"/>
              </a:solidFill>
              <a:effectLst/>
              <a:latin typeface="+mn-ea"/>
              <a:ea typeface="+mn-ea"/>
              <a:cs typeface="+mn-cs"/>
            </a:rPr>
            <a:t>について申請</a:t>
          </a:r>
          <a:r>
            <a:rPr kumimoji="1" lang="ja-JP" altLang="en-US" sz="1100" b="1" u="sng">
              <a:solidFill>
                <a:srgbClr val="0070C0"/>
              </a:solidFill>
              <a:effectLst/>
              <a:latin typeface="+mn-ea"/>
              <a:ea typeface="+mn-ea"/>
              <a:cs typeface="+mn-cs"/>
            </a:rPr>
            <a:t>不可</a:t>
          </a:r>
          <a:r>
            <a:rPr kumimoji="1" lang="ja-JP" altLang="ja-JP" sz="1100">
              <a:solidFill>
                <a:srgbClr val="0070C0"/>
              </a:solidFill>
              <a:effectLst/>
              <a:latin typeface="+mn-ea"/>
              <a:ea typeface="+mn-ea"/>
              <a:cs typeface="+mn-cs"/>
            </a:rPr>
            <a:t>。</a:t>
          </a:r>
          <a:r>
            <a:rPr kumimoji="1" lang="ja-JP" altLang="en-US" sz="1100" u="sng">
              <a:solidFill>
                <a:srgbClr val="0070C0"/>
              </a:solidFill>
              <a:effectLst/>
              <a:latin typeface="+mn-ea"/>
              <a:ea typeface="+mn-ea"/>
              <a:cs typeface="+mn-cs"/>
            </a:rPr>
            <a:t>「</a:t>
          </a:r>
          <a:r>
            <a:rPr kumimoji="1" lang="ja-JP" altLang="ja-JP" sz="1100" u="sng">
              <a:solidFill>
                <a:srgbClr val="0070C0"/>
              </a:solidFill>
              <a:effectLst/>
              <a:latin typeface="+mn-ea"/>
              <a:ea typeface="+mn-ea"/>
              <a:cs typeface="+mn-cs"/>
            </a:rPr>
            <a:t>市場開拓費</a:t>
          </a:r>
          <a:r>
            <a:rPr kumimoji="1" lang="ja-JP" altLang="en-US" sz="1100" u="sng">
              <a:solidFill>
                <a:srgbClr val="0070C0"/>
              </a:solidFill>
              <a:effectLst/>
              <a:latin typeface="+mn-ea"/>
              <a:ea typeface="+mn-ea"/>
              <a:cs typeface="+mn-cs"/>
            </a:rPr>
            <a:t>」</a:t>
          </a:r>
          <a:r>
            <a:rPr kumimoji="1" lang="ja-JP" altLang="ja-JP" sz="1100">
              <a:solidFill>
                <a:srgbClr val="0070C0"/>
              </a:solidFill>
              <a:effectLst/>
              <a:latin typeface="+mn-ea"/>
              <a:ea typeface="+mn-ea"/>
              <a:cs typeface="+mn-cs"/>
            </a:rPr>
            <a:t>（展示会出展費、広告掲載費、印刷物制作費、</a:t>
          </a:r>
          <a:r>
            <a:rPr kumimoji="1" lang="en-US" altLang="ja-JP" sz="1100">
              <a:solidFill>
                <a:srgbClr val="0070C0"/>
              </a:solidFill>
              <a:effectLst/>
              <a:latin typeface="+mn-ea"/>
              <a:ea typeface="+mn-ea"/>
              <a:cs typeface="+mn-cs"/>
            </a:rPr>
            <a:t>Web</a:t>
          </a:r>
          <a:r>
            <a:rPr kumimoji="1" lang="ja-JP" altLang="ja-JP" sz="1100">
              <a:solidFill>
                <a:srgbClr val="0070C0"/>
              </a:solidFill>
              <a:effectLst/>
              <a:latin typeface="+mn-ea"/>
              <a:ea typeface="+mn-ea"/>
              <a:cs typeface="+mn-cs"/>
            </a:rPr>
            <a:t>サイト制作・改修費、動画制作費）</a:t>
          </a:r>
          <a:r>
            <a:rPr kumimoji="1" lang="ja-JP" altLang="en-US" sz="1100">
              <a:solidFill>
                <a:srgbClr val="0070C0"/>
              </a:solidFill>
              <a:effectLst/>
              <a:latin typeface="+mn-ea"/>
              <a:ea typeface="+mn-ea"/>
              <a:cs typeface="+mn-cs"/>
            </a:rPr>
            <a:t>の</a:t>
          </a:r>
          <a:r>
            <a:rPr kumimoji="1" lang="ja-JP" altLang="en-US" sz="1100" u="sng">
              <a:solidFill>
                <a:srgbClr val="0070C0"/>
              </a:solidFill>
              <a:effectLst/>
              <a:latin typeface="+mn-ea"/>
              <a:ea typeface="+mn-ea"/>
              <a:cs typeface="+mn-cs"/>
            </a:rPr>
            <a:t>いずれか</a:t>
          </a:r>
          <a:r>
            <a:rPr kumimoji="1" lang="ja-JP" altLang="ja-JP" sz="1100" u="sng">
              <a:solidFill>
                <a:srgbClr val="0070C0"/>
              </a:solidFill>
              <a:effectLst/>
              <a:latin typeface="+mn-ea"/>
              <a:ea typeface="+mn-ea"/>
              <a:cs typeface="+mn-cs"/>
            </a:rPr>
            <a:t>について申請</a:t>
          </a:r>
          <a:r>
            <a:rPr kumimoji="1" lang="ja-JP" altLang="en-US" sz="1100" b="1" u="sng">
              <a:solidFill>
                <a:srgbClr val="0070C0"/>
              </a:solidFill>
              <a:effectLst/>
              <a:latin typeface="+mn-ea"/>
              <a:ea typeface="+mn-ea"/>
              <a:cs typeface="+mn-cs"/>
            </a:rPr>
            <a:t>必須</a:t>
          </a:r>
          <a:r>
            <a:rPr kumimoji="1" lang="ja-JP" altLang="ja-JP" sz="1100">
              <a:solidFill>
                <a:srgbClr val="0070C0"/>
              </a:solidFill>
              <a:effectLst/>
              <a:latin typeface="+mn-ea"/>
              <a:ea typeface="+mn-ea"/>
              <a:cs typeface="+mn-cs"/>
            </a:rPr>
            <a:t>。</a:t>
          </a:r>
          <a:endParaRPr kumimoji="1" lang="en-US" altLang="ja-JP" sz="1100">
            <a:solidFill>
              <a:srgbClr val="0070C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70C0"/>
              </a:solidFill>
              <a:effectLst/>
              <a:latin typeface="+mn-ea"/>
              <a:ea typeface="+mn-ea"/>
              <a:cs typeface="+mn-cs"/>
            </a:rPr>
            <a:t>・</a:t>
          </a:r>
          <a:r>
            <a:rPr kumimoji="1" lang="ja-JP" altLang="ja-JP" sz="1100">
              <a:solidFill>
                <a:srgbClr val="0070C0"/>
              </a:solidFill>
              <a:effectLst/>
              <a:latin typeface="+mn-ea"/>
              <a:ea typeface="+mn-ea"/>
              <a:cs typeface="+mn-cs"/>
            </a:rPr>
            <a:t>シート</a:t>
          </a:r>
          <a:r>
            <a:rPr kumimoji="1" lang="en-US" altLang="ja-JP" sz="1100">
              <a:solidFill>
                <a:srgbClr val="0070C0"/>
              </a:solidFill>
              <a:effectLst/>
              <a:latin typeface="+mn-ea"/>
              <a:ea typeface="+mn-ea"/>
              <a:cs typeface="+mn-cs"/>
            </a:rPr>
            <a:t>5</a:t>
          </a:r>
          <a:r>
            <a:rPr kumimoji="1" lang="ja-JP" altLang="ja-JP" sz="1100">
              <a:solidFill>
                <a:srgbClr val="0070C0"/>
              </a:solidFill>
              <a:effectLst/>
              <a:latin typeface="+mn-ea"/>
              <a:ea typeface="+mn-ea"/>
              <a:cs typeface="+mn-cs"/>
            </a:rPr>
            <a:t>以降の申請経費のほか、</a:t>
          </a:r>
          <a:r>
            <a:rPr kumimoji="1" lang="ja-JP" altLang="en-US" sz="1100" u="sng">
              <a:solidFill>
                <a:srgbClr val="0070C0"/>
              </a:solidFill>
              <a:effectLst/>
              <a:latin typeface="+mn-ea"/>
              <a:ea typeface="+mn-ea"/>
              <a:cs typeface="+mn-cs"/>
            </a:rPr>
            <a:t>シート</a:t>
          </a:r>
          <a:r>
            <a:rPr kumimoji="1" lang="en-US" altLang="ja-JP" sz="1100" u="sng">
              <a:solidFill>
                <a:srgbClr val="0070C0"/>
              </a:solidFill>
              <a:effectLst/>
              <a:latin typeface="+mn-ea"/>
              <a:ea typeface="+mn-ea"/>
              <a:cs typeface="+mn-cs"/>
            </a:rPr>
            <a:t>2-1</a:t>
          </a:r>
          <a:r>
            <a:rPr kumimoji="1" lang="ja-JP" altLang="ja-JP" sz="1100" u="sng">
              <a:solidFill>
                <a:srgbClr val="0070C0"/>
              </a:solidFill>
              <a:effectLst/>
              <a:latin typeface="+mn-ea"/>
              <a:ea typeface="+mn-ea"/>
              <a:cs typeface="+mn-cs"/>
            </a:rPr>
            <a:t>～</a:t>
          </a:r>
          <a:r>
            <a:rPr kumimoji="1" lang="en-US" altLang="ja-JP" sz="1100" u="sng">
              <a:solidFill>
                <a:srgbClr val="0070C0"/>
              </a:solidFill>
              <a:effectLst/>
              <a:latin typeface="+mn-ea"/>
              <a:ea typeface="+mn-ea"/>
              <a:cs typeface="+mn-cs"/>
            </a:rPr>
            <a:t>2-5</a:t>
          </a:r>
          <a:r>
            <a:rPr kumimoji="1" lang="ja-JP" altLang="en-US" sz="1100" u="sng">
              <a:solidFill>
                <a:srgbClr val="0070C0"/>
              </a:solidFill>
              <a:effectLst/>
              <a:latin typeface="+mn-ea"/>
              <a:ea typeface="+mn-ea"/>
              <a:cs typeface="+mn-cs"/>
            </a:rPr>
            <a:t>、</a:t>
          </a:r>
          <a:r>
            <a:rPr kumimoji="1" lang="en-US" altLang="ja-JP" sz="1100" u="sng">
              <a:solidFill>
                <a:srgbClr val="0070C0"/>
              </a:solidFill>
              <a:effectLst/>
              <a:latin typeface="+mn-ea"/>
              <a:ea typeface="+mn-ea"/>
              <a:cs typeface="+mn-cs"/>
            </a:rPr>
            <a:t>4-1</a:t>
          </a:r>
          <a:r>
            <a:rPr kumimoji="1" lang="ja-JP" altLang="ja-JP" sz="1100" u="sng">
              <a:solidFill>
                <a:srgbClr val="0070C0"/>
              </a:solidFill>
              <a:effectLst/>
              <a:latin typeface="+mn-ea"/>
              <a:ea typeface="+mn-ea"/>
              <a:cs typeface="+mn-cs"/>
            </a:rPr>
            <a:t>～</a:t>
          </a:r>
          <a:r>
            <a:rPr kumimoji="1" lang="en-US" altLang="ja-JP" sz="1100" u="sng">
              <a:solidFill>
                <a:srgbClr val="0070C0"/>
              </a:solidFill>
              <a:effectLst/>
              <a:latin typeface="+mn-ea"/>
              <a:ea typeface="+mn-ea"/>
              <a:cs typeface="+mn-cs"/>
            </a:rPr>
            <a:t>4-2</a:t>
          </a:r>
          <a:r>
            <a:rPr kumimoji="1" lang="ja-JP" altLang="ja-JP" sz="1100" u="sng">
              <a:solidFill>
                <a:srgbClr val="0070C0"/>
              </a:solidFill>
              <a:effectLst/>
              <a:latin typeface="+mn-ea"/>
              <a:ea typeface="+mn-ea"/>
              <a:cs typeface="+mn-cs"/>
            </a:rPr>
            <a:t>について</a:t>
          </a:r>
          <a:r>
            <a:rPr kumimoji="1" lang="ja-JP" altLang="en-US" sz="1100" u="sng">
              <a:solidFill>
                <a:srgbClr val="0070C0"/>
              </a:solidFill>
              <a:effectLst/>
              <a:latin typeface="+mn-ea"/>
              <a:ea typeface="+mn-ea"/>
              <a:cs typeface="+mn-cs"/>
            </a:rPr>
            <a:t>は</a:t>
          </a:r>
          <a:r>
            <a:rPr kumimoji="1" lang="ja-JP" altLang="ja-JP" sz="1100" u="sng">
              <a:solidFill>
                <a:srgbClr val="0070C0"/>
              </a:solidFill>
              <a:effectLst/>
              <a:latin typeface="+mn-ea"/>
              <a:ea typeface="+mn-ea"/>
              <a:cs typeface="+mn-cs"/>
            </a:rPr>
            <a:t>入力</a:t>
          </a:r>
          <a:r>
            <a:rPr kumimoji="1" lang="ja-JP" altLang="ja-JP" sz="1100" b="1" u="sng">
              <a:solidFill>
                <a:srgbClr val="0070C0"/>
              </a:solidFill>
              <a:effectLst/>
              <a:latin typeface="+mn-ea"/>
              <a:ea typeface="+mn-ea"/>
              <a:cs typeface="+mn-cs"/>
            </a:rPr>
            <a:t>必須</a:t>
          </a:r>
          <a:r>
            <a:rPr kumimoji="1" lang="ja-JP" altLang="ja-JP" sz="1100">
              <a:solidFill>
                <a:srgbClr val="0070C0"/>
              </a:solidFill>
              <a:effectLst/>
              <a:latin typeface="+mn-ea"/>
              <a:ea typeface="+mn-ea"/>
              <a:cs typeface="+mn-cs"/>
            </a:rPr>
            <a:t>。</a:t>
          </a:r>
          <a:r>
            <a:rPr kumimoji="1" lang="ja-JP" altLang="ja-JP" sz="1100" u="sng">
              <a:solidFill>
                <a:srgbClr val="0070C0"/>
              </a:solidFill>
              <a:effectLst/>
              <a:latin typeface="+mn-ea"/>
              <a:ea typeface="+mn-ea"/>
              <a:cs typeface="+mn-cs"/>
            </a:rPr>
            <a:t>シート</a:t>
          </a:r>
          <a:r>
            <a:rPr kumimoji="1" lang="en-US" altLang="ja-JP" sz="1100" u="sng">
              <a:solidFill>
                <a:srgbClr val="0070C0"/>
              </a:solidFill>
              <a:effectLst/>
              <a:latin typeface="+mn-ea"/>
              <a:ea typeface="+mn-ea"/>
              <a:cs typeface="+mn-cs"/>
            </a:rPr>
            <a:t>3-1</a:t>
          </a:r>
          <a:r>
            <a:rPr kumimoji="1" lang="ja-JP" altLang="ja-JP" sz="1100" u="sng">
              <a:solidFill>
                <a:srgbClr val="0070C0"/>
              </a:solidFill>
              <a:effectLst/>
              <a:latin typeface="+mn-ea"/>
              <a:ea typeface="+mn-ea"/>
              <a:cs typeface="+mn-cs"/>
            </a:rPr>
            <a:t>～</a:t>
          </a:r>
          <a:r>
            <a:rPr kumimoji="1" lang="en-US" altLang="ja-JP" sz="1100" u="sng">
              <a:solidFill>
                <a:srgbClr val="0070C0"/>
              </a:solidFill>
              <a:effectLst/>
              <a:latin typeface="+mn-ea"/>
              <a:ea typeface="+mn-ea"/>
              <a:cs typeface="+mn-cs"/>
            </a:rPr>
            <a:t>3-3</a:t>
          </a:r>
          <a:r>
            <a:rPr kumimoji="1" lang="ja-JP" altLang="en-US" sz="1100" u="sng">
              <a:solidFill>
                <a:srgbClr val="0070C0"/>
              </a:solidFill>
              <a:effectLst/>
              <a:latin typeface="+mn-ea"/>
              <a:ea typeface="+mn-ea"/>
              <a:cs typeface="+mn-cs"/>
            </a:rPr>
            <a:t>については入力</a:t>
          </a:r>
          <a:r>
            <a:rPr kumimoji="1" lang="ja-JP" altLang="en-US" sz="1100" b="1" u="sng">
              <a:solidFill>
                <a:srgbClr val="0070C0"/>
              </a:solidFill>
              <a:effectLst/>
              <a:latin typeface="+mn-ea"/>
              <a:ea typeface="+mn-ea"/>
              <a:cs typeface="+mn-cs"/>
            </a:rPr>
            <a:t>不可（不要）</a:t>
          </a:r>
          <a:r>
            <a:rPr kumimoji="1" lang="ja-JP" altLang="en-US" sz="1100">
              <a:solidFill>
                <a:srgbClr val="0070C0"/>
              </a:solidFill>
              <a:effectLst/>
              <a:latin typeface="+mn-ea"/>
              <a:ea typeface="+mn-ea"/>
              <a:cs typeface="+mn-cs"/>
            </a:rPr>
            <a:t>。</a:t>
          </a:r>
          <a:endParaRPr lang="ja-JP" altLang="ja-JP">
            <a:solidFill>
              <a:srgbClr val="0070C0"/>
            </a:solidFill>
            <a:effectLst/>
            <a:latin typeface="+mn-ea"/>
            <a:ea typeface="+mn-ea"/>
          </a:endParaRPr>
        </a:p>
        <a:p>
          <a:endParaRPr kumimoji="1" lang="en-US" altLang="ja-JP" sz="1100">
            <a:solidFill>
              <a:srgbClr val="0070C0"/>
            </a:solidFill>
            <a:latin typeface="+mn-ea"/>
            <a:ea typeface="+mn-ea"/>
          </a:endParaRPr>
        </a:p>
        <a:p>
          <a:r>
            <a:rPr kumimoji="1" lang="en-US" altLang="ja-JP" sz="1100" b="1">
              <a:solidFill>
                <a:srgbClr val="0070C0"/>
              </a:solidFill>
              <a:latin typeface="+mn-ea"/>
              <a:ea typeface="+mn-ea"/>
            </a:rPr>
            <a:t>(3)</a:t>
          </a:r>
          <a:r>
            <a:rPr kumimoji="1" lang="ja-JP" altLang="en-US" sz="1100" b="1">
              <a:solidFill>
                <a:srgbClr val="0070C0"/>
              </a:solidFill>
              <a:latin typeface="+mn-ea"/>
              <a:ea typeface="+mn-ea"/>
            </a:rPr>
            <a:t>多角化戦略（新製品・新サービス</a:t>
          </a:r>
          <a:r>
            <a:rPr kumimoji="1" lang="en-US" altLang="ja-JP" sz="1100" b="1">
              <a:solidFill>
                <a:srgbClr val="0070C0"/>
              </a:solidFill>
              <a:latin typeface="+mn-ea"/>
              <a:ea typeface="+mn-ea"/>
            </a:rPr>
            <a:t>×</a:t>
          </a:r>
          <a:r>
            <a:rPr kumimoji="1" lang="ja-JP" altLang="en-US" sz="1100" b="1">
              <a:solidFill>
                <a:srgbClr val="0070C0"/>
              </a:solidFill>
              <a:latin typeface="+mn-ea"/>
              <a:ea typeface="+mn-ea"/>
            </a:rPr>
            <a:t>新市場）</a:t>
          </a:r>
          <a:endParaRPr kumimoji="1" lang="en-US" altLang="ja-JP" sz="1100" b="1">
            <a:solidFill>
              <a:srgbClr val="0070C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u="none">
              <a:solidFill>
                <a:srgbClr val="0070C0"/>
              </a:solidFill>
              <a:effectLst/>
              <a:latin typeface="+mn-ea"/>
              <a:ea typeface="+mn-ea"/>
              <a:cs typeface="+mn-cs"/>
            </a:rPr>
            <a:t>・</a:t>
          </a:r>
          <a:r>
            <a:rPr kumimoji="1" lang="ja-JP" altLang="en-US" sz="1100" u="sng">
              <a:solidFill>
                <a:srgbClr val="0070C0"/>
              </a:solidFill>
              <a:effectLst/>
              <a:latin typeface="+mn-ea"/>
              <a:ea typeface="+mn-ea"/>
              <a:cs typeface="+mn-cs"/>
            </a:rPr>
            <a:t>「</a:t>
          </a:r>
          <a:r>
            <a:rPr kumimoji="1" lang="ja-JP" altLang="ja-JP" sz="1100" u="sng">
              <a:solidFill>
                <a:srgbClr val="0070C0"/>
              </a:solidFill>
              <a:effectLst/>
              <a:latin typeface="+mn-ea"/>
              <a:ea typeface="+mn-ea"/>
              <a:cs typeface="+mn-cs"/>
            </a:rPr>
            <a:t>試作品・試作サービス開発費</a:t>
          </a:r>
          <a:r>
            <a:rPr kumimoji="1" lang="ja-JP" altLang="en-US" sz="1100" u="sng">
              <a:solidFill>
                <a:srgbClr val="0070C0"/>
              </a:solidFill>
              <a:effectLst/>
              <a:latin typeface="+mn-ea"/>
              <a:ea typeface="+mn-ea"/>
              <a:cs typeface="+mn-cs"/>
            </a:rPr>
            <a:t>」</a:t>
          </a:r>
          <a:r>
            <a:rPr kumimoji="1" lang="ja-JP" altLang="ja-JP" sz="1100">
              <a:solidFill>
                <a:srgbClr val="0070C0"/>
              </a:solidFill>
              <a:effectLst/>
              <a:latin typeface="+mn-ea"/>
              <a:ea typeface="+mn-ea"/>
              <a:cs typeface="+mn-cs"/>
            </a:rPr>
            <a:t>（原材料・副資材費、機械装置・工具器具費、委託・外注費、専門家指導費、産業財産権出願・導入費、直接人件費）の</a:t>
          </a:r>
          <a:r>
            <a:rPr kumimoji="1" lang="ja-JP" altLang="en-US" sz="1100" u="sng">
              <a:solidFill>
                <a:srgbClr val="0070C0"/>
              </a:solidFill>
              <a:effectLst/>
              <a:latin typeface="+mn-ea"/>
              <a:ea typeface="+mn-ea"/>
              <a:cs typeface="+mn-cs"/>
            </a:rPr>
            <a:t>いずれか</a:t>
          </a:r>
          <a:r>
            <a:rPr kumimoji="1" lang="ja-JP" altLang="ja-JP" sz="1100" u="sng">
              <a:solidFill>
                <a:srgbClr val="0070C0"/>
              </a:solidFill>
              <a:effectLst/>
              <a:latin typeface="+mn-ea"/>
              <a:ea typeface="+mn-ea"/>
              <a:cs typeface="+mn-cs"/>
            </a:rPr>
            <a:t>について申請</a:t>
          </a:r>
          <a:r>
            <a:rPr kumimoji="1" lang="ja-JP" altLang="en-US" sz="1100" b="1" u="sng">
              <a:solidFill>
                <a:srgbClr val="0070C0"/>
              </a:solidFill>
              <a:effectLst/>
              <a:latin typeface="+mn-ea"/>
              <a:ea typeface="+mn-ea"/>
              <a:cs typeface="+mn-cs"/>
            </a:rPr>
            <a:t>必須</a:t>
          </a:r>
          <a:r>
            <a:rPr kumimoji="1" lang="ja-JP" altLang="ja-JP" sz="1100">
              <a:solidFill>
                <a:srgbClr val="0070C0"/>
              </a:solidFill>
              <a:effectLst/>
              <a:latin typeface="+mn-ea"/>
              <a:ea typeface="+mn-ea"/>
              <a:cs typeface="+mn-cs"/>
            </a:rPr>
            <a:t>。</a:t>
          </a:r>
          <a:r>
            <a:rPr kumimoji="1" lang="ja-JP" altLang="en-US" sz="1100" u="sng">
              <a:solidFill>
                <a:srgbClr val="0070C0"/>
              </a:solidFill>
              <a:effectLst/>
              <a:latin typeface="+mn-ea"/>
              <a:ea typeface="+mn-ea"/>
              <a:cs typeface="+mn-cs"/>
            </a:rPr>
            <a:t>「</a:t>
          </a:r>
          <a:r>
            <a:rPr kumimoji="1" lang="ja-JP" altLang="ja-JP" sz="1100" u="sng">
              <a:solidFill>
                <a:srgbClr val="0070C0"/>
              </a:solidFill>
              <a:effectLst/>
              <a:latin typeface="+mn-ea"/>
              <a:ea typeface="+mn-ea"/>
              <a:cs typeface="+mn-cs"/>
            </a:rPr>
            <a:t>市場開拓費</a:t>
          </a:r>
          <a:r>
            <a:rPr kumimoji="1" lang="ja-JP" altLang="en-US" sz="1100" u="sng">
              <a:solidFill>
                <a:srgbClr val="0070C0"/>
              </a:solidFill>
              <a:effectLst/>
              <a:latin typeface="+mn-ea"/>
              <a:ea typeface="+mn-ea"/>
              <a:cs typeface="+mn-cs"/>
            </a:rPr>
            <a:t>」</a:t>
          </a:r>
          <a:r>
            <a:rPr kumimoji="1" lang="ja-JP" altLang="ja-JP" sz="1100">
              <a:solidFill>
                <a:srgbClr val="0070C0"/>
              </a:solidFill>
              <a:effectLst/>
              <a:latin typeface="+mn-ea"/>
              <a:ea typeface="+mn-ea"/>
              <a:cs typeface="+mn-cs"/>
            </a:rPr>
            <a:t>（展示会出展費、広告掲載費、印刷物制作費、</a:t>
          </a:r>
          <a:r>
            <a:rPr kumimoji="1" lang="en-US" altLang="ja-JP" sz="1100">
              <a:solidFill>
                <a:srgbClr val="0070C0"/>
              </a:solidFill>
              <a:effectLst/>
              <a:latin typeface="+mn-ea"/>
              <a:ea typeface="+mn-ea"/>
              <a:cs typeface="+mn-cs"/>
            </a:rPr>
            <a:t>Web</a:t>
          </a:r>
          <a:r>
            <a:rPr kumimoji="1" lang="ja-JP" altLang="ja-JP" sz="1100">
              <a:solidFill>
                <a:srgbClr val="0070C0"/>
              </a:solidFill>
              <a:effectLst/>
              <a:latin typeface="+mn-ea"/>
              <a:ea typeface="+mn-ea"/>
              <a:cs typeface="+mn-cs"/>
            </a:rPr>
            <a:t>サイト制作・改修費、動画制作費）</a:t>
          </a:r>
          <a:r>
            <a:rPr kumimoji="1" lang="ja-JP" altLang="en-US" sz="1100">
              <a:solidFill>
                <a:srgbClr val="0070C0"/>
              </a:solidFill>
              <a:effectLst/>
              <a:latin typeface="+mn-ea"/>
              <a:ea typeface="+mn-ea"/>
              <a:cs typeface="+mn-cs"/>
            </a:rPr>
            <a:t>の</a:t>
          </a:r>
          <a:r>
            <a:rPr kumimoji="1" lang="ja-JP" altLang="en-US" sz="1100" u="sng">
              <a:solidFill>
                <a:srgbClr val="0070C0"/>
              </a:solidFill>
              <a:effectLst/>
              <a:latin typeface="+mn-ea"/>
              <a:ea typeface="+mn-ea"/>
              <a:cs typeface="+mn-cs"/>
            </a:rPr>
            <a:t>いずれか</a:t>
          </a:r>
          <a:r>
            <a:rPr kumimoji="1" lang="ja-JP" altLang="ja-JP" sz="1100" u="sng">
              <a:solidFill>
                <a:srgbClr val="0070C0"/>
              </a:solidFill>
              <a:effectLst/>
              <a:latin typeface="+mn-ea"/>
              <a:ea typeface="+mn-ea"/>
              <a:cs typeface="+mn-cs"/>
            </a:rPr>
            <a:t>について申請</a:t>
          </a:r>
          <a:r>
            <a:rPr kumimoji="1" lang="ja-JP" altLang="en-US" sz="1100" b="1" u="sng">
              <a:solidFill>
                <a:srgbClr val="0070C0"/>
              </a:solidFill>
              <a:effectLst/>
              <a:latin typeface="+mn-ea"/>
              <a:ea typeface="+mn-ea"/>
              <a:cs typeface="+mn-cs"/>
            </a:rPr>
            <a:t>必須</a:t>
          </a:r>
          <a:r>
            <a:rPr kumimoji="1" lang="ja-JP" altLang="ja-JP" sz="1100">
              <a:solidFill>
                <a:srgbClr val="0070C0"/>
              </a:solidFill>
              <a:effectLst/>
              <a:latin typeface="+mn-ea"/>
              <a:ea typeface="+mn-ea"/>
              <a:cs typeface="+mn-cs"/>
            </a:rPr>
            <a:t>。</a:t>
          </a:r>
          <a:endParaRPr lang="ja-JP" altLang="ja-JP">
            <a:solidFill>
              <a:srgbClr val="0070C0"/>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70C0"/>
              </a:solidFill>
              <a:effectLst/>
              <a:latin typeface="+mn-ea"/>
              <a:ea typeface="+mn-ea"/>
              <a:cs typeface="+mn-cs"/>
            </a:rPr>
            <a:t>・</a:t>
          </a:r>
          <a:r>
            <a:rPr kumimoji="1" lang="ja-JP" altLang="ja-JP" sz="1100">
              <a:solidFill>
                <a:srgbClr val="0070C0"/>
              </a:solidFill>
              <a:effectLst/>
              <a:latin typeface="+mn-ea"/>
              <a:ea typeface="+mn-ea"/>
              <a:cs typeface="+mn-cs"/>
            </a:rPr>
            <a:t>シート</a:t>
          </a:r>
          <a:r>
            <a:rPr kumimoji="1" lang="en-US" altLang="ja-JP" sz="1100">
              <a:solidFill>
                <a:srgbClr val="0070C0"/>
              </a:solidFill>
              <a:effectLst/>
              <a:latin typeface="+mn-ea"/>
              <a:ea typeface="+mn-ea"/>
              <a:cs typeface="+mn-cs"/>
            </a:rPr>
            <a:t>5</a:t>
          </a:r>
          <a:r>
            <a:rPr kumimoji="1" lang="ja-JP" altLang="ja-JP" sz="1100">
              <a:solidFill>
                <a:srgbClr val="0070C0"/>
              </a:solidFill>
              <a:effectLst/>
              <a:latin typeface="+mn-ea"/>
              <a:ea typeface="+mn-ea"/>
              <a:cs typeface="+mn-cs"/>
            </a:rPr>
            <a:t>以降の申請経費のほか、</a:t>
          </a:r>
          <a:r>
            <a:rPr kumimoji="1" lang="ja-JP" altLang="ja-JP" sz="1100" u="sng">
              <a:solidFill>
                <a:srgbClr val="0070C0"/>
              </a:solidFill>
              <a:effectLst/>
              <a:latin typeface="+mn-ea"/>
              <a:ea typeface="+mn-ea"/>
              <a:cs typeface="+mn-cs"/>
            </a:rPr>
            <a:t>シート</a:t>
          </a:r>
          <a:r>
            <a:rPr kumimoji="1" lang="en-US" altLang="ja-JP" sz="1100" u="sng">
              <a:solidFill>
                <a:srgbClr val="0070C0"/>
              </a:solidFill>
              <a:effectLst/>
              <a:latin typeface="+mn-ea"/>
              <a:ea typeface="+mn-ea"/>
              <a:cs typeface="+mn-cs"/>
            </a:rPr>
            <a:t>2-1</a:t>
          </a:r>
          <a:r>
            <a:rPr kumimoji="1" lang="ja-JP" altLang="ja-JP" sz="1100" u="sng">
              <a:solidFill>
                <a:srgbClr val="0070C0"/>
              </a:solidFill>
              <a:effectLst/>
              <a:latin typeface="+mn-ea"/>
              <a:ea typeface="+mn-ea"/>
              <a:cs typeface="+mn-cs"/>
            </a:rPr>
            <a:t>～</a:t>
          </a:r>
          <a:r>
            <a:rPr kumimoji="1" lang="en-US" altLang="ja-JP" sz="1100" u="sng">
              <a:solidFill>
                <a:srgbClr val="0070C0"/>
              </a:solidFill>
              <a:effectLst/>
              <a:latin typeface="+mn-ea"/>
              <a:ea typeface="+mn-ea"/>
              <a:cs typeface="+mn-cs"/>
            </a:rPr>
            <a:t>2-5</a:t>
          </a:r>
          <a:r>
            <a:rPr kumimoji="1" lang="ja-JP" altLang="ja-JP" sz="1100" u="sng">
              <a:solidFill>
                <a:srgbClr val="0070C0"/>
              </a:solidFill>
              <a:effectLst/>
              <a:latin typeface="+mn-ea"/>
              <a:ea typeface="+mn-ea"/>
              <a:cs typeface="+mn-cs"/>
            </a:rPr>
            <a:t>、</a:t>
          </a:r>
          <a:r>
            <a:rPr kumimoji="1" lang="en-US" altLang="ja-JP" sz="1100" u="sng">
              <a:solidFill>
                <a:srgbClr val="0070C0"/>
              </a:solidFill>
              <a:effectLst/>
              <a:latin typeface="+mn-ea"/>
              <a:ea typeface="+mn-ea"/>
              <a:cs typeface="+mn-cs"/>
            </a:rPr>
            <a:t>3-1</a:t>
          </a:r>
          <a:r>
            <a:rPr kumimoji="1" lang="ja-JP" altLang="ja-JP" sz="1100" u="sng">
              <a:solidFill>
                <a:srgbClr val="0070C0"/>
              </a:solidFill>
              <a:effectLst/>
              <a:latin typeface="+mn-ea"/>
              <a:ea typeface="+mn-ea"/>
              <a:cs typeface="+mn-cs"/>
            </a:rPr>
            <a:t>～</a:t>
          </a:r>
          <a:r>
            <a:rPr kumimoji="1" lang="en-US" altLang="ja-JP" sz="1100" u="sng">
              <a:solidFill>
                <a:srgbClr val="0070C0"/>
              </a:solidFill>
              <a:effectLst/>
              <a:latin typeface="+mn-ea"/>
              <a:ea typeface="+mn-ea"/>
              <a:cs typeface="+mn-cs"/>
            </a:rPr>
            <a:t>3-3</a:t>
          </a:r>
          <a:r>
            <a:rPr kumimoji="1" lang="ja-JP" altLang="ja-JP" sz="1100" u="sng">
              <a:solidFill>
                <a:srgbClr val="0070C0"/>
              </a:solidFill>
              <a:effectLst/>
              <a:latin typeface="+mn-ea"/>
              <a:ea typeface="+mn-ea"/>
              <a:cs typeface="+mn-cs"/>
            </a:rPr>
            <a:t>、</a:t>
          </a:r>
          <a:r>
            <a:rPr kumimoji="1" lang="en-US" altLang="ja-JP" sz="1100" u="sng">
              <a:solidFill>
                <a:srgbClr val="0070C0"/>
              </a:solidFill>
              <a:effectLst/>
              <a:latin typeface="+mn-ea"/>
              <a:ea typeface="+mn-ea"/>
              <a:cs typeface="+mn-cs"/>
            </a:rPr>
            <a:t>4-1</a:t>
          </a:r>
          <a:r>
            <a:rPr kumimoji="1" lang="ja-JP" altLang="ja-JP" sz="1100" u="sng">
              <a:solidFill>
                <a:srgbClr val="0070C0"/>
              </a:solidFill>
              <a:effectLst/>
              <a:latin typeface="+mn-ea"/>
              <a:ea typeface="+mn-ea"/>
              <a:cs typeface="+mn-cs"/>
            </a:rPr>
            <a:t>～</a:t>
          </a:r>
          <a:r>
            <a:rPr kumimoji="1" lang="en-US" altLang="ja-JP" sz="1100" u="sng">
              <a:solidFill>
                <a:srgbClr val="0070C0"/>
              </a:solidFill>
              <a:effectLst/>
              <a:latin typeface="+mn-ea"/>
              <a:ea typeface="+mn-ea"/>
              <a:cs typeface="+mn-cs"/>
            </a:rPr>
            <a:t>4-2</a:t>
          </a:r>
          <a:r>
            <a:rPr kumimoji="1" lang="ja-JP" altLang="ja-JP" sz="1100" u="sng">
              <a:solidFill>
                <a:srgbClr val="0070C0"/>
              </a:solidFill>
              <a:effectLst/>
              <a:latin typeface="+mn-ea"/>
              <a:ea typeface="+mn-ea"/>
              <a:cs typeface="+mn-cs"/>
            </a:rPr>
            <a:t>について入力</a:t>
          </a:r>
          <a:r>
            <a:rPr kumimoji="1" lang="ja-JP" altLang="ja-JP" sz="1100" b="1" u="sng">
              <a:solidFill>
                <a:srgbClr val="0070C0"/>
              </a:solidFill>
              <a:effectLst/>
              <a:latin typeface="+mn-ea"/>
              <a:ea typeface="+mn-ea"/>
              <a:cs typeface="+mn-cs"/>
            </a:rPr>
            <a:t>必須</a:t>
          </a:r>
          <a:r>
            <a:rPr kumimoji="1" lang="ja-JP" altLang="ja-JP" sz="1100">
              <a:solidFill>
                <a:srgbClr val="0070C0"/>
              </a:solidFill>
              <a:effectLst/>
              <a:latin typeface="+mn-ea"/>
              <a:ea typeface="+mn-ea"/>
              <a:cs typeface="+mn-cs"/>
            </a:rPr>
            <a:t>。</a:t>
          </a:r>
          <a:endParaRPr lang="ja-JP" altLang="ja-JP">
            <a:solidFill>
              <a:srgbClr val="0070C0"/>
            </a:solidFill>
            <a:effectLst/>
            <a:latin typeface="+mn-ea"/>
            <a:ea typeface="+mn-ea"/>
          </a:endParaRPr>
        </a:p>
      </xdr:txBody>
    </xdr:sp>
    <xdr:clientData/>
  </xdr:oneCellAnchor>
  <xdr:oneCellAnchor>
    <xdr:from>
      <xdr:col>15</xdr:col>
      <xdr:colOff>44450</xdr:colOff>
      <xdr:row>8</xdr:row>
      <xdr:rowOff>25400</xdr:rowOff>
    </xdr:from>
    <xdr:ext cx="1104900" cy="276225"/>
    <xdr:sp macro="" textlink="">
      <xdr:nvSpPr>
        <xdr:cNvPr id="3" name="テキスト ボックス 2">
          <a:extLst>
            <a:ext uri="{FF2B5EF4-FFF2-40B4-BE49-F238E27FC236}">
              <a16:creationId xmlns:a16="http://schemas.microsoft.com/office/drawing/2014/main" id="{7653E3D7-AE1C-4AC5-84DE-A776B8365024}"/>
            </a:ext>
          </a:extLst>
        </xdr:cNvPr>
        <xdr:cNvSpPr txBox="1"/>
      </xdr:nvSpPr>
      <xdr:spPr>
        <a:xfrm>
          <a:off x="6283325" y="1892300"/>
          <a:ext cx="1104900" cy="27622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直接入力不要</a:t>
          </a:r>
        </a:p>
      </xdr:txBody>
    </xdr:sp>
    <xdr:clientData/>
  </xdr:oneCellAnchor>
  <xdr:oneCellAnchor>
    <xdr:from>
      <xdr:col>15</xdr:col>
      <xdr:colOff>44450</xdr:colOff>
      <xdr:row>27</xdr:row>
      <xdr:rowOff>0</xdr:rowOff>
    </xdr:from>
    <xdr:ext cx="1104900" cy="276225"/>
    <xdr:sp macro="" textlink="">
      <xdr:nvSpPr>
        <xdr:cNvPr id="4" name="テキスト ボックス 3">
          <a:extLst>
            <a:ext uri="{FF2B5EF4-FFF2-40B4-BE49-F238E27FC236}">
              <a16:creationId xmlns:a16="http://schemas.microsoft.com/office/drawing/2014/main" id="{23ADE5C2-1A4E-46FB-A875-2A18D0A1A69B}"/>
            </a:ext>
          </a:extLst>
        </xdr:cNvPr>
        <xdr:cNvSpPr txBox="1"/>
      </xdr:nvSpPr>
      <xdr:spPr>
        <a:xfrm>
          <a:off x="6283325" y="5619750"/>
          <a:ext cx="1104900" cy="27622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直接入力不要</a:t>
          </a:r>
        </a:p>
      </xdr:txBody>
    </xdr:sp>
    <xdr:clientData/>
  </xdr:oneCellAnchor>
  <xdr:oneCellAnchor>
    <xdr:from>
      <xdr:col>15</xdr:col>
      <xdr:colOff>66675</xdr:colOff>
      <xdr:row>31</xdr:row>
      <xdr:rowOff>73025</xdr:rowOff>
    </xdr:from>
    <xdr:ext cx="1104900" cy="276225"/>
    <xdr:sp macro="" textlink="">
      <xdr:nvSpPr>
        <xdr:cNvPr id="5" name="テキスト ボックス 4">
          <a:extLst>
            <a:ext uri="{FF2B5EF4-FFF2-40B4-BE49-F238E27FC236}">
              <a16:creationId xmlns:a16="http://schemas.microsoft.com/office/drawing/2014/main" id="{37C2EC4B-B984-48A7-818E-43482302DBB8}"/>
            </a:ext>
          </a:extLst>
        </xdr:cNvPr>
        <xdr:cNvSpPr txBox="1"/>
      </xdr:nvSpPr>
      <xdr:spPr>
        <a:xfrm>
          <a:off x="6305550" y="6454775"/>
          <a:ext cx="1104900" cy="27622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直接入力不要</a:t>
          </a:r>
        </a:p>
      </xdr:txBody>
    </xdr:sp>
    <xdr:clientData/>
  </xdr:oneCellAnchor>
  <xdr:oneCellAnchor>
    <xdr:from>
      <xdr:col>15</xdr:col>
      <xdr:colOff>76200</xdr:colOff>
      <xdr:row>37</xdr:row>
      <xdr:rowOff>66675</xdr:rowOff>
    </xdr:from>
    <xdr:ext cx="1104900" cy="276225"/>
    <xdr:sp macro="" textlink="">
      <xdr:nvSpPr>
        <xdr:cNvPr id="6" name="テキスト ボックス 5">
          <a:extLst>
            <a:ext uri="{FF2B5EF4-FFF2-40B4-BE49-F238E27FC236}">
              <a16:creationId xmlns:a16="http://schemas.microsoft.com/office/drawing/2014/main" id="{7E9117E0-E1D8-4572-B028-5BD36CF38A21}"/>
            </a:ext>
          </a:extLst>
        </xdr:cNvPr>
        <xdr:cNvSpPr txBox="1"/>
      </xdr:nvSpPr>
      <xdr:spPr>
        <a:xfrm>
          <a:off x="6315075" y="7400925"/>
          <a:ext cx="1104900" cy="27622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直接入力不要</a:t>
          </a:r>
        </a:p>
      </xdr:txBody>
    </xdr:sp>
    <xdr:clientData/>
  </xdr:oneCellAnchor>
  <xdr:oneCellAnchor>
    <xdr:from>
      <xdr:col>15</xdr:col>
      <xdr:colOff>95250</xdr:colOff>
      <xdr:row>43</xdr:row>
      <xdr:rowOff>76200</xdr:rowOff>
    </xdr:from>
    <xdr:ext cx="1104900" cy="276225"/>
    <xdr:sp macro="" textlink="">
      <xdr:nvSpPr>
        <xdr:cNvPr id="7" name="テキスト ボックス 6">
          <a:extLst>
            <a:ext uri="{FF2B5EF4-FFF2-40B4-BE49-F238E27FC236}">
              <a16:creationId xmlns:a16="http://schemas.microsoft.com/office/drawing/2014/main" id="{D68A547C-A5D3-45E1-918E-09D99CCA1645}"/>
            </a:ext>
          </a:extLst>
        </xdr:cNvPr>
        <xdr:cNvSpPr txBox="1"/>
      </xdr:nvSpPr>
      <xdr:spPr>
        <a:xfrm>
          <a:off x="6334125" y="8382000"/>
          <a:ext cx="1104900" cy="27622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直接入力不要</a:t>
          </a:r>
        </a:p>
      </xdr:txBody>
    </xdr:sp>
    <xdr:clientData/>
  </xdr:oneCellAnchor>
  <xdr:oneCellAnchor>
    <xdr:from>
      <xdr:col>15</xdr:col>
      <xdr:colOff>57150</xdr:colOff>
      <xdr:row>0</xdr:row>
      <xdr:rowOff>238125</xdr:rowOff>
    </xdr:from>
    <xdr:ext cx="1104900" cy="276225"/>
    <xdr:sp macro="" textlink="">
      <xdr:nvSpPr>
        <xdr:cNvPr id="8" name="テキスト ボックス 7">
          <a:extLst>
            <a:ext uri="{FF2B5EF4-FFF2-40B4-BE49-F238E27FC236}">
              <a16:creationId xmlns:a16="http://schemas.microsoft.com/office/drawing/2014/main" id="{BBC342B9-11E8-4FEF-868A-4A781BF4A0C4}"/>
            </a:ext>
          </a:extLst>
        </xdr:cNvPr>
        <xdr:cNvSpPr txBox="1"/>
      </xdr:nvSpPr>
      <xdr:spPr>
        <a:xfrm>
          <a:off x="6296025" y="238125"/>
          <a:ext cx="1104900" cy="27622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直接入力必要</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25</xdr:col>
      <xdr:colOff>619125</xdr:colOff>
      <xdr:row>4</xdr:row>
      <xdr:rowOff>85725</xdr:rowOff>
    </xdr:from>
    <xdr:ext cx="5766707" cy="2176237"/>
    <xdr:sp macro="" textlink="">
      <xdr:nvSpPr>
        <xdr:cNvPr id="2" name="正方形/長方形 1">
          <a:extLst>
            <a:ext uri="{FF2B5EF4-FFF2-40B4-BE49-F238E27FC236}">
              <a16:creationId xmlns:a16="http://schemas.microsoft.com/office/drawing/2014/main" id="{EF2075F7-4A97-4423-8641-A0A08941143B}"/>
            </a:ext>
          </a:extLst>
        </xdr:cNvPr>
        <xdr:cNvSpPr/>
      </xdr:nvSpPr>
      <xdr:spPr>
        <a:xfrm>
          <a:off x="9509125" y="1685925"/>
          <a:ext cx="5766707" cy="2176237"/>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250" b="0">
              <a:latin typeface="+mn-ea"/>
              <a:ea typeface="+mn-ea"/>
            </a:rPr>
            <a:t>・情報通信業のうち、「ソフトウエア業、情報処理サービス」は、</a:t>
          </a:r>
          <a:endParaRPr kumimoji="1" lang="en-US" altLang="ja-JP" sz="1250" b="0">
            <a:latin typeface="+mn-ea"/>
            <a:ea typeface="+mn-ea"/>
          </a:endParaRPr>
        </a:p>
        <a:p>
          <a:pPr algn="l"/>
          <a:r>
            <a:rPr kumimoji="1" lang="ja-JP" altLang="en-US" sz="1250" b="0">
              <a:latin typeface="+mn-ea"/>
              <a:ea typeface="+mn-ea"/>
            </a:rPr>
            <a:t>大分類で「製造業その他」を選択し、中分類で「</a:t>
          </a:r>
          <a:r>
            <a:rPr kumimoji="1" lang="en-US" altLang="ja-JP" sz="1250" b="0">
              <a:latin typeface="+mn-ea"/>
              <a:ea typeface="+mn-ea"/>
            </a:rPr>
            <a:t>39.</a:t>
          </a:r>
          <a:r>
            <a:rPr kumimoji="1" lang="ja-JP" altLang="en-US" sz="1250" b="0">
              <a:latin typeface="+mn-ea"/>
              <a:ea typeface="+mn-ea"/>
            </a:rPr>
            <a:t>情報サービス業</a:t>
          </a:r>
          <a:r>
            <a:rPr kumimoji="1" lang="en-US" altLang="ja-JP" sz="1250" b="0">
              <a:latin typeface="+mn-ea"/>
              <a:ea typeface="+mn-ea"/>
            </a:rPr>
            <a:t>※</a:t>
          </a:r>
          <a:r>
            <a:rPr kumimoji="1" lang="ja-JP" altLang="en-US" sz="1250" b="0">
              <a:latin typeface="+mn-ea"/>
              <a:ea typeface="+mn-ea"/>
            </a:rPr>
            <a:t>ソフトウェア業、情報処理サービス業」を選択してください。</a:t>
          </a:r>
          <a:endParaRPr kumimoji="1" lang="en-US" altLang="ja-JP" sz="1250" b="0">
            <a:latin typeface="+mn-ea"/>
            <a:ea typeface="+mn-ea"/>
          </a:endParaRPr>
        </a:p>
        <a:p>
          <a:pPr algn="l"/>
          <a:endParaRPr kumimoji="1" lang="en-US" altLang="ja-JP" sz="1250" b="0">
            <a:latin typeface="+mn-ea"/>
            <a:ea typeface="+mn-ea"/>
          </a:endParaRPr>
        </a:p>
        <a:p>
          <a:pPr algn="l"/>
          <a:r>
            <a:rPr kumimoji="1" lang="ja-JP" altLang="en-US" sz="1250" b="0">
              <a:solidFill>
                <a:schemeClr val="dk1"/>
              </a:solidFill>
              <a:effectLst/>
              <a:latin typeface="+mn-ea"/>
              <a:ea typeface="+mn-ea"/>
              <a:cs typeface="+mn-cs"/>
            </a:rPr>
            <a:t>・</a:t>
          </a:r>
          <a:r>
            <a:rPr kumimoji="1" lang="ja-JP" altLang="ja-JP" sz="1250" b="0">
              <a:solidFill>
                <a:schemeClr val="dk1"/>
              </a:solidFill>
              <a:effectLst/>
              <a:latin typeface="+mn-ea"/>
              <a:ea typeface="+mn-ea"/>
              <a:cs typeface="+mn-cs"/>
            </a:rPr>
            <a:t>情報通信業のうち、</a:t>
          </a:r>
          <a:r>
            <a:rPr kumimoji="1" lang="ja-JP" altLang="en-US" sz="1250" b="0">
              <a:solidFill>
                <a:schemeClr val="dk1"/>
              </a:solidFill>
              <a:effectLst/>
              <a:latin typeface="+mn-ea"/>
              <a:ea typeface="+mn-ea"/>
              <a:cs typeface="+mn-cs"/>
            </a:rPr>
            <a:t>「インターネット附随サービス業」は</a:t>
          </a:r>
          <a:r>
            <a:rPr kumimoji="1" lang="ja-JP" altLang="ja-JP" sz="1250" b="0">
              <a:solidFill>
                <a:schemeClr val="dk1"/>
              </a:solidFill>
              <a:effectLst/>
              <a:latin typeface="+mn-ea"/>
              <a:ea typeface="+mn-ea"/>
              <a:cs typeface="+mn-cs"/>
            </a:rPr>
            <a:t>大分類で「製造業その他」を選択</a:t>
          </a:r>
          <a:r>
            <a:rPr kumimoji="1" lang="ja-JP" altLang="en-US" sz="1250" b="0">
              <a:solidFill>
                <a:schemeClr val="dk1"/>
              </a:solidFill>
              <a:effectLst/>
              <a:latin typeface="+mn-ea"/>
              <a:ea typeface="+mn-ea"/>
              <a:cs typeface="+mn-cs"/>
            </a:rPr>
            <a:t>し、中分類で当該業種分類を選択してください。</a:t>
          </a:r>
          <a:endParaRPr kumimoji="1" lang="en-US" altLang="ja-JP" sz="1250" b="0">
            <a:latin typeface="+mn-ea"/>
            <a:ea typeface="+mn-ea"/>
          </a:endParaRPr>
        </a:p>
        <a:p>
          <a:pPr algn="l"/>
          <a:endParaRPr kumimoji="1" lang="en-US" altLang="ja-JP" sz="1250" b="0">
            <a:latin typeface="+mn-ea"/>
            <a:ea typeface="+mn-ea"/>
          </a:endParaRPr>
        </a:p>
        <a:p>
          <a:r>
            <a:rPr kumimoji="1" lang="ja-JP" altLang="en-US" sz="1250" b="0">
              <a:latin typeface="+mn-ea"/>
              <a:ea typeface="+mn-ea"/>
            </a:rPr>
            <a:t>・情報通信業のうち、放送業、情報サービス業（管理、補助的経済活動を行う事業所）、映像・音声・文字情報制作に付帯するサービス業の場合は、大分類で「サービス業」を選択し、</a:t>
          </a:r>
          <a:r>
            <a:rPr kumimoji="1" lang="ja-JP" altLang="ja-JP" sz="1250" b="0">
              <a:solidFill>
                <a:schemeClr val="dk1"/>
              </a:solidFill>
              <a:effectLst/>
              <a:latin typeface="+mn-ea"/>
              <a:ea typeface="+mn-ea"/>
              <a:cs typeface="+mn-cs"/>
            </a:rPr>
            <a:t>中分類で当該業種分類を選択してください</a:t>
          </a:r>
          <a:r>
            <a:rPr kumimoji="1" lang="ja-JP" altLang="en-US" sz="1250" b="0">
              <a:solidFill>
                <a:schemeClr val="dk1"/>
              </a:solidFill>
              <a:effectLst/>
              <a:latin typeface="+mn-ea"/>
              <a:ea typeface="+mn-ea"/>
              <a:cs typeface="+mn-cs"/>
            </a:rPr>
            <a:t>。</a:t>
          </a:r>
          <a:endParaRPr lang="ja-JP" altLang="ja-JP" sz="1250" b="0">
            <a:effectLst/>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21</xdr:col>
      <xdr:colOff>123825</xdr:colOff>
      <xdr:row>6</xdr:row>
      <xdr:rowOff>200025</xdr:rowOff>
    </xdr:from>
    <xdr:to>
      <xdr:col>24</xdr:col>
      <xdr:colOff>121485</xdr:colOff>
      <xdr:row>7</xdr:row>
      <xdr:rowOff>174285</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3651885" y="1762125"/>
          <a:ext cx="432000" cy="180000"/>
        </a:xfrm>
        <a:prstGeom prst="rect">
          <a:avLst/>
        </a:prstGeom>
        <a:no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ＭＳ Ｐゴシック" panose="020B0600070205080204" pitchFamily="50" charset="-128"/>
              <a:ea typeface="ＭＳ Ｐゴシック" panose="020B0600070205080204" pitchFamily="50" charset="-128"/>
            </a:rPr>
            <a:t>注１</a:t>
          </a:r>
        </a:p>
      </xdr:txBody>
    </xdr:sp>
    <xdr:clientData/>
  </xdr:twoCellAnchor>
  <xdr:twoCellAnchor>
    <xdr:from>
      <xdr:col>31</xdr:col>
      <xdr:colOff>123825</xdr:colOff>
      <xdr:row>6</xdr:row>
      <xdr:rowOff>200024</xdr:rowOff>
    </xdr:from>
    <xdr:to>
      <xdr:col>34</xdr:col>
      <xdr:colOff>121485</xdr:colOff>
      <xdr:row>7</xdr:row>
      <xdr:rowOff>174284</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5099685" y="1762124"/>
          <a:ext cx="432000" cy="180000"/>
        </a:xfrm>
        <a:prstGeom prst="rect">
          <a:avLst/>
        </a:prstGeom>
        <a:no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ＭＳ Ｐゴシック" panose="020B0600070205080204" pitchFamily="50" charset="-128"/>
              <a:ea typeface="ＭＳ Ｐゴシック" panose="020B0600070205080204" pitchFamily="50" charset="-128"/>
            </a:rPr>
            <a:t>注２</a:t>
          </a:r>
        </a:p>
      </xdr:txBody>
    </xdr:sp>
    <xdr:clientData/>
  </xdr:twoCellAnchor>
  <xdr:twoCellAnchor>
    <xdr:from>
      <xdr:col>12</xdr:col>
      <xdr:colOff>247650</xdr:colOff>
      <xdr:row>13</xdr:row>
      <xdr:rowOff>47625</xdr:rowOff>
    </xdr:from>
    <xdr:to>
      <xdr:col>14</xdr:col>
      <xdr:colOff>92910</xdr:colOff>
      <xdr:row>13</xdr:row>
      <xdr:rowOff>227625</xdr:rowOff>
    </xdr:to>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2175510" y="3354705"/>
          <a:ext cx="432000" cy="180000"/>
        </a:xfrm>
        <a:prstGeom prst="rect">
          <a:avLst/>
        </a:prstGeom>
        <a:no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ＭＳ Ｐゴシック" panose="020B0600070205080204" pitchFamily="50" charset="-128"/>
              <a:ea typeface="ＭＳ Ｐゴシック" panose="020B0600070205080204" pitchFamily="50" charset="-128"/>
            </a:rPr>
            <a:t>注４</a:t>
          </a:r>
        </a:p>
      </xdr:txBody>
    </xdr:sp>
    <xdr:clientData/>
  </xdr:twoCellAnchor>
  <xdr:twoCellAnchor>
    <xdr:from>
      <xdr:col>35</xdr:col>
      <xdr:colOff>44451</xdr:colOff>
      <xdr:row>20</xdr:row>
      <xdr:rowOff>44451</xdr:rowOff>
    </xdr:from>
    <xdr:to>
      <xdr:col>37</xdr:col>
      <xdr:colOff>56031</xdr:colOff>
      <xdr:row>20</xdr:row>
      <xdr:rowOff>190501</xdr:rowOff>
    </xdr:to>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8280775" y="6532657"/>
          <a:ext cx="527050" cy="1460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a:t>
          </a:r>
          <a:r>
            <a:rPr kumimoji="1" lang="en-US" altLang="ja-JP" sz="1050">
              <a:latin typeface="ＭＳ Ｐゴシック" panose="020B0600070205080204" pitchFamily="50" charset="-128"/>
              <a:ea typeface="ＭＳ Ｐゴシック" panose="020B0600070205080204" pitchFamily="50" charset="-128"/>
            </a:rPr>
            <a:t>12</a:t>
          </a:r>
          <a:endParaRPr kumimoji="1"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104775</xdr:colOff>
      <xdr:row>7</xdr:row>
      <xdr:rowOff>0</xdr:rowOff>
    </xdr:from>
    <xdr:to>
      <xdr:col>44</xdr:col>
      <xdr:colOff>102435</xdr:colOff>
      <xdr:row>7</xdr:row>
      <xdr:rowOff>180000</xdr:rowOff>
    </xdr:to>
    <xdr:sp macro="" textlink="">
      <xdr:nvSpPr>
        <xdr:cNvPr id="7" name="テキスト ボックス 6">
          <a:extLst>
            <a:ext uri="{FF2B5EF4-FFF2-40B4-BE49-F238E27FC236}">
              <a16:creationId xmlns:a16="http://schemas.microsoft.com/office/drawing/2014/main" id="{00000000-0008-0000-0F00-000007000000}"/>
            </a:ext>
          </a:extLst>
        </xdr:cNvPr>
        <xdr:cNvSpPr txBox="1"/>
      </xdr:nvSpPr>
      <xdr:spPr>
        <a:xfrm>
          <a:off x="6528435" y="1767840"/>
          <a:ext cx="432000" cy="180000"/>
        </a:xfrm>
        <a:prstGeom prst="rect">
          <a:avLst/>
        </a:prstGeom>
        <a:no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ＭＳ Ｐゴシック" panose="020B0600070205080204" pitchFamily="50" charset="-128"/>
              <a:ea typeface="ＭＳ Ｐゴシック" panose="020B0600070205080204" pitchFamily="50" charset="-128"/>
            </a:rPr>
            <a:t>注３</a:t>
          </a:r>
        </a:p>
      </xdr:txBody>
    </xdr:sp>
    <xdr:clientData/>
  </xdr:twoCellAnchor>
  <xdr:twoCellAnchor>
    <xdr:from>
      <xdr:col>12</xdr:col>
      <xdr:colOff>142875</xdr:colOff>
      <xdr:row>20</xdr:row>
      <xdr:rowOff>44450</xdr:rowOff>
    </xdr:from>
    <xdr:to>
      <xdr:col>14</xdr:col>
      <xdr:colOff>92910</xdr:colOff>
      <xdr:row>20</xdr:row>
      <xdr:rowOff>228600</xdr:rowOff>
    </xdr:to>
    <xdr:sp macro="" textlink="">
      <xdr:nvSpPr>
        <xdr:cNvPr id="15" name="テキスト ボックス 14">
          <a:extLst>
            <a:ext uri="{FF2B5EF4-FFF2-40B4-BE49-F238E27FC236}">
              <a16:creationId xmlns:a16="http://schemas.microsoft.com/office/drawing/2014/main" id="{00000000-0008-0000-0F00-00000F000000}"/>
            </a:ext>
          </a:extLst>
        </xdr:cNvPr>
        <xdr:cNvSpPr txBox="1"/>
      </xdr:nvSpPr>
      <xdr:spPr>
        <a:xfrm>
          <a:off x="2286000" y="6597650"/>
          <a:ext cx="540585" cy="184150"/>
        </a:xfrm>
        <a:prstGeom prst="rect">
          <a:avLst/>
        </a:prstGeom>
        <a:no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ＭＳ Ｐゴシック" panose="020B0600070205080204" pitchFamily="50" charset="-128"/>
              <a:ea typeface="ＭＳ Ｐゴシック" panose="020B0600070205080204" pitchFamily="50" charset="-128"/>
            </a:rPr>
            <a:t>注</a:t>
          </a:r>
          <a:r>
            <a:rPr kumimoji="1" lang="en-US" altLang="ja-JP" sz="1050" b="1">
              <a:latin typeface="ＭＳ Ｐゴシック" panose="020B0600070205080204" pitchFamily="50" charset="-128"/>
              <a:ea typeface="ＭＳ Ｐゴシック" panose="020B0600070205080204" pitchFamily="50" charset="-128"/>
            </a:rPr>
            <a:t>11</a:t>
          </a:r>
          <a:endParaRPr kumimoji="1" lang="ja-JP" altLang="en-US" sz="1050" b="1">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31115</xdr:colOff>
      <xdr:row>30</xdr:row>
      <xdr:rowOff>44450</xdr:rowOff>
    </xdr:from>
    <xdr:to>
      <xdr:col>12</xdr:col>
      <xdr:colOff>38100</xdr:colOff>
      <xdr:row>30</xdr:row>
      <xdr:rowOff>228600</xdr:rowOff>
    </xdr:to>
    <xdr:sp macro="" textlink="">
      <xdr:nvSpPr>
        <xdr:cNvPr id="16" name="テキスト ボックス 15">
          <a:extLst>
            <a:ext uri="{FF2B5EF4-FFF2-40B4-BE49-F238E27FC236}">
              <a16:creationId xmlns:a16="http://schemas.microsoft.com/office/drawing/2014/main" id="{00000000-0008-0000-0F00-000010000000}"/>
            </a:ext>
          </a:extLst>
        </xdr:cNvPr>
        <xdr:cNvSpPr txBox="1"/>
      </xdr:nvSpPr>
      <xdr:spPr>
        <a:xfrm>
          <a:off x="1659890" y="8959850"/>
          <a:ext cx="521335" cy="1841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a:t>
          </a:r>
          <a:r>
            <a:rPr kumimoji="1" lang="en-US" altLang="ja-JP" sz="1050">
              <a:latin typeface="ＭＳ Ｐゴシック" panose="020B0600070205080204" pitchFamily="50" charset="-128"/>
              <a:ea typeface="ＭＳ Ｐゴシック" panose="020B0600070205080204" pitchFamily="50" charset="-128"/>
            </a:rPr>
            <a:t>11</a:t>
          </a:r>
          <a:endParaRPr kumimoji="1"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99360</xdr:colOff>
      <xdr:row>17</xdr:row>
      <xdr:rowOff>377265</xdr:rowOff>
    </xdr:from>
    <xdr:to>
      <xdr:col>1</xdr:col>
      <xdr:colOff>223746</xdr:colOff>
      <xdr:row>18</xdr:row>
      <xdr:rowOff>313765</xdr:rowOff>
    </xdr:to>
    <xdr:sp macro="" textlink="">
      <xdr:nvSpPr>
        <xdr:cNvPr id="12" name="テキスト ボックス 11">
          <a:extLst>
            <a:ext uri="{FF2B5EF4-FFF2-40B4-BE49-F238E27FC236}">
              <a16:creationId xmlns:a16="http://schemas.microsoft.com/office/drawing/2014/main" id="{C31B35A2-7C9E-4527-ABA8-370171BB5936}"/>
            </a:ext>
          </a:extLst>
        </xdr:cNvPr>
        <xdr:cNvSpPr txBox="1"/>
      </xdr:nvSpPr>
      <xdr:spPr>
        <a:xfrm>
          <a:off x="99360" y="5845736"/>
          <a:ext cx="382121" cy="317500"/>
        </a:xfrm>
        <a:prstGeom prst="rect">
          <a:avLst/>
        </a:prstGeom>
        <a:no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latin typeface="ＭＳ Ｐゴシック" panose="020B0600070205080204" pitchFamily="50" charset="-128"/>
              <a:ea typeface="ＭＳ Ｐゴシック" panose="020B0600070205080204" pitchFamily="50" charset="-128"/>
            </a:rPr>
            <a:t>注５</a:t>
          </a:r>
        </a:p>
      </xdr:txBody>
    </xdr:sp>
    <xdr:clientData/>
  </xdr:twoCellAnchor>
  <xdr:twoCellAnchor>
    <xdr:from>
      <xdr:col>12</xdr:col>
      <xdr:colOff>244475</xdr:colOff>
      <xdr:row>14</xdr:row>
      <xdr:rowOff>120650</xdr:rowOff>
    </xdr:from>
    <xdr:to>
      <xdr:col>14</xdr:col>
      <xdr:colOff>92910</xdr:colOff>
      <xdr:row>14</xdr:row>
      <xdr:rowOff>303825</xdr:rowOff>
    </xdr:to>
    <xdr:sp macro="" textlink="">
      <xdr:nvSpPr>
        <xdr:cNvPr id="14" name="テキスト ボックス 13">
          <a:extLst>
            <a:ext uri="{FF2B5EF4-FFF2-40B4-BE49-F238E27FC236}">
              <a16:creationId xmlns:a16="http://schemas.microsoft.com/office/drawing/2014/main" id="{61324B43-0A48-4700-B139-34AF7D8BB322}"/>
            </a:ext>
          </a:extLst>
        </xdr:cNvPr>
        <xdr:cNvSpPr txBox="1"/>
      </xdr:nvSpPr>
      <xdr:spPr>
        <a:xfrm>
          <a:off x="2387600" y="4387850"/>
          <a:ext cx="438985" cy="183175"/>
        </a:xfrm>
        <a:prstGeom prst="rect">
          <a:avLst/>
        </a:prstGeom>
        <a:no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ＭＳ Ｐゴシック" panose="020B0600070205080204" pitchFamily="50" charset="-128"/>
              <a:ea typeface="ＭＳ Ｐゴシック" panose="020B0600070205080204" pitchFamily="50" charset="-128"/>
            </a:rPr>
            <a:t>注６</a:t>
          </a:r>
        </a:p>
      </xdr:txBody>
    </xdr:sp>
    <xdr:clientData/>
  </xdr:twoCellAnchor>
  <xdr:twoCellAnchor>
    <xdr:from>
      <xdr:col>12</xdr:col>
      <xdr:colOff>247650</xdr:colOff>
      <xdr:row>15</xdr:row>
      <xdr:rowOff>114300</xdr:rowOff>
    </xdr:from>
    <xdr:to>
      <xdr:col>14</xdr:col>
      <xdr:colOff>96085</xdr:colOff>
      <xdr:row>15</xdr:row>
      <xdr:rowOff>297475</xdr:rowOff>
    </xdr:to>
    <xdr:sp macro="" textlink="">
      <xdr:nvSpPr>
        <xdr:cNvPr id="17" name="テキスト ボックス 16">
          <a:extLst>
            <a:ext uri="{FF2B5EF4-FFF2-40B4-BE49-F238E27FC236}">
              <a16:creationId xmlns:a16="http://schemas.microsoft.com/office/drawing/2014/main" id="{038F7421-5C90-4027-96BA-EF58DF36AA9E}"/>
            </a:ext>
          </a:extLst>
        </xdr:cNvPr>
        <xdr:cNvSpPr txBox="1"/>
      </xdr:nvSpPr>
      <xdr:spPr>
        <a:xfrm>
          <a:off x="2390775" y="4762500"/>
          <a:ext cx="438985" cy="183175"/>
        </a:xfrm>
        <a:prstGeom prst="rect">
          <a:avLst/>
        </a:prstGeom>
        <a:no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ＭＳ Ｐゴシック" panose="020B0600070205080204" pitchFamily="50" charset="-128"/>
              <a:ea typeface="ＭＳ Ｐゴシック" panose="020B0600070205080204" pitchFamily="50" charset="-128"/>
            </a:rPr>
            <a:t>注７</a:t>
          </a:r>
        </a:p>
      </xdr:txBody>
    </xdr:sp>
    <xdr:clientData/>
  </xdr:twoCellAnchor>
  <xdr:twoCellAnchor>
    <xdr:from>
      <xdr:col>12</xdr:col>
      <xdr:colOff>225425</xdr:colOff>
      <xdr:row>16</xdr:row>
      <xdr:rowOff>114300</xdr:rowOff>
    </xdr:from>
    <xdr:to>
      <xdr:col>14</xdr:col>
      <xdr:colOff>73860</xdr:colOff>
      <xdr:row>16</xdr:row>
      <xdr:rowOff>297475</xdr:rowOff>
    </xdr:to>
    <xdr:sp macro="" textlink="">
      <xdr:nvSpPr>
        <xdr:cNvPr id="18" name="テキスト ボックス 17">
          <a:extLst>
            <a:ext uri="{FF2B5EF4-FFF2-40B4-BE49-F238E27FC236}">
              <a16:creationId xmlns:a16="http://schemas.microsoft.com/office/drawing/2014/main" id="{52F44FD0-26E3-42C8-8EAA-818295E21018}"/>
            </a:ext>
          </a:extLst>
        </xdr:cNvPr>
        <xdr:cNvSpPr txBox="1"/>
      </xdr:nvSpPr>
      <xdr:spPr>
        <a:xfrm>
          <a:off x="2368550" y="5143500"/>
          <a:ext cx="438985" cy="183175"/>
        </a:xfrm>
        <a:prstGeom prst="rect">
          <a:avLst/>
        </a:prstGeom>
        <a:no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ＭＳ Ｐゴシック" panose="020B0600070205080204" pitchFamily="50" charset="-128"/>
              <a:ea typeface="ＭＳ Ｐゴシック" panose="020B0600070205080204" pitchFamily="50" charset="-128"/>
            </a:rPr>
            <a:t>注８</a:t>
          </a:r>
        </a:p>
      </xdr:txBody>
    </xdr:sp>
    <xdr:clientData/>
  </xdr:twoCellAnchor>
  <xdr:twoCellAnchor>
    <xdr:from>
      <xdr:col>12</xdr:col>
      <xdr:colOff>228600</xdr:colOff>
      <xdr:row>17</xdr:row>
      <xdr:rowOff>95250</xdr:rowOff>
    </xdr:from>
    <xdr:to>
      <xdr:col>14</xdr:col>
      <xdr:colOff>73860</xdr:colOff>
      <xdr:row>17</xdr:row>
      <xdr:rowOff>278425</xdr:rowOff>
    </xdr:to>
    <xdr:sp macro="" textlink="">
      <xdr:nvSpPr>
        <xdr:cNvPr id="19" name="テキスト ボックス 18">
          <a:extLst>
            <a:ext uri="{FF2B5EF4-FFF2-40B4-BE49-F238E27FC236}">
              <a16:creationId xmlns:a16="http://schemas.microsoft.com/office/drawing/2014/main" id="{1FFE8810-A80B-4348-92F4-B596B794EFA3}"/>
            </a:ext>
          </a:extLst>
        </xdr:cNvPr>
        <xdr:cNvSpPr txBox="1"/>
      </xdr:nvSpPr>
      <xdr:spPr>
        <a:xfrm>
          <a:off x="2371725" y="5505450"/>
          <a:ext cx="435810" cy="183175"/>
        </a:xfrm>
        <a:prstGeom prst="rect">
          <a:avLst/>
        </a:prstGeom>
        <a:no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ＭＳ Ｐゴシック" panose="020B0600070205080204" pitchFamily="50" charset="-128"/>
              <a:ea typeface="ＭＳ Ｐゴシック" panose="020B0600070205080204" pitchFamily="50" charset="-128"/>
            </a:rPr>
            <a:t>注９</a:t>
          </a:r>
        </a:p>
      </xdr:txBody>
    </xdr:sp>
    <xdr:clientData/>
  </xdr:twoCellAnchor>
  <xdr:twoCellAnchor>
    <xdr:from>
      <xdr:col>12</xdr:col>
      <xdr:colOff>180975</xdr:colOff>
      <xdr:row>18</xdr:row>
      <xdr:rowOff>95250</xdr:rowOff>
    </xdr:from>
    <xdr:to>
      <xdr:col>14</xdr:col>
      <xdr:colOff>67510</xdr:colOff>
      <xdr:row>18</xdr:row>
      <xdr:rowOff>304800</xdr:rowOff>
    </xdr:to>
    <xdr:sp macro="" textlink="">
      <xdr:nvSpPr>
        <xdr:cNvPr id="20" name="テキスト ボックス 19">
          <a:extLst>
            <a:ext uri="{FF2B5EF4-FFF2-40B4-BE49-F238E27FC236}">
              <a16:creationId xmlns:a16="http://schemas.microsoft.com/office/drawing/2014/main" id="{2547DEF7-5527-4526-A8CF-7AF60A4297FF}"/>
            </a:ext>
          </a:extLst>
        </xdr:cNvPr>
        <xdr:cNvSpPr txBox="1"/>
      </xdr:nvSpPr>
      <xdr:spPr>
        <a:xfrm>
          <a:off x="2324100" y="5886450"/>
          <a:ext cx="477085" cy="209550"/>
        </a:xfrm>
        <a:prstGeom prst="rect">
          <a:avLst/>
        </a:prstGeom>
        <a:no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ＭＳ Ｐゴシック" panose="020B0600070205080204" pitchFamily="50" charset="-128"/>
              <a:ea typeface="ＭＳ Ｐゴシック" panose="020B0600070205080204" pitchFamily="50" charset="-128"/>
            </a:rPr>
            <a:t>注</a:t>
          </a:r>
          <a:r>
            <a:rPr kumimoji="1" lang="en-US" altLang="ja-JP" sz="1050" b="1">
              <a:latin typeface="ＭＳ Ｐゴシック" panose="020B0600070205080204" pitchFamily="50" charset="-128"/>
              <a:ea typeface="ＭＳ Ｐゴシック" panose="020B0600070205080204" pitchFamily="50" charset="-128"/>
            </a:rPr>
            <a:t>10</a:t>
          </a:r>
          <a:endParaRPr kumimoji="1" lang="ja-JP" altLang="en-US" sz="1050" b="1">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67235</xdr:colOff>
      <xdr:row>3</xdr:row>
      <xdr:rowOff>134471</xdr:rowOff>
    </xdr:from>
    <xdr:to>
      <xdr:col>84</xdr:col>
      <xdr:colOff>46542</xdr:colOff>
      <xdr:row>3</xdr:row>
      <xdr:rowOff>142502</xdr:rowOff>
    </xdr:to>
    <xdr:cxnSp macro="">
      <xdr:nvCxnSpPr>
        <xdr:cNvPr id="9" name="直線矢印コネクタ 8">
          <a:extLst>
            <a:ext uri="{FF2B5EF4-FFF2-40B4-BE49-F238E27FC236}">
              <a16:creationId xmlns:a16="http://schemas.microsoft.com/office/drawing/2014/main" id="{D53DC822-2D13-4FDF-B26F-3F01ED1658A9}"/>
            </a:ext>
          </a:extLst>
        </xdr:cNvPr>
        <xdr:cNvCxnSpPr/>
      </xdr:nvCxnSpPr>
      <xdr:spPr>
        <a:xfrm flipV="1">
          <a:off x="14085794" y="1053353"/>
          <a:ext cx="707689" cy="803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84</xdr:col>
      <xdr:colOff>94503</xdr:colOff>
      <xdr:row>1</xdr:row>
      <xdr:rowOff>358589</xdr:rowOff>
    </xdr:from>
    <xdr:to>
      <xdr:col>105</xdr:col>
      <xdr:colOff>103716</xdr:colOff>
      <xdr:row>5</xdr:row>
      <xdr:rowOff>47998</xdr:rowOff>
    </xdr:to>
    <xdr:sp macro="" textlink="">
      <xdr:nvSpPr>
        <xdr:cNvPr id="21" name="正方形/長方形 20">
          <a:extLst>
            <a:ext uri="{FF2B5EF4-FFF2-40B4-BE49-F238E27FC236}">
              <a16:creationId xmlns:a16="http://schemas.microsoft.com/office/drawing/2014/main" id="{3B8FD0D7-7477-4152-B36C-4768BFF921B2}"/>
            </a:ext>
          </a:extLst>
        </xdr:cNvPr>
        <xdr:cNvSpPr/>
      </xdr:nvSpPr>
      <xdr:spPr>
        <a:xfrm>
          <a:off x="14841444" y="705971"/>
          <a:ext cx="3068419" cy="765174"/>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200" b="1">
              <a:solidFill>
                <a:srgbClr val="FF0000"/>
              </a:solidFill>
              <a:effectLst/>
              <a:latin typeface="+mn-ea"/>
              <a:ea typeface="+mn-ea"/>
              <a:cs typeface="+mn-cs"/>
            </a:rPr>
            <a:t>2,000</a:t>
          </a:r>
          <a:r>
            <a:rPr kumimoji="1" lang="ja-JP" altLang="en-US" sz="1200" b="1">
              <a:solidFill>
                <a:srgbClr val="FF0000"/>
              </a:solidFill>
              <a:effectLst/>
              <a:latin typeface="+mn-ea"/>
              <a:ea typeface="+mn-ea"/>
              <a:cs typeface="+mn-cs"/>
            </a:rPr>
            <a:t>万円を超える場合は、下記のセル内に各経費の助成金交付申請額を入力し、調整してください。</a:t>
          </a:r>
          <a:endParaRPr kumimoji="1" lang="en-US" altLang="ja-JP" sz="1100" b="1">
            <a:solidFill>
              <a:srgbClr val="FF0000"/>
            </a:solidFill>
          </a:endParaRPr>
        </a:p>
      </xdr:txBody>
    </xdr:sp>
    <xdr:clientData/>
  </xdr:twoCellAnchor>
  <xdr:twoCellAnchor>
    <xdr:from>
      <xdr:col>82</xdr:col>
      <xdr:colOff>107204</xdr:colOff>
      <xdr:row>5</xdr:row>
      <xdr:rowOff>56030</xdr:rowOff>
    </xdr:from>
    <xdr:to>
      <xdr:col>87</xdr:col>
      <xdr:colOff>56032</xdr:colOff>
      <xdr:row>13</xdr:row>
      <xdr:rowOff>273802</xdr:rowOff>
    </xdr:to>
    <xdr:sp macro="" textlink="">
      <xdr:nvSpPr>
        <xdr:cNvPr id="22" name="屈折矢印 5">
          <a:extLst>
            <a:ext uri="{FF2B5EF4-FFF2-40B4-BE49-F238E27FC236}">
              <a16:creationId xmlns:a16="http://schemas.microsoft.com/office/drawing/2014/main" id="{4C58FE7F-51A2-4FF2-AFC0-50107FA53BB8}"/>
            </a:ext>
          </a:extLst>
        </xdr:cNvPr>
        <xdr:cNvSpPr/>
      </xdr:nvSpPr>
      <xdr:spPr>
        <a:xfrm rot="16200000" flipH="1">
          <a:off x="13531850" y="2510119"/>
          <a:ext cx="2739096" cy="677211"/>
        </a:xfrm>
        <a:prstGeom prst="bentUpArrow">
          <a:avLst>
            <a:gd name="adj1" fmla="val 17523"/>
            <a:gd name="adj2" fmla="val 20803"/>
            <a:gd name="adj3" fmla="val 50000"/>
          </a:avLst>
        </a:prstGeom>
        <a:solidFill>
          <a:srgbClr val="FF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200" b="1">
            <a:solidFill>
              <a:sysClr val="windowText" lastClr="000000"/>
            </a:solidFill>
          </a:endParaRPr>
        </a:p>
      </xdr:txBody>
    </xdr:sp>
    <xdr:clientData/>
  </xdr:twoCellAnchor>
  <xdr:twoCellAnchor>
    <xdr:from>
      <xdr:col>79</xdr:col>
      <xdr:colOff>3175</xdr:colOff>
      <xdr:row>8</xdr:row>
      <xdr:rowOff>17556</xdr:rowOff>
    </xdr:from>
    <xdr:to>
      <xdr:col>81</xdr:col>
      <xdr:colOff>75266</xdr:colOff>
      <xdr:row>18</xdr:row>
      <xdr:rowOff>363444</xdr:rowOff>
    </xdr:to>
    <xdr:sp macro="" textlink="">
      <xdr:nvSpPr>
        <xdr:cNvPr id="23" name="右中かっこ 22">
          <a:extLst>
            <a:ext uri="{FF2B5EF4-FFF2-40B4-BE49-F238E27FC236}">
              <a16:creationId xmlns:a16="http://schemas.microsoft.com/office/drawing/2014/main" id="{3704FB0E-F2FF-5746-F109-50DE49E72D09}"/>
            </a:ext>
          </a:extLst>
        </xdr:cNvPr>
        <xdr:cNvSpPr/>
      </xdr:nvSpPr>
      <xdr:spPr>
        <a:xfrm>
          <a:off x="14021734" y="2057027"/>
          <a:ext cx="363444" cy="4155888"/>
        </a:xfrm>
        <a:prstGeom prst="rightBrace">
          <a:avLst>
            <a:gd name="adj1" fmla="val 8333"/>
            <a:gd name="adj2" fmla="val 48921"/>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pageSetUpPr fitToPage="1"/>
  </sheetPr>
  <dimension ref="A1:U47"/>
  <sheetViews>
    <sheetView showGridLines="0" showZeros="0" tabSelected="1" view="pageBreakPreview" zoomScaleNormal="100" zoomScaleSheetLayoutView="100" workbookViewId="0">
      <selection activeCell="I2" sqref="I2"/>
    </sheetView>
  </sheetViews>
  <sheetFormatPr defaultColWidth="9" defaultRowHeight="15" customHeight="1" x14ac:dyDescent="0.2"/>
  <cols>
    <col min="1" max="2" width="3.08984375" style="18" customWidth="1"/>
    <col min="3" max="5" width="9" style="18"/>
    <col min="6" max="6" width="9.6328125" style="18" customWidth="1"/>
    <col min="7" max="7" width="4.08984375" style="18" customWidth="1"/>
    <col min="8" max="9" width="6.6328125" style="18" customWidth="1"/>
    <col min="10" max="10" width="4.6328125" style="18" customWidth="1"/>
    <col min="11" max="11" width="6.6328125" style="18" customWidth="1"/>
    <col min="12" max="12" width="4.6328125" style="18" customWidth="1"/>
    <col min="13" max="13" width="6.6328125" style="18" customWidth="1"/>
    <col min="14" max="14" width="4.6328125" style="18" customWidth="1"/>
    <col min="15" max="15" width="1.6328125" style="18" customWidth="1"/>
    <col min="16" max="16" width="9" style="18" customWidth="1"/>
    <col min="17" max="16384" width="9" style="18"/>
  </cols>
  <sheetData>
    <row r="1" spans="3:21" ht="19.5" customHeight="1" thickBot="1" x14ac:dyDescent="0.25">
      <c r="C1" s="18" t="s">
        <v>420</v>
      </c>
      <c r="J1" s="391"/>
      <c r="K1" s="391"/>
      <c r="L1" s="456"/>
      <c r="M1" s="456"/>
      <c r="N1" s="456"/>
      <c r="O1" s="65"/>
    </row>
    <row r="2" spans="3:21" ht="19.5" customHeight="1" thickBot="1" x14ac:dyDescent="0.25">
      <c r="G2" s="390"/>
      <c r="H2" s="397" t="s">
        <v>492</v>
      </c>
      <c r="I2" s="417"/>
      <c r="J2" s="395" t="s">
        <v>138</v>
      </c>
      <c r="K2" s="418"/>
      <c r="L2" s="394" t="s">
        <v>491</v>
      </c>
      <c r="M2" s="419"/>
      <c r="N2" s="393" t="s">
        <v>146</v>
      </c>
      <c r="O2" s="392"/>
    </row>
    <row r="3" spans="3:21" ht="19.5" customHeight="1" x14ac:dyDescent="0.2">
      <c r="C3" s="18" t="s">
        <v>0</v>
      </c>
      <c r="H3" s="396"/>
      <c r="I3" s="396"/>
      <c r="L3" s="64"/>
      <c r="M3" s="457"/>
      <c r="N3" s="457"/>
      <c r="O3" s="65"/>
    </row>
    <row r="4" spans="3:21" ht="19.5" customHeight="1" x14ac:dyDescent="0.2">
      <c r="D4" s="18" t="s">
        <v>64</v>
      </c>
      <c r="L4" s="64"/>
      <c r="M4" s="456"/>
      <c r="N4" s="456"/>
      <c r="O4" s="65"/>
    </row>
    <row r="7" spans="3:21" ht="19.5" customHeight="1" x14ac:dyDescent="0.2">
      <c r="G7" s="458"/>
      <c r="H7" s="456"/>
      <c r="I7" s="456"/>
      <c r="J7" s="460"/>
      <c r="K7" s="460"/>
      <c r="L7" s="460"/>
      <c r="M7" s="460"/>
      <c r="N7" s="460"/>
      <c r="O7" s="20"/>
    </row>
    <row r="8" spans="3:21" ht="19.5" customHeight="1" thickBot="1" x14ac:dyDescent="0.25">
      <c r="G8" s="459"/>
      <c r="H8" s="459"/>
      <c r="I8" s="459"/>
      <c r="J8" s="461"/>
      <c r="K8" s="461"/>
      <c r="L8" s="461"/>
      <c r="M8" s="461"/>
      <c r="N8" s="461"/>
    </row>
    <row r="9" spans="3:21" ht="19.5" customHeight="1" x14ac:dyDescent="0.2">
      <c r="G9" s="462" t="s">
        <v>125</v>
      </c>
      <c r="H9" s="463"/>
      <c r="I9" s="463"/>
      <c r="J9" s="466">
        <f>'1-2-1'!C5</f>
        <v>0</v>
      </c>
      <c r="K9" s="466"/>
      <c r="L9" s="466"/>
      <c r="M9" s="466"/>
      <c r="N9" s="467"/>
      <c r="O9" s="20"/>
    </row>
    <row r="10" spans="3:21" ht="19.5" customHeight="1" x14ac:dyDescent="0.2">
      <c r="G10" s="464"/>
      <c r="H10" s="465"/>
      <c r="I10" s="465"/>
      <c r="J10" s="468"/>
      <c r="K10" s="468"/>
      <c r="L10" s="468"/>
      <c r="M10" s="468"/>
      <c r="N10" s="469"/>
    </row>
    <row r="11" spans="3:21" ht="19.5" customHeight="1" x14ac:dyDescent="0.2">
      <c r="G11" s="470" t="s">
        <v>1</v>
      </c>
      <c r="H11" s="471"/>
      <c r="I11" s="472"/>
      <c r="J11" s="21" t="s">
        <v>2</v>
      </c>
      <c r="K11" s="21"/>
      <c r="L11" s="476">
        <f>'1-2-1'!L6</f>
        <v>0</v>
      </c>
      <c r="M11" s="477"/>
      <c r="N11" s="478"/>
      <c r="O11" s="20"/>
    </row>
    <row r="12" spans="3:21" ht="19.5" customHeight="1" thickBot="1" x14ac:dyDescent="0.25">
      <c r="G12" s="473"/>
      <c r="H12" s="474"/>
      <c r="I12" s="475"/>
      <c r="J12" s="22" t="s">
        <v>3</v>
      </c>
      <c r="K12" s="22"/>
      <c r="L12" s="479">
        <f>'1-2-1'!L5</f>
        <v>0</v>
      </c>
      <c r="M12" s="480"/>
      <c r="N12" s="481"/>
      <c r="O12" s="20"/>
    </row>
    <row r="13" spans="3:21" ht="15" customHeight="1" x14ac:dyDescent="0.2">
      <c r="O13" s="23"/>
      <c r="U13" s="19"/>
    </row>
    <row r="14" spans="3:21" ht="15" customHeight="1" x14ac:dyDescent="0.2">
      <c r="O14" s="23"/>
    </row>
    <row r="15" spans="3:21" ht="15" customHeight="1" x14ac:dyDescent="0.2">
      <c r="O15" s="23"/>
    </row>
    <row r="17" spans="1:15" ht="15" customHeight="1" x14ac:dyDescent="0.2">
      <c r="A17" s="455" t="s">
        <v>656</v>
      </c>
      <c r="B17" s="455"/>
      <c r="C17" s="455"/>
      <c r="D17" s="455"/>
      <c r="E17" s="455"/>
      <c r="F17" s="455"/>
      <c r="G17" s="455"/>
      <c r="H17" s="455"/>
      <c r="I17" s="455"/>
      <c r="J17" s="455"/>
      <c r="K17" s="455"/>
      <c r="L17" s="455"/>
      <c r="M17" s="455"/>
      <c r="N17" s="455"/>
      <c r="O17" s="455"/>
    </row>
    <row r="18" spans="1:15" ht="15" customHeight="1" x14ac:dyDescent="0.2">
      <c r="E18" s="24"/>
      <c r="F18" s="24"/>
      <c r="G18" s="24"/>
      <c r="H18" s="24"/>
      <c r="I18" s="24"/>
      <c r="J18" s="24"/>
      <c r="K18" s="24"/>
    </row>
    <row r="19" spans="1:15" ht="15" customHeight="1" x14ac:dyDescent="0.2">
      <c r="E19" s="24"/>
      <c r="F19" s="24"/>
      <c r="G19" s="24"/>
      <c r="H19" s="24"/>
      <c r="I19" s="24"/>
      <c r="J19" s="24"/>
      <c r="K19" s="24"/>
    </row>
    <row r="21" spans="1:15" ht="15" customHeight="1" x14ac:dyDescent="0.2">
      <c r="B21" s="18" t="s">
        <v>4</v>
      </c>
    </row>
    <row r="24" spans="1:15" ht="15" customHeight="1" x14ac:dyDescent="0.2">
      <c r="A24" s="483" t="s">
        <v>5</v>
      </c>
      <c r="B24" s="483"/>
      <c r="C24" s="483"/>
      <c r="D24" s="483"/>
      <c r="E24" s="483"/>
      <c r="F24" s="483"/>
      <c r="G24" s="483"/>
      <c r="H24" s="483"/>
      <c r="I24" s="483"/>
      <c r="J24" s="483"/>
      <c r="K24" s="483"/>
      <c r="L24" s="483"/>
      <c r="M24" s="483"/>
      <c r="N24" s="483"/>
      <c r="O24" s="483"/>
    </row>
    <row r="25" spans="1:15" ht="15" customHeight="1" x14ac:dyDescent="0.2">
      <c r="A25" s="65"/>
      <c r="B25" s="65"/>
      <c r="C25" s="65"/>
      <c r="D25" s="65"/>
      <c r="E25" s="65"/>
      <c r="F25" s="65"/>
      <c r="G25" s="65"/>
      <c r="H25" s="65"/>
      <c r="I25" s="65"/>
      <c r="J25" s="65"/>
      <c r="K25" s="65"/>
      <c r="L25" s="65"/>
      <c r="M25" s="65"/>
      <c r="N25" s="65"/>
      <c r="O25" s="65"/>
    </row>
    <row r="26" spans="1:15" ht="15" customHeight="1" x14ac:dyDescent="0.2">
      <c r="B26" s="25" t="s">
        <v>423</v>
      </c>
      <c r="C26" s="24"/>
      <c r="D26" s="24"/>
      <c r="E26" s="267"/>
    </row>
    <row r="27" spans="1:15" ht="7.5" customHeight="1" x14ac:dyDescent="0.2"/>
    <row r="28" spans="1:15" ht="15" customHeight="1" x14ac:dyDescent="0.2">
      <c r="C28" s="486">
        <f>'2-1【計画_全体】'!B4</f>
        <v>0</v>
      </c>
      <c r="D28" s="486"/>
      <c r="E28" s="486"/>
      <c r="F28" s="486"/>
      <c r="G28" s="486"/>
      <c r="H28" s="486"/>
      <c r="I28" s="486"/>
      <c r="J28" s="486"/>
      <c r="K28" s="486"/>
      <c r="L28" s="487"/>
      <c r="M28" s="311"/>
      <c r="N28" s="311"/>
      <c r="O28" s="20"/>
    </row>
    <row r="29" spans="1:15" ht="15" customHeight="1" x14ac:dyDescent="0.2">
      <c r="C29" s="486"/>
      <c r="D29" s="486"/>
      <c r="E29" s="486"/>
      <c r="F29" s="486"/>
      <c r="G29" s="486"/>
      <c r="H29" s="486"/>
      <c r="I29" s="486"/>
      <c r="J29" s="486"/>
      <c r="K29" s="486"/>
      <c r="L29" s="487"/>
      <c r="M29" s="311"/>
      <c r="N29" s="311"/>
    </row>
    <row r="30" spans="1:15" ht="15" customHeight="1" x14ac:dyDescent="0.2">
      <c r="C30" s="272"/>
      <c r="D30" s="272"/>
      <c r="E30" s="272"/>
      <c r="F30" s="272"/>
      <c r="G30" s="272"/>
      <c r="H30" s="272"/>
      <c r="I30" s="272"/>
      <c r="J30" s="272"/>
      <c r="K30" s="272"/>
      <c r="L30" s="271"/>
      <c r="M30" s="271"/>
      <c r="N30" s="271"/>
    </row>
    <row r="31" spans="1:15" ht="15" customHeight="1" x14ac:dyDescent="0.2">
      <c r="B31" s="25" t="s">
        <v>421</v>
      </c>
      <c r="C31" s="24"/>
      <c r="D31" s="24"/>
      <c r="E31" s="65"/>
    </row>
    <row r="32" spans="1:15" ht="7.5" customHeight="1" x14ac:dyDescent="0.2"/>
    <row r="33" spans="2:15" ht="15" customHeight="1" x14ac:dyDescent="0.2">
      <c r="C33" s="484">
        <f>'2-1【計画_全体】'!B7</f>
        <v>0</v>
      </c>
      <c r="D33" s="484"/>
      <c r="E33" s="484"/>
      <c r="F33" s="484"/>
      <c r="G33" s="484"/>
      <c r="H33" s="484"/>
      <c r="I33" s="484"/>
      <c r="J33" s="484"/>
      <c r="K33" s="484"/>
      <c r="L33" s="485"/>
      <c r="M33" s="485"/>
      <c r="N33" s="323"/>
      <c r="O33" s="20"/>
    </row>
    <row r="34" spans="2:15" ht="15" customHeight="1" x14ac:dyDescent="0.2">
      <c r="C34" s="484"/>
      <c r="D34" s="484"/>
      <c r="E34" s="484"/>
      <c r="F34" s="484"/>
      <c r="G34" s="484"/>
      <c r="H34" s="484"/>
      <c r="I34" s="484"/>
      <c r="J34" s="484"/>
      <c r="K34" s="484"/>
      <c r="L34" s="485"/>
      <c r="M34" s="485"/>
      <c r="N34" s="323"/>
    </row>
    <row r="35" spans="2:15" ht="7.5" customHeight="1" x14ac:dyDescent="0.2">
      <c r="C35" s="26"/>
      <c r="D35" s="26"/>
      <c r="E35" s="26"/>
      <c r="F35" s="27"/>
      <c r="G35" s="27"/>
      <c r="H35" s="27"/>
      <c r="I35" s="27"/>
      <c r="J35" s="27"/>
      <c r="K35" s="27"/>
      <c r="L35" s="28"/>
      <c r="M35" s="28"/>
    </row>
    <row r="36" spans="2:15" ht="15" customHeight="1" x14ac:dyDescent="0.2">
      <c r="C36" s="27"/>
      <c r="D36" s="27"/>
      <c r="E36" s="27"/>
      <c r="F36" s="27"/>
      <c r="G36" s="27"/>
      <c r="H36" s="27"/>
      <c r="I36" s="27"/>
      <c r="J36" s="27"/>
      <c r="K36" s="27"/>
      <c r="L36" s="28"/>
      <c r="M36" s="28"/>
    </row>
    <row r="37" spans="2:15" ht="15" customHeight="1" x14ac:dyDescent="0.2">
      <c r="B37" s="25" t="s">
        <v>422</v>
      </c>
      <c r="C37" s="30"/>
      <c r="D37" s="31"/>
      <c r="E37" s="31"/>
      <c r="F37" s="31"/>
      <c r="G37" s="31"/>
      <c r="H37" s="31"/>
      <c r="I37" s="31"/>
      <c r="J37" s="31"/>
      <c r="K37" s="31"/>
      <c r="O37" s="20"/>
    </row>
    <row r="38" spans="2:15" ht="7.5" customHeight="1" x14ac:dyDescent="0.2">
      <c r="C38" s="31"/>
      <c r="D38" s="31"/>
      <c r="E38" s="31"/>
      <c r="F38" s="31"/>
      <c r="G38" s="31"/>
      <c r="H38" s="31"/>
      <c r="I38" s="31"/>
      <c r="J38" s="31"/>
      <c r="K38" s="31"/>
    </row>
    <row r="39" spans="2:15" ht="15" customHeight="1" x14ac:dyDescent="0.2">
      <c r="C39" s="488">
        <f>'5【資金計画_全体】'!AJ21</f>
        <v>0</v>
      </c>
      <c r="D39" s="488"/>
      <c r="E39" s="488"/>
      <c r="F39" s="487"/>
      <c r="G39" s="32"/>
      <c r="H39" s="32"/>
      <c r="I39" s="33"/>
      <c r="J39" s="33"/>
      <c r="K39" s="33"/>
      <c r="L39" s="34"/>
      <c r="M39" s="34"/>
    </row>
    <row r="40" spans="2:15" ht="15" customHeight="1" x14ac:dyDescent="0.2">
      <c r="C40" s="488"/>
      <c r="D40" s="488"/>
      <c r="E40" s="488"/>
      <c r="F40" s="487"/>
      <c r="G40" s="32"/>
      <c r="H40" s="32"/>
      <c r="I40" s="33"/>
      <c r="J40" s="33"/>
      <c r="K40" s="33"/>
      <c r="L40" s="34"/>
      <c r="M40" s="34"/>
    </row>
    <row r="41" spans="2:15" s="29" customFormat="1" ht="15" customHeight="1" x14ac:dyDescent="0.2">
      <c r="C41" s="35"/>
      <c r="D41" s="35"/>
      <c r="E41" s="35"/>
      <c r="F41" s="36"/>
      <c r="G41" s="36"/>
      <c r="H41" s="36"/>
      <c r="I41" s="32"/>
      <c r="J41" s="32"/>
      <c r="K41" s="32"/>
      <c r="L41" s="37"/>
      <c r="M41" s="37"/>
    </row>
    <row r="42" spans="2:15" ht="9" customHeight="1" x14ac:dyDescent="0.2">
      <c r="C42" s="26"/>
      <c r="D42" s="26"/>
      <c r="E42" s="26"/>
      <c r="F42" s="27"/>
      <c r="G42" s="27"/>
      <c r="H42" s="27"/>
      <c r="I42" s="27"/>
      <c r="J42" s="27"/>
      <c r="K42" s="27"/>
      <c r="L42" s="38"/>
      <c r="M42" s="38"/>
    </row>
    <row r="43" spans="2:15" ht="15" customHeight="1" x14ac:dyDescent="0.2">
      <c r="B43" s="25" t="s">
        <v>488</v>
      </c>
      <c r="C43" s="39"/>
      <c r="D43" s="26"/>
      <c r="E43" s="26"/>
      <c r="F43" s="27"/>
      <c r="G43" s="27"/>
      <c r="H43" s="27"/>
      <c r="I43" s="27"/>
      <c r="J43" s="27"/>
      <c r="K43" s="27"/>
      <c r="L43" s="38"/>
      <c r="M43" s="38"/>
      <c r="O43" s="20"/>
    </row>
    <row r="44" spans="2:15" ht="7.5" customHeight="1" x14ac:dyDescent="0.2">
      <c r="C44" s="26"/>
      <c r="D44" s="26"/>
      <c r="E44" s="26"/>
      <c r="F44" s="27"/>
      <c r="G44" s="27"/>
      <c r="H44" s="27"/>
      <c r="I44" s="27"/>
      <c r="J44" s="27"/>
      <c r="K44" s="27"/>
      <c r="L44" s="38"/>
      <c r="M44" s="38"/>
    </row>
    <row r="45" spans="2:15" ht="32.15" customHeight="1" x14ac:dyDescent="0.2">
      <c r="C45" s="306" t="s">
        <v>492</v>
      </c>
      <c r="D45" s="307">
        <f>'2-5【計画_全体】'!H2</f>
        <v>0</v>
      </c>
      <c r="E45" s="56" t="s">
        <v>138</v>
      </c>
      <c r="F45" s="372">
        <f>'2-5【計画_全体】'!M2</f>
        <v>0</v>
      </c>
      <c r="G45" s="55" t="s">
        <v>276</v>
      </c>
      <c r="H45" s="482">
        <f>'2-5【計画_全体】'!R2</f>
        <v>0</v>
      </c>
      <c r="I45" s="482"/>
      <c r="J45" s="482"/>
      <c r="K45" s="54" t="s">
        <v>146</v>
      </c>
      <c r="L45" s="41"/>
      <c r="M45" s="41"/>
    </row>
    <row r="46" spans="2:15" ht="15" customHeight="1" x14ac:dyDescent="0.2">
      <c r="C46" s="31"/>
      <c r="D46" s="31"/>
      <c r="E46" s="31"/>
      <c r="F46" s="40"/>
      <c r="G46" s="40"/>
      <c r="H46" s="40"/>
      <c r="I46" s="40"/>
      <c r="J46" s="40"/>
      <c r="K46" s="40"/>
      <c r="L46" s="41"/>
      <c r="M46" s="41"/>
    </row>
    <row r="47" spans="2:15" ht="15" customHeight="1" x14ac:dyDescent="0.2">
      <c r="B47" s="24"/>
      <c r="C47" s="24"/>
    </row>
  </sheetData>
  <sheetProtection algorithmName="SHA-512" hashValue="F0aLi/VARhkl9xcJU4/Hm2+fnFYB40OCq2HlahTV/5n1cQdWjrBzoRxS6lQWc9FSQCOPI44KqEA2udahnmV/nQ==" saltValue="kGALxRRF0U+yavHNvCPPIA==" spinCount="100000" sheet="1" selectLockedCells="1"/>
  <mergeCells count="17">
    <mergeCell ref="H45:J45"/>
    <mergeCell ref="A24:O24"/>
    <mergeCell ref="C33:M34"/>
    <mergeCell ref="C28:L29"/>
    <mergeCell ref="C39:F40"/>
    <mergeCell ref="A17:O17"/>
    <mergeCell ref="L1:N1"/>
    <mergeCell ref="M3:N3"/>
    <mergeCell ref="M4:N4"/>
    <mergeCell ref="G7:I8"/>
    <mergeCell ref="J7:M8"/>
    <mergeCell ref="N7:N8"/>
    <mergeCell ref="G9:I10"/>
    <mergeCell ref="J9:N10"/>
    <mergeCell ref="G11:I12"/>
    <mergeCell ref="L11:N11"/>
    <mergeCell ref="L12:N12"/>
  </mergeCells>
  <phoneticPr fontId="1"/>
  <conditionalFormatting sqref="J7:M8">
    <cfRule type="expression" dxfId="38" priority="1">
      <formula>$J$7&lt;&gt;""</formula>
    </cfRule>
  </conditionalFormatting>
  <conditionalFormatting sqref="N7:N8">
    <cfRule type="expression" dxfId="37" priority="2">
      <formula>$N$7&lt;&gt;"選択してください"</formula>
    </cfRule>
  </conditionalFormatting>
  <dataValidations xWindow="843" yWindow="824" count="5">
    <dataValidation allowBlank="1" showInputMessage="1" showErrorMessage="1" prompt="法人の場合は、「履歴事項全部証明書」上の都内登記所在地を入力してください。" sqref="J7:M8" xr:uid="{00000000-0002-0000-0000-000000000000}"/>
    <dataValidation type="list" allowBlank="1" showInputMessage="1" showErrorMessage="1" sqref="L30:N30" xr:uid="{C6A7A77F-0221-498E-9E3E-3AEB36400DB0}">
      <formula1>"の開発,の開発（及び既存市場への展開）,の開発及び新市場への展開,の新市場の展開"</formula1>
    </dataValidation>
    <dataValidation allowBlank="1" showInputMessage="1" showErrorMessage="1" prompt="シート2-1に入力される内容が自動転記されますので、直接入力不要です。" sqref="H45:J45 C33:M34 C28:L29 D45 F45" xr:uid="{F540E5D8-5FC3-470E-91FD-4B65A7C2BCA4}"/>
    <dataValidation allowBlank="1" showInputMessage="1" showErrorMessage="1" prompt="シート5以降の「資金計画」に関する内容が自動転記されますので、直接入力不要です。" sqref="C39:F40" xr:uid="{13F2E305-C700-4432-A43C-1D04D43A945B}"/>
    <dataValidation allowBlank="1" showInputMessage="1" showErrorMessage="1" prompt="シート1-2-1に入力される内容が自動転記されますので、直接入力不要です。" sqref="J9:N10 L11:N11 L12:N12" xr:uid="{47084B17-D2B4-427F-B0EE-6F66BF6BC022}"/>
  </dataValidations>
  <pageMargins left="0.35433070866141736" right="0" top="0.51181102362204722" bottom="0.39370078740157483" header="0.19685039370078741" footer="0.19685039370078741"/>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pageSetUpPr fitToPage="1"/>
  </sheetPr>
  <dimension ref="A1:Y43"/>
  <sheetViews>
    <sheetView view="pageBreakPreview" zoomScaleNormal="100" zoomScaleSheetLayoutView="100" zoomScalePageLayoutView="83" workbookViewId="0">
      <selection activeCell="L3" sqref="L3:U3"/>
    </sheetView>
  </sheetViews>
  <sheetFormatPr defaultColWidth="8.08984375" defaultRowHeight="13" x14ac:dyDescent="0.2"/>
  <cols>
    <col min="1" max="1" width="1.08984375" style="1" customWidth="1"/>
    <col min="2" max="21" width="5" style="1" customWidth="1"/>
    <col min="22" max="22" width="7.08984375" style="1" customWidth="1"/>
    <col min="23" max="16384" width="8.08984375" style="1"/>
  </cols>
  <sheetData>
    <row r="1" spans="1:25" ht="21.75" customHeight="1" x14ac:dyDescent="0.2">
      <c r="A1" s="2" t="s">
        <v>448</v>
      </c>
      <c r="B1" s="2" t="s">
        <v>505</v>
      </c>
      <c r="W1" s="13"/>
    </row>
    <row r="2" spans="1:25" ht="25.5" customHeight="1" x14ac:dyDescent="0.2">
      <c r="A2" s="74" t="s">
        <v>448</v>
      </c>
      <c r="B2" s="74" t="s">
        <v>506</v>
      </c>
      <c r="C2" s="31"/>
      <c r="D2" s="31"/>
      <c r="E2" s="31"/>
      <c r="F2" s="31"/>
      <c r="G2" s="31"/>
      <c r="H2" s="31"/>
      <c r="I2" s="31"/>
      <c r="J2" s="31"/>
      <c r="K2" s="31"/>
      <c r="L2" s="31"/>
      <c r="M2" s="31"/>
      <c r="N2" s="31"/>
      <c r="O2" s="31"/>
      <c r="P2" s="31"/>
      <c r="Q2" s="31"/>
      <c r="R2" s="31"/>
      <c r="S2" s="31"/>
      <c r="T2" s="31"/>
      <c r="U2" s="31"/>
      <c r="V2" s="31"/>
      <c r="W2" s="31"/>
      <c r="X2" s="31"/>
      <c r="Y2" s="31"/>
    </row>
    <row r="3" spans="1:25" ht="21.65" customHeight="1" x14ac:dyDescent="0.2">
      <c r="B3" s="789" t="s">
        <v>461</v>
      </c>
      <c r="C3" s="790"/>
      <c r="D3" s="790"/>
      <c r="E3" s="790"/>
      <c r="F3" s="790"/>
      <c r="G3" s="790"/>
      <c r="H3" s="790"/>
      <c r="I3" s="790"/>
      <c r="J3" s="790"/>
      <c r="K3" s="791"/>
      <c r="L3" s="792" t="s">
        <v>126</v>
      </c>
      <c r="M3" s="793"/>
      <c r="N3" s="793"/>
      <c r="O3" s="793"/>
      <c r="P3" s="793"/>
      <c r="Q3" s="793"/>
      <c r="R3" s="793"/>
      <c r="S3" s="793"/>
      <c r="T3" s="793"/>
      <c r="U3" s="794"/>
      <c r="W3" s="13"/>
    </row>
    <row r="4" spans="1:25" ht="44.5" customHeight="1" x14ac:dyDescent="0.2">
      <c r="B4" s="753" t="s">
        <v>515</v>
      </c>
      <c r="C4" s="754"/>
      <c r="D4" s="754"/>
      <c r="E4" s="754"/>
      <c r="F4" s="754"/>
      <c r="G4" s="754"/>
      <c r="H4" s="754"/>
      <c r="I4" s="754"/>
      <c r="J4" s="754"/>
      <c r="K4" s="754"/>
      <c r="L4" s="754"/>
      <c r="M4" s="754"/>
      <c r="N4" s="754"/>
      <c r="O4" s="754"/>
      <c r="P4" s="754"/>
      <c r="Q4" s="754"/>
      <c r="R4" s="754"/>
      <c r="S4" s="754"/>
      <c r="T4" s="754"/>
      <c r="U4" s="754"/>
      <c r="W4" s="13"/>
    </row>
    <row r="5" spans="1:25" ht="15" customHeight="1" x14ac:dyDescent="0.2">
      <c r="B5" s="755"/>
      <c r="C5" s="756"/>
      <c r="D5" s="756"/>
      <c r="E5" s="756"/>
      <c r="F5" s="756"/>
      <c r="G5" s="756"/>
      <c r="H5" s="756"/>
      <c r="I5" s="756"/>
      <c r="J5" s="756"/>
      <c r="K5" s="756"/>
      <c r="L5" s="756"/>
      <c r="M5" s="756"/>
      <c r="N5" s="756"/>
      <c r="O5" s="756"/>
      <c r="P5" s="756"/>
      <c r="Q5" s="756"/>
      <c r="R5" s="756"/>
      <c r="S5" s="756"/>
      <c r="T5" s="756"/>
      <c r="U5" s="757"/>
    </row>
    <row r="6" spans="1:25" ht="15" customHeight="1" x14ac:dyDescent="0.2">
      <c r="B6" s="758"/>
      <c r="C6" s="759"/>
      <c r="D6" s="759"/>
      <c r="E6" s="759"/>
      <c r="F6" s="759"/>
      <c r="G6" s="759"/>
      <c r="H6" s="759"/>
      <c r="I6" s="759"/>
      <c r="J6" s="759"/>
      <c r="K6" s="759"/>
      <c r="L6" s="759"/>
      <c r="M6" s="759"/>
      <c r="N6" s="759"/>
      <c r="O6" s="759"/>
      <c r="P6" s="759"/>
      <c r="Q6" s="759"/>
      <c r="R6" s="759"/>
      <c r="S6" s="759"/>
      <c r="T6" s="759"/>
      <c r="U6" s="760"/>
    </row>
    <row r="7" spans="1:25" ht="15" customHeight="1" x14ac:dyDescent="0.2">
      <c r="B7" s="758"/>
      <c r="C7" s="759"/>
      <c r="D7" s="759"/>
      <c r="E7" s="759"/>
      <c r="F7" s="759"/>
      <c r="G7" s="759"/>
      <c r="H7" s="759"/>
      <c r="I7" s="759"/>
      <c r="J7" s="759"/>
      <c r="K7" s="759"/>
      <c r="L7" s="759"/>
      <c r="M7" s="759"/>
      <c r="N7" s="759"/>
      <c r="O7" s="759"/>
      <c r="P7" s="759"/>
      <c r="Q7" s="759"/>
      <c r="R7" s="759"/>
      <c r="S7" s="759"/>
      <c r="T7" s="759"/>
      <c r="U7" s="760"/>
    </row>
    <row r="8" spans="1:25" ht="15" customHeight="1" x14ac:dyDescent="0.2">
      <c r="B8" s="758"/>
      <c r="C8" s="759"/>
      <c r="D8" s="759"/>
      <c r="E8" s="759"/>
      <c r="F8" s="759"/>
      <c r="G8" s="759"/>
      <c r="H8" s="759"/>
      <c r="I8" s="759"/>
      <c r="J8" s="759"/>
      <c r="K8" s="759"/>
      <c r="L8" s="759"/>
      <c r="M8" s="759"/>
      <c r="N8" s="759"/>
      <c r="O8" s="759"/>
      <c r="P8" s="759"/>
      <c r="Q8" s="759"/>
      <c r="R8" s="759"/>
      <c r="S8" s="759"/>
      <c r="T8" s="759"/>
      <c r="U8" s="760"/>
    </row>
    <row r="9" spans="1:25" ht="15" customHeight="1" x14ac:dyDescent="0.2">
      <c r="B9" s="758"/>
      <c r="C9" s="759"/>
      <c r="D9" s="759"/>
      <c r="E9" s="759"/>
      <c r="F9" s="759"/>
      <c r="G9" s="759"/>
      <c r="H9" s="759"/>
      <c r="I9" s="759"/>
      <c r="J9" s="759"/>
      <c r="K9" s="759"/>
      <c r="L9" s="759"/>
      <c r="M9" s="759"/>
      <c r="N9" s="759"/>
      <c r="O9" s="759"/>
      <c r="P9" s="759"/>
      <c r="Q9" s="759"/>
      <c r="R9" s="759"/>
      <c r="S9" s="759"/>
      <c r="T9" s="759"/>
      <c r="U9" s="760"/>
    </row>
    <row r="10" spans="1:25" ht="15" customHeight="1" x14ac:dyDescent="0.2">
      <c r="B10" s="758"/>
      <c r="C10" s="759"/>
      <c r="D10" s="759"/>
      <c r="E10" s="759"/>
      <c r="F10" s="759"/>
      <c r="G10" s="759"/>
      <c r="H10" s="759"/>
      <c r="I10" s="759"/>
      <c r="J10" s="759"/>
      <c r="K10" s="759"/>
      <c r="L10" s="759"/>
      <c r="M10" s="759"/>
      <c r="N10" s="759"/>
      <c r="O10" s="759"/>
      <c r="P10" s="759"/>
      <c r="Q10" s="759"/>
      <c r="R10" s="759"/>
      <c r="S10" s="759"/>
      <c r="T10" s="759"/>
      <c r="U10" s="760"/>
    </row>
    <row r="11" spans="1:25" ht="15" customHeight="1" x14ac:dyDescent="0.2">
      <c r="B11" s="758"/>
      <c r="C11" s="759"/>
      <c r="D11" s="759"/>
      <c r="E11" s="759"/>
      <c r="F11" s="759"/>
      <c r="G11" s="759"/>
      <c r="H11" s="759"/>
      <c r="I11" s="759"/>
      <c r="J11" s="759"/>
      <c r="K11" s="759"/>
      <c r="L11" s="759"/>
      <c r="M11" s="759"/>
      <c r="N11" s="759"/>
      <c r="O11" s="759"/>
      <c r="P11" s="759"/>
      <c r="Q11" s="759"/>
      <c r="R11" s="759"/>
      <c r="S11" s="759"/>
      <c r="T11" s="759"/>
      <c r="U11" s="760"/>
    </row>
    <row r="12" spans="1:25" ht="15" customHeight="1" x14ac:dyDescent="0.2">
      <c r="B12" s="758"/>
      <c r="C12" s="759"/>
      <c r="D12" s="759"/>
      <c r="E12" s="759"/>
      <c r="F12" s="759"/>
      <c r="G12" s="759"/>
      <c r="H12" s="759"/>
      <c r="I12" s="759"/>
      <c r="J12" s="759"/>
      <c r="K12" s="759"/>
      <c r="L12" s="759"/>
      <c r="M12" s="759"/>
      <c r="N12" s="759"/>
      <c r="O12" s="759"/>
      <c r="P12" s="759"/>
      <c r="Q12" s="759"/>
      <c r="R12" s="759"/>
      <c r="S12" s="759"/>
      <c r="T12" s="759"/>
      <c r="U12" s="760"/>
    </row>
    <row r="13" spans="1:25" ht="15" customHeight="1" x14ac:dyDescent="0.2">
      <c r="B13" s="758"/>
      <c r="C13" s="759"/>
      <c r="D13" s="759"/>
      <c r="E13" s="759"/>
      <c r="F13" s="759"/>
      <c r="G13" s="759"/>
      <c r="H13" s="759"/>
      <c r="I13" s="759"/>
      <c r="J13" s="759"/>
      <c r="K13" s="759"/>
      <c r="L13" s="759"/>
      <c r="M13" s="759"/>
      <c r="N13" s="759"/>
      <c r="O13" s="759"/>
      <c r="P13" s="759"/>
      <c r="Q13" s="759"/>
      <c r="R13" s="759"/>
      <c r="S13" s="759"/>
      <c r="T13" s="759"/>
      <c r="U13" s="760"/>
    </row>
    <row r="14" spans="1:25" ht="15" customHeight="1" x14ac:dyDescent="0.2">
      <c r="B14" s="758"/>
      <c r="C14" s="759"/>
      <c r="D14" s="759"/>
      <c r="E14" s="759"/>
      <c r="F14" s="759"/>
      <c r="G14" s="759"/>
      <c r="H14" s="759"/>
      <c r="I14" s="759"/>
      <c r="J14" s="759"/>
      <c r="K14" s="759"/>
      <c r="L14" s="759"/>
      <c r="M14" s="759"/>
      <c r="N14" s="759"/>
      <c r="O14" s="759"/>
      <c r="P14" s="759"/>
      <c r="Q14" s="759"/>
      <c r="R14" s="759"/>
      <c r="S14" s="759"/>
      <c r="T14" s="759"/>
      <c r="U14" s="760"/>
    </row>
    <row r="15" spans="1:25" ht="15" customHeight="1" x14ac:dyDescent="0.2">
      <c r="B15" s="758"/>
      <c r="C15" s="759"/>
      <c r="D15" s="759"/>
      <c r="E15" s="759"/>
      <c r="F15" s="759"/>
      <c r="G15" s="759"/>
      <c r="H15" s="759"/>
      <c r="I15" s="759"/>
      <c r="J15" s="759"/>
      <c r="K15" s="759"/>
      <c r="L15" s="759"/>
      <c r="M15" s="759"/>
      <c r="N15" s="759"/>
      <c r="O15" s="759"/>
      <c r="P15" s="759"/>
      <c r="Q15" s="759"/>
      <c r="R15" s="759"/>
      <c r="S15" s="759"/>
      <c r="T15" s="759"/>
      <c r="U15" s="760"/>
    </row>
    <row r="16" spans="1:25" ht="15" customHeight="1" x14ac:dyDescent="0.2">
      <c r="B16" s="758"/>
      <c r="C16" s="759"/>
      <c r="D16" s="759"/>
      <c r="E16" s="759"/>
      <c r="F16" s="759"/>
      <c r="G16" s="759"/>
      <c r="H16" s="759"/>
      <c r="I16" s="759"/>
      <c r="J16" s="759"/>
      <c r="K16" s="759"/>
      <c r="L16" s="759"/>
      <c r="M16" s="759"/>
      <c r="N16" s="759"/>
      <c r="O16" s="759"/>
      <c r="P16" s="759"/>
      <c r="Q16" s="759"/>
      <c r="R16" s="759"/>
      <c r="S16" s="759"/>
      <c r="T16" s="759"/>
      <c r="U16" s="760"/>
    </row>
    <row r="17" spans="2:21" ht="15" customHeight="1" x14ac:dyDescent="0.2">
      <c r="B17" s="758"/>
      <c r="C17" s="759"/>
      <c r="D17" s="759"/>
      <c r="E17" s="759"/>
      <c r="F17" s="759"/>
      <c r="G17" s="759"/>
      <c r="H17" s="759"/>
      <c r="I17" s="759"/>
      <c r="J17" s="759"/>
      <c r="K17" s="759"/>
      <c r="L17" s="759"/>
      <c r="M17" s="759"/>
      <c r="N17" s="759"/>
      <c r="O17" s="759"/>
      <c r="P17" s="759"/>
      <c r="Q17" s="759"/>
      <c r="R17" s="759"/>
      <c r="S17" s="759"/>
      <c r="T17" s="759"/>
      <c r="U17" s="760"/>
    </row>
    <row r="18" spans="2:21" ht="15" customHeight="1" x14ac:dyDescent="0.2">
      <c r="B18" s="758"/>
      <c r="C18" s="759"/>
      <c r="D18" s="759"/>
      <c r="E18" s="759"/>
      <c r="F18" s="759"/>
      <c r="G18" s="759"/>
      <c r="H18" s="759"/>
      <c r="I18" s="759"/>
      <c r="J18" s="759"/>
      <c r="K18" s="759"/>
      <c r="L18" s="759"/>
      <c r="M18" s="759"/>
      <c r="N18" s="759"/>
      <c r="O18" s="759"/>
      <c r="P18" s="759"/>
      <c r="Q18" s="759"/>
      <c r="R18" s="759"/>
      <c r="S18" s="759"/>
      <c r="T18" s="759"/>
      <c r="U18" s="760"/>
    </row>
    <row r="19" spans="2:21" ht="15" customHeight="1" x14ac:dyDescent="0.2">
      <c r="B19" s="758"/>
      <c r="C19" s="759"/>
      <c r="D19" s="759"/>
      <c r="E19" s="759"/>
      <c r="F19" s="759"/>
      <c r="G19" s="759"/>
      <c r="H19" s="759"/>
      <c r="I19" s="759"/>
      <c r="J19" s="759"/>
      <c r="K19" s="759"/>
      <c r="L19" s="759"/>
      <c r="M19" s="759"/>
      <c r="N19" s="759"/>
      <c r="O19" s="759"/>
      <c r="P19" s="759"/>
      <c r="Q19" s="759"/>
      <c r="R19" s="759"/>
      <c r="S19" s="759"/>
      <c r="T19" s="759"/>
      <c r="U19" s="760"/>
    </row>
    <row r="20" spans="2:21" ht="15" customHeight="1" x14ac:dyDescent="0.2">
      <c r="B20" s="758"/>
      <c r="C20" s="759"/>
      <c r="D20" s="759"/>
      <c r="E20" s="759"/>
      <c r="F20" s="759"/>
      <c r="G20" s="759"/>
      <c r="H20" s="759"/>
      <c r="I20" s="759"/>
      <c r="J20" s="759"/>
      <c r="K20" s="759"/>
      <c r="L20" s="759"/>
      <c r="M20" s="759"/>
      <c r="N20" s="759"/>
      <c r="O20" s="759"/>
      <c r="P20" s="759"/>
      <c r="Q20" s="759"/>
      <c r="R20" s="759"/>
      <c r="S20" s="759"/>
      <c r="T20" s="759"/>
      <c r="U20" s="760"/>
    </row>
    <row r="21" spans="2:21" ht="15" customHeight="1" x14ac:dyDescent="0.2">
      <c r="B21" s="758"/>
      <c r="C21" s="759"/>
      <c r="D21" s="759"/>
      <c r="E21" s="759"/>
      <c r="F21" s="759"/>
      <c r="G21" s="759"/>
      <c r="H21" s="759"/>
      <c r="I21" s="759"/>
      <c r="J21" s="759"/>
      <c r="K21" s="759"/>
      <c r="L21" s="759"/>
      <c r="M21" s="759"/>
      <c r="N21" s="759"/>
      <c r="O21" s="759"/>
      <c r="P21" s="759"/>
      <c r="Q21" s="759"/>
      <c r="R21" s="759"/>
      <c r="S21" s="759"/>
      <c r="T21" s="759"/>
      <c r="U21" s="760"/>
    </row>
    <row r="22" spans="2:21" ht="15" customHeight="1" x14ac:dyDescent="0.2">
      <c r="B22" s="758"/>
      <c r="C22" s="759"/>
      <c r="D22" s="759"/>
      <c r="E22" s="759"/>
      <c r="F22" s="759"/>
      <c r="G22" s="759"/>
      <c r="H22" s="759"/>
      <c r="I22" s="759"/>
      <c r="J22" s="759"/>
      <c r="K22" s="759"/>
      <c r="L22" s="759"/>
      <c r="M22" s="759"/>
      <c r="N22" s="759"/>
      <c r="O22" s="759"/>
      <c r="P22" s="759"/>
      <c r="Q22" s="759"/>
      <c r="R22" s="759"/>
      <c r="S22" s="759"/>
      <c r="T22" s="759"/>
      <c r="U22" s="760"/>
    </row>
    <row r="23" spans="2:21" ht="15" customHeight="1" x14ac:dyDescent="0.2">
      <c r="B23" s="758"/>
      <c r="C23" s="759"/>
      <c r="D23" s="759"/>
      <c r="E23" s="759"/>
      <c r="F23" s="759"/>
      <c r="G23" s="759"/>
      <c r="H23" s="759"/>
      <c r="I23" s="759"/>
      <c r="J23" s="759"/>
      <c r="K23" s="759"/>
      <c r="L23" s="759"/>
      <c r="M23" s="759"/>
      <c r="N23" s="759"/>
      <c r="O23" s="759"/>
      <c r="P23" s="759"/>
      <c r="Q23" s="759"/>
      <c r="R23" s="759"/>
      <c r="S23" s="759"/>
      <c r="T23" s="759"/>
      <c r="U23" s="760"/>
    </row>
    <row r="24" spans="2:21" ht="15" customHeight="1" x14ac:dyDescent="0.2">
      <c r="B24" s="758"/>
      <c r="C24" s="759"/>
      <c r="D24" s="759"/>
      <c r="E24" s="759"/>
      <c r="F24" s="759"/>
      <c r="G24" s="759"/>
      <c r="H24" s="759"/>
      <c r="I24" s="759"/>
      <c r="J24" s="759"/>
      <c r="K24" s="759"/>
      <c r="L24" s="759"/>
      <c r="M24" s="759"/>
      <c r="N24" s="759"/>
      <c r="O24" s="759"/>
      <c r="P24" s="759"/>
      <c r="Q24" s="759"/>
      <c r="R24" s="759"/>
      <c r="S24" s="759"/>
      <c r="T24" s="759"/>
      <c r="U24" s="760"/>
    </row>
    <row r="25" spans="2:21" ht="15" customHeight="1" x14ac:dyDescent="0.2">
      <c r="B25" s="758"/>
      <c r="C25" s="759"/>
      <c r="D25" s="759"/>
      <c r="E25" s="759"/>
      <c r="F25" s="759"/>
      <c r="G25" s="759"/>
      <c r="H25" s="759"/>
      <c r="I25" s="759"/>
      <c r="J25" s="759"/>
      <c r="K25" s="759"/>
      <c r="L25" s="759"/>
      <c r="M25" s="759"/>
      <c r="N25" s="759"/>
      <c r="O25" s="759"/>
      <c r="P25" s="759"/>
      <c r="Q25" s="759"/>
      <c r="R25" s="759"/>
      <c r="S25" s="759"/>
      <c r="T25" s="759"/>
      <c r="U25" s="760"/>
    </row>
    <row r="26" spans="2:21" ht="15" customHeight="1" x14ac:dyDescent="0.2">
      <c r="B26" s="758"/>
      <c r="C26" s="759"/>
      <c r="D26" s="759"/>
      <c r="E26" s="759"/>
      <c r="F26" s="759"/>
      <c r="G26" s="759"/>
      <c r="H26" s="759"/>
      <c r="I26" s="759"/>
      <c r="J26" s="759"/>
      <c r="K26" s="759"/>
      <c r="L26" s="759"/>
      <c r="M26" s="759"/>
      <c r="N26" s="759"/>
      <c r="O26" s="759"/>
      <c r="P26" s="759"/>
      <c r="Q26" s="759"/>
      <c r="R26" s="759"/>
      <c r="S26" s="759"/>
      <c r="T26" s="759"/>
      <c r="U26" s="760"/>
    </row>
    <row r="27" spans="2:21" ht="15" customHeight="1" x14ac:dyDescent="0.2">
      <c r="B27" s="758"/>
      <c r="C27" s="759"/>
      <c r="D27" s="759"/>
      <c r="E27" s="759"/>
      <c r="F27" s="759"/>
      <c r="G27" s="759"/>
      <c r="H27" s="759"/>
      <c r="I27" s="759"/>
      <c r="J27" s="759"/>
      <c r="K27" s="759"/>
      <c r="L27" s="759"/>
      <c r="M27" s="759"/>
      <c r="N27" s="759"/>
      <c r="O27" s="759"/>
      <c r="P27" s="759"/>
      <c r="Q27" s="759"/>
      <c r="R27" s="759"/>
      <c r="S27" s="759"/>
      <c r="T27" s="759"/>
      <c r="U27" s="760"/>
    </row>
    <row r="28" spans="2:21" ht="15" customHeight="1" x14ac:dyDescent="0.2">
      <c r="B28" s="758"/>
      <c r="C28" s="759"/>
      <c r="D28" s="759"/>
      <c r="E28" s="759"/>
      <c r="F28" s="759"/>
      <c r="G28" s="759"/>
      <c r="H28" s="759"/>
      <c r="I28" s="759"/>
      <c r="J28" s="759"/>
      <c r="K28" s="759"/>
      <c r="L28" s="759"/>
      <c r="M28" s="759"/>
      <c r="N28" s="759"/>
      <c r="O28" s="759"/>
      <c r="P28" s="759"/>
      <c r="Q28" s="759"/>
      <c r="R28" s="759"/>
      <c r="S28" s="759"/>
      <c r="T28" s="759"/>
      <c r="U28" s="760"/>
    </row>
    <row r="29" spans="2:21" ht="15" customHeight="1" x14ac:dyDescent="0.2">
      <c r="B29" s="758"/>
      <c r="C29" s="759"/>
      <c r="D29" s="759"/>
      <c r="E29" s="759"/>
      <c r="F29" s="759"/>
      <c r="G29" s="759"/>
      <c r="H29" s="759"/>
      <c r="I29" s="759"/>
      <c r="J29" s="759"/>
      <c r="K29" s="759"/>
      <c r="L29" s="759"/>
      <c r="M29" s="759"/>
      <c r="N29" s="759"/>
      <c r="O29" s="759"/>
      <c r="P29" s="759"/>
      <c r="Q29" s="759"/>
      <c r="R29" s="759"/>
      <c r="S29" s="759"/>
      <c r="T29" s="759"/>
      <c r="U29" s="760"/>
    </row>
    <row r="30" spans="2:21" ht="15" customHeight="1" x14ac:dyDescent="0.2">
      <c r="B30" s="758"/>
      <c r="C30" s="759"/>
      <c r="D30" s="759"/>
      <c r="E30" s="759"/>
      <c r="F30" s="759"/>
      <c r="G30" s="759"/>
      <c r="H30" s="759"/>
      <c r="I30" s="759"/>
      <c r="J30" s="759"/>
      <c r="K30" s="759"/>
      <c r="L30" s="759"/>
      <c r="M30" s="759"/>
      <c r="N30" s="759"/>
      <c r="O30" s="759"/>
      <c r="P30" s="759"/>
      <c r="Q30" s="759"/>
      <c r="R30" s="759"/>
      <c r="S30" s="759"/>
      <c r="T30" s="759"/>
      <c r="U30" s="760"/>
    </row>
    <row r="31" spans="2:21" ht="15" customHeight="1" x14ac:dyDescent="0.2">
      <c r="B31" s="758"/>
      <c r="C31" s="759"/>
      <c r="D31" s="759"/>
      <c r="E31" s="759"/>
      <c r="F31" s="759"/>
      <c r="G31" s="759"/>
      <c r="H31" s="759"/>
      <c r="I31" s="759"/>
      <c r="J31" s="759"/>
      <c r="K31" s="759"/>
      <c r="L31" s="759"/>
      <c r="M31" s="759"/>
      <c r="N31" s="759"/>
      <c r="O31" s="759"/>
      <c r="P31" s="759"/>
      <c r="Q31" s="759"/>
      <c r="R31" s="759"/>
      <c r="S31" s="759"/>
      <c r="T31" s="759"/>
      <c r="U31" s="760"/>
    </row>
    <row r="32" spans="2:21" ht="15" customHeight="1" x14ac:dyDescent="0.2">
      <c r="B32" s="758"/>
      <c r="C32" s="759"/>
      <c r="D32" s="759"/>
      <c r="E32" s="759"/>
      <c r="F32" s="759"/>
      <c r="G32" s="759"/>
      <c r="H32" s="759"/>
      <c r="I32" s="759"/>
      <c r="J32" s="759"/>
      <c r="K32" s="759"/>
      <c r="L32" s="759"/>
      <c r="M32" s="759"/>
      <c r="N32" s="759"/>
      <c r="O32" s="759"/>
      <c r="P32" s="759"/>
      <c r="Q32" s="759"/>
      <c r="R32" s="759"/>
      <c r="S32" s="759"/>
      <c r="T32" s="759"/>
      <c r="U32" s="760"/>
    </row>
    <row r="33" spans="1:25" ht="15" customHeight="1" x14ac:dyDescent="0.2">
      <c r="B33" s="761"/>
      <c r="C33" s="762"/>
      <c r="D33" s="762"/>
      <c r="E33" s="762"/>
      <c r="F33" s="762"/>
      <c r="G33" s="762"/>
      <c r="H33" s="762"/>
      <c r="I33" s="762"/>
      <c r="J33" s="762"/>
      <c r="K33" s="762"/>
      <c r="L33" s="762"/>
      <c r="M33" s="762"/>
      <c r="N33" s="762"/>
      <c r="O33" s="762"/>
      <c r="P33" s="762"/>
      <c r="Q33" s="762"/>
      <c r="R33" s="762"/>
      <c r="S33" s="762"/>
      <c r="T33" s="762"/>
      <c r="U33" s="763"/>
    </row>
    <row r="34" spans="1:25" x14ac:dyDescent="0.2">
      <c r="B34" s="440"/>
      <c r="C34" s="440"/>
      <c r="D34" s="440"/>
      <c r="E34" s="440"/>
      <c r="F34" s="440"/>
      <c r="G34" s="440"/>
      <c r="H34" s="440"/>
      <c r="I34" s="440"/>
      <c r="J34" s="440"/>
      <c r="K34" s="440"/>
      <c r="L34" s="440"/>
      <c r="M34" s="440"/>
      <c r="N34" s="440"/>
      <c r="O34" s="440"/>
      <c r="P34" s="440"/>
      <c r="Q34" s="440"/>
      <c r="R34" s="440"/>
      <c r="S34" s="440"/>
      <c r="T34" s="440"/>
      <c r="U34" s="440"/>
    </row>
    <row r="35" spans="1:25" ht="25.5" customHeight="1" x14ac:dyDescent="0.2">
      <c r="A35" s="74" t="s">
        <v>448</v>
      </c>
      <c r="B35" s="74" t="s">
        <v>507</v>
      </c>
      <c r="C35" s="31"/>
      <c r="D35" s="31"/>
      <c r="E35" s="31"/>
      <c r="F35" s="31"/>
      <c r="G35" s="31"/>
      <c r="H35" s="31"/>
      <c r="I35" s="31"/>
      <c r="J35" s="31"/>
      <c r="K35" s="31"/>
      <c r="L35" s="31"/>
      <c r="M35" s="31"/>
      <c r="N35" s="31"/>
      <c r="O35" s="31"/>
      <c r="P35" s="31"/>
      <c r="Q35" s="31"/>
      <c r="R35" s="31"/>
      <c r="S35" s="31"/>
      <c r="T35" s="31"/>
      <c r="U35" s="31"/>
      <c r="V35" s="31"/>
      <c r="W35" s="31"/>
      <c r="X35" s="31"/>
      <c r="Y35" s="31"/>
    </row>
    <row r="36" spans="1:25" ht="122" customHeight="1" x14ac:dyDescent="0.2">
      <c r="A36" s="74"/>
      <c r="B36" s="795" t="s">
        <v>535</v>
      </c>
      <c r="C36" s="796"/>
      <c r="D36" s="796"/>
      <c r="E36" s="796"/>
      <c r="F36" s="796"/>
      <c r="G36" s="796"/>
      <c r="H36" s="796"/>
      <c r="I36" s="796"/>
      <c r="J36" s="796"/>
      <c r="K36" s="796"/>
      <c r="L36" s="796"/>
      <c r="M36" s="796"/>
      <c r="N36" s="796"/>
      <c r="O36" s="796"/>
      <c r="P36" s="796"/>
      <c r="Q36" s="796"/>
      <c r="R36" s="796"/>
      <c r="S36" s="796"/>
      <c r="T36" s="796"/>
      <c r="U36" s="796"/>
      <c r="V36" s="31"/>
      <c r="W36" s="31"/>
      <c r="X36" s="31"/>
      <c r="Y36" s="31"/>
    </row>
    <row r="37" spans="1:25" ht="21.65" customHeight="1" x14ac:dyDescent="0.2">
      <c r="B37" s="805" t="s">
        <v>318</v>
      </c>
      <c r="C37" s="805"/>
      <c r="D37" s="805" t="s">
        <v>58</v>
      </c>
      <c r="E37" s="805"/>
      <c r="F37" s="805" t="s">
        <v>57</v>
      </c>
      <c r="G37" s="805"/>
      <c r="H37" s="805" t="s">
        <v>317</v>
      </c>
      <c r="I37" s="805"/>
      <c r="J37" s="805"/>
      <c r="K37" s="805"/>
      <c r="L37" s="805"/>
      <c r="M37" s="805"/>
      <c r="N37" s="805"/>
      <c r="O37" s="805"/>
      <c r="P37" s="805"/>
      <c r="Q37" s="805"/>
      <c r="R37" s="805"/>
      <c r="S37" s="805"/>
      <c r="T37" s="805"/>
      <c r="U37" s="805"/>
    </row>
    <row r="38" spans="1:25" ht="30" customHeight="1" x14ac:dyDescent="0.2">
      <c r="B38" s="805"/>
      <c r="C38" s="805"/>
      <c r="D38" s="797"/>
      <c r="E38" s="797"/>
      <c r="F38" s="797"/>
      <c r="G38" s="797"/>
      <c r="H38" s="798"/>
      <c r="I38" s="798"/>
      <c r="J38" s="798"/>
      <c r="K38" s="798"/>
      <c r="L38" s="798"/>
      <c r="M38" s="798"/>
      <c r="N38" s="798"/>
      <c r="O38" s="798"/>
      <c r="P38" s="798"/>
      <c r="Q38" s="798"/>
      <c r="R38" s="798"/>
      <c r="S38" s="798"/>
      <c r="T38" s="798"/>
      <c r="U38" s="798"/>
    </row>
    <row r="39" spans="1:25" ht="21.65" customHeight="1" x14ac:dyDescent="0.2">
      <c r="B39" s="799" t="s">
        <v>316</v>
      </c>
      <c r="C39" s="800"/>
      <c r="D39" s="800"/>
      <c r="E39" s="800"/>
      <c r="F39" s="800"/>
      <c r="G39" s="800"/>
      <c r="H39" s="800"/>
      <c r="I39" s="800"/>
      <c r="J39" s="800"/>
      <c r="K39" s="800"/>
      <c r="L39" s="800"/>
      <c r="M39" s="800"/>
      <c r="N39" s="800"/>
      <c r="O39" s="800"/>
      <c r="P39" s="800"/>
      <c r="Q39" s="800"/>
      <c r="R39" s="800"/>
      <c r="S39" s="800"/>
      <c r="T39" s="800"/>
      <c r="U39" s="801"/>
    </row>
    <row r="40" spans="1:25" ht="21.65" customHeight="1" x14ac:dyDescent="0.2">
      <c r="B40" s="79"/>
      <c r="C40" s="78"/>
      <c r="D40" s="802" t="s">
        <v>58</v>
      </c>
      <c r="E40" s="803"/>
      <c r="F40" s="802" t="s">
        <v>57</v>
      </c>
      <c r="G40" s="803"/>
      <c r="H40" s="802" t="s">
        <v>99</v>
      </c>
      <c r="I40" s="804"/>
      <c r="J40" s="804"/>
      <c r="K40" s="804"/>
      <c r="L40" s="804"/>
      <c r="M40" s="804"/>
      <c r="N40" s="804"/>
      <c r="O40" s="804"/>
      <c r="P40" s="804"/>
      <c r="Q40" s="804"/>
      <c r="R40" s="804"/>
      <c r="S40" s="804"/>
      <c r="T40" s="804"/>
      <c r="U40" s="803"/>
    </row>
    <row r="41" spans="1:25" ht="30" customHeight="1" x14ac:dyDescent="0.2">
      <c r="B41" s="80"/>
      <c r="C41" s="389" t="s">
        <v>97</v>
      </c>
      <c r="D41" s="806"/>
      <c r="E41" s="806"/>
      <c r="F41" s="806"/>
      <c r="G41" s="806"/>
      <c r="H41" s="798"/>
      <c r="I41" s="798"/>
      <c r="J41" s="798"/>
      <c r="K41" s="798"/>
      <c r="L41" s="798"/>
      <c r="M41" s="798"/>
      <c r="N41" s="798"/>
      <c r="O41" s="798"/>
      <c r="P41" s="798"/>
      <c r="Q41" s="798"/>
      <c r="R41" s="798"/>
      <c r="S41" s="798"/>
      <c r="T41" s="798"/>
      <c r="U41" s="798"/>
    </row>
    <row r="42" spans="1:25" ht="30" customHeight="1" x14ac:dyDescent="0.2">
      <c r="B42" s="81"/>
      <c r="C42" s="389" t="s">
        <v>98</v>
      </c>
      <c r="D42" s="806"/>
      <c r="E42" s="806"/>
      <c r="F42" s="806"/>
      <c r="G42" s="806"/>
      <c r="H42" s="798"/>
      <c r="I42" s="798"/>
      <c r="J42" s="798"/>
      <c r="K42" s="798"/>
      <c r="L42" s="798"/>
      <c r="M42" s="798"/>
      <c r="N42" s="798"/>
      <c r="O42" s="798"/>
      <c r="P42" s="798"/>
      <c r="Q42" s="798"/>
      <c r="R42" s="798"/>
      <c r="S42" s="798"/>
      <c r="T42" s="798"/>
      <c r="U42" s="798"/>
    </row>
    <row r="43" spans="1:25" x14ac:dyDescent="0.2">
      <c r="B43" s="77"/>
      <c r="C43" s="77"/>
      <c r="D43" s="77"/>
      <c r="E43" s="77"/>
      <c r="F43" s="77"/>
      <c r="G43" s="77"/>
      <c r="H43" s="77"/>
      <c r="I43" s="77"/>
      <c r="J43" s="77"/>
      <c r="K43" s="77"/>
      <c r="L43" s="77"/>
      <c r="M43" s="77"/>
      <c r="N43" s="77"/>
      <c r="O43" s="77"/>
      <c r="P43" s="77"/>
      <c r="Q43" s="77"/>
      <c r="R43" s="77"/>
      <c r="S43" s="77"/>
      <c r="T43" s="77"/>
      <c r="U43" s="77"/>
    </row>
  </sheetData>
  <sheetProtection algorithmName="SHA-512" hashValue="w7X7FYpfA/iIj9l9hfM/rFcAZG6XnCEgzxKaZOzi+ZUuDgDaCvp43+4J99hcXEc3iswjxiHMdX7uhzVP36Z7QQ==" saltValue="SZ5ObNO34MHxIvG4QkXucQ==" spinCount="100000" sheet="1" formatRows="0" insertRows="0" deleteRows="0" selectLockedCells="1"/>
  <mergeCells count="22">
    <mergeCell ref="D42:E42"/>
    <mergeCell ref="F42:G42"/>
    <mergeCell ref="H42:U42"/>
    <mergeCell ref="D41:E41"/>
    <mergeCell ref="F41:G41"/>
    <mergeCell ref="H41:U41"/>
    <mergeCell ref="F38:G38"/>
    <mergeCell ref="H38:U38"/>
    <mergeCell ref="B39:U39"/>
    <mergeCell ref="D40:E40"/>
    <mergeCell ref="F40:G40"/>
    <mergeCell ref="H40:U40"/>
    <mergeCell ref="B37:C38"/>
    <mergeCell ref="D37:E37"/>
    <mergeCell ref="F37:G37"/>
    <mergeCell ref="H37:U37"/>
    <mergeCell ref="D38:E38"/>
    <mergeCell ref="B3:K3"/>
    <mergeCell ref="L3:U3"/>
    <mergeCell ref="B4:U4"/>
    <mergeCell ref="B5:U33"/>
    <mergeCell ref="B36:U36"/>
  </mergeCells>
  <phoneticPr fontId="1"/>
  <conditionalFormatting sqref="D38:E38">
    <cfRule type="expression" dxfId="32" priority="2">
      <formula>$C$38&lt;&gt;""</formula>
    </cfRule>
  </conditionalFormatting>
  <conditionalFormatting sqref="F38:G38">
    <cfRule type="expression" dxfId="31" priority="1">
      <formula>$E$38&lt;&gt;""</formula>
    </cfRule>
  </conditionalFormatting>
  <dataValidations count="4">
    <dataValidation allowBlank="1" showInputMessage="1" showErrorMessage="1" prompt="最終試作の数量が「１」の場合は、複数製作の理由は記入不要" sqref="H38:U38" xr:uid="{00000000-0002-0000-0A00-000000000000}"/>
    <dataValidation type="custom" imeMode="halfAlpha" allowBlank="1" showInputMessage="1" showErrorMessage="1" prompt="ソフトウェア開発の場合は、「数量＝1、単位＝式」" sqref="D38:E38" xr:uid="{00000000-0002-0000-0A00-000001000000}">
      <formula1>LENB(D38)=LEN(D38)</formula1>
    </dataValidation>
    <dataValidation type="list" allowBlank="1" showInputMessage="1" showErrorMessage="1" sqref="L3:U3" xr:uid="{00000000-0002-0000-0A00-000003000000}">
      <formula1>"選択してください,ハードウェア,ソフトウェア(サービスを含む),ハードウェア ＋ ソフトウェア(サービスを含む)"</formula1>
    </dataValidation>
    <dataValidation type="custom" imeMode="halfAlpha" allowBlank="1" showInputMessage="1" showErrorMessage="1" sqref="D41:E42" xr:uid="{00000000-0002-0000-0A00-000002000000}">
      <formula1>LENB(D41)=LEN(D41)</formula1>
    </dataValidation>
  </dataValidations>
  <pageMargins left="0.47244094488188981" right="0" top="0.55118110236220474" bottom="0.55118110236220474"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pageSetUpPr fitToPage="1"/>
  </sheetPr>
  <dimension ref="A1:Y54"/>
  <sheetViews>
    <sheetView view="pageBreakPreview" topLeftCell="A2" zoomScaleNormal="100" zoomScaleSheetLayoutView="100" zoomScalePageLayoutView="86" workbookViewId="0">
      <selection activeCell="B4" sqref="B4:U27"/>
    </sheetView>
  </sheetViews>
  <sheetFormatPr defaultColWidth="8.08984375" defaultRowHeight="13" x14ac:dyDescent="0.2"/>
  <cols>
    <col min="1" max="1" width="0.90625" style="1" customWidth="1"/>
    <col min="2" max="21" width="5.36328125" style="1" customWidth="1"/>
    <col min="22" max="22" width="7.08984375" style="1" customWidth="1"/>
    <col min="23" max="16384" width="8.08984375" style="1"/>
  </cols>
  <sheetData>
    <row r="1" spans="1:25" ht="21.65" customHeight="1" x14ac:dyDescent="0.2">
      <c r="A1" s="2" t="s">
        <v>448</v>
      </c>
      <c r="B1" s="2" t="s">
        <v>505</v>
      </c>
      <c r="W1" s="13"/>
    </row>
    <row r="2" spans="1:25" ht="25.5" customHeight="1" x14ac:dyDescent="0.2">
      <c r="A2" s="74"/>
      <c r="B2" s="74" t="s">
        <v>516</v>
      </c>
      <c r="C2" s="31"/>
      <c r="D2" s="31"/>
      <c r="E2" s="31"/>
      <c r="F2" s="31"/>
      <c r="G2" s="31"/>
      <c r="H2" s="31"/>
      <c r="I2" s="31"/>
      <c r="J2" s="31"/>
      <c r="K2" s="31"/>
      <c r="L2" s="31"/>
      <c r="M2" s="31"/>
      <c r="N2" s="31"/>
      <c r="O2" s="31"/>
      <c r="P2" s="31"/>
      <c r="Q2" s="31"/>
      <c r="R2" s="31"/>
      <c r="S2" s="31"/>
      <c r="T2" s="31"/>
      <c r="U2" s="31"/>
      <c r="V2" s="31"/>
      <c r="W2" s="31"/>
      <c r="X2" s="31"/>
      <c r="Y2" s="31"/>
    </row>
    <row r="3" spans="1:25" ht="61" customHeight="1" x14ac:dyDescent="0.2">
      <c r="A3" s="74"/>
      <c r="B3" s="822" t="s">
        <v>518</v>
      </c>
      <c r="C3" s="823"/>
      <c r="D3" s="823"/>
      <c r="E3" s="823"/>
      <c r="F3" s="823"/>
      <c r="G3" s="823"/>
      <c r="H3" s="823"/>
      <c r="I3" s="823"/>
      <c r="J3" s="823"/>
      <c r="K3" s="823"/>
      <c r="L3" s="823"/>
      <c r="M3" s="823"/>
      <c r="N3" s="823"/>
      <c r="O3" s="823"/>
      <c r="P3" s="823"/>
      <c r="Q3" s="823"/>
      <c r="R3" s="823"/>
      <c r="S3" s="823"/>
      <c r="T3" s="823"/>
      <c r="U3" s="823"/>
      <c r="V3" s="31"/>
      <c r="W3" s="31"/>
      <c r="X3" s="31"/>
      <c r="Y3" s="31"/>
    </row>
    <row r="4" spans="1:25" ht="15" customHeight="1" x14ac:dyDescent="0.2">
      <c r="B4" s="755"/>
      <c r="C4" s="824"/>
      <c r="D4" s="824"/>
      <c r="E4" s="824"/>
      <c r="F4" s="824"/>
      <c r="G4" s="824"/>
      <c r="H4" s="824"/>
      <c r="I4" s="824"/>
      <c r="J4" s="824"/>
      <c r="K4" s="824"/>
      <c r="L4" s="824"/>
      <c r="M4" s="824"/>
      <c r="N4" s="824"/>
      <c r="O4" s="824"/>
      <c r="P4" s="824"/>
      <c r="Q4" s="824"/>
      <c r="R4" s="824"/>
      <c r="S4" s="824"/>
      <c r="T4" s="824"/>
      <c r="U4" s="825"/>
      <c r="V4" s="1">
        <f>LEN(B4)</f>
        <v>0</v>
      </c>
    </row>
    <row r="5" spans="1:25" ht="15" customHeight="1" x14ac:dyDescent="0.2">
      <c r="B5" s="826"/>
      <c r="C5" s="827"/>
      <c r="D5" s="827"/>
      <c r="E5" s="827"/>
      <c r="F5" s="827"/>
      <c r="G5" s="827"/>
      <c r="H5" s="827"/>
      <c r="I5" s="827"/>
      <c r="J5" s="827"/>
      <c r="K5" s="827"/>
      <c r="L5" s="827"/>
      <c r="M5" s="827"/>
      <c r="N5" s="827"/>
      <c r="O5" s="827"/>
      <c r="P5" s="827"/>
      <c r="Q5" s="827"/>
      <c r="R5" s="827"/>
      <c r="S5" s="827"/>
      <c r="T5" s="827"/>
      <c r="U5" s="828"/>
    </row>
    <row r="6" spans="1:25" ht="15" customHeight="1" x14ac:dyDescent="0.2">
      <c r="B6" s="826"/>
      <c r="C6" s="827"/>
      <c r="D6" s="827"/>
      <c r="E6" s="827"/>
      <c r="F6" s="827"/>
      <c r="G6" s="827"/>
      <c r="H6" s="827"/>
      <c r="I6" s="827"/>
      <c r="J6" s="827"/>
      <c r="K6" s="827"/>
      <c r="L6" s="827"/>
      <c r="M6" s="827"/>
      <c r="N6" s="827"/>
      <c r="O6" s="827"/>
      <c r="P6" s="827"/>
      <c r="Q6" s="827"/>
      <c r="R6" s="827"/>
      <c r="S6" s="827"/>
      <c r="T6" s="827"/>
      <c r="U6" s="828"/>
    </row>
    <row r="7" spans="1:25" ht="15" customHeight="1" x14ac:dyDescent="0.2">
      <c r="B7" s="826"/>
      <c r="C7" s="827"/>
      <c r="D7" s="827"/>
      <c r="E7" s="827"/>
      <c r="F7" s="827"/>
      <c r="G7" s="827"/>
      <c r="H7" s="827"/>
      <c r="I7" s="827"/>
      <c r="J7" s="827"/>
      <c r="K7" s="827"/>
      <c r="L7" s="827"/>
      <c r="M7" s="827"/>
      <c r="N7" s="827"/>
      <c r="O7" s="827"/>
      <c r="P7" s="827"/>
      <c r="Q7" s="827"/>
      <c r="R7" s="827"/>
      <c r="S7" s="827"/>
      <c r="T7" s="827"/>
      <c r="U7" s="828"/>
    </row>
    <row r="8" spans="1:25" ht="15" customHeight="1" x14ac:dyDescent="0.2">
      <c r="B8" s="826"/>
      <c r="C8" s="827"/>
      <c r="D8" s="827"/>
      <c r="E8" s="827"/>
      <c r="F8" s="827"/>
      <c r="G8" s="827"/>
      <c r="H8" s="827"/>
      <c r="I8" s="827"/>
      <c r="J8" s="827"/>
      <c r="K8" s="827"/>
      <c r="L8" s="827"/>
      <c r="M8" s="827"/>
      <c r="N8" s="827"/>
      <c r="O8" s="827"/>
      <c r="P8" s="827"/>
      <c r="Q8" s="827"/>
      <c r="R8" s="827"/>
      <c r="S8" s="827"/>
      <c r="T8" s="827"/>
      <c r="U8" s="828"/>
    </row>
    <row r="9" spans="1:25" ht="15" customHeight="1" x14ac:dyDescent="0.2">
      <c r="B9" s="826"/>
      <c r="C9" s="827"/>
      <c r="D9" s="827"/>
      <c r="E9" s="827"/>
      <c r="F9" s="827"/>
      <c r="G9" s="827"/>
      <c r="H9" s="827"/>
      <c r="I9" s="827"/>
      <c r="J9" s="827"/>
      <c r="K9" s="827"/>
      <c r="L9" s="827"/>
      <c r="M9" s="827"/>
      <c r="N9" s="827"/>
      <c r="O9" s="827"/>
      <c r="P9" s="827"/>
      <c r="Q9" s="827"/>
      <c r="R9" s="827"/>
      <c r="S9" s="827"/>
      <c r="T9" s="827"/>
      <c r="U9" s="828"/>
    </row>
    <row r="10" spans="1:25" ht="15" customHeight="1" x14ac:dyDescent="0.2">
      <c r="B10" s="826"/>
      <c r="C10" s="827"/>
      <c r="D10" s="827"/>
      <c r="E10" s="827"/>
      <c r="F10" s="827"/>
      <c r="G10" s="827"/>
      <c r="H10" s="827"/>
      <c r="I10" s="827"/>
      <c r="J10" s="827"/>
      <c r="K10" s="827"/>
      <c r="L10" s="827"/>
      <c r="M10" s="827"/>
      <c r="N10" s="827"/>
      <c r="O10" s="827"/>
      <c r="P10" s="827"/>
      <c r="Q10" s="827"/>
      <c r="R10" s="827"/>
      <c r="S10" s="827"/>
      <c r="T10" s="827"/>
      <c r="U10" s="828"/>
    </row>
    <row r="11" spans="1:25" ht="15" customHeight="1" x14ac:dyDescent="0.2">
      <c r="B11" s="826"/>
      <c r="C11" s="827"/>
      <c r="D11" s="827"/>
      <c r="E11" s="827"/>
      <c r="F11" s="827"/>
      <c r="G11" s="827"/>
      <c r="H11" s="827"/>
      <c r="I11" s="827"/>
      <c r="J11" s="827"/>
      <c r="K11" s="827"/>
      <c r="L11" s="827"/>
      <c r="M11" s="827"/>
      <c r="N11" s="827"/>
      <c r="O11" s="827"/>
      <c r="P11" s="827"/>
      <c r="Q11" s="827"/>
      <c r="R11" s="827"/>
      <c r="S11" s="827"/>
      <c r="T11" s="827"/>
      <c r="U11" s="828"/>
    </row>
    <row r="12" spans="1:25" ht="15" customHeight="1" x14ac:dyDescent="0.2">
      <c r="B12" s="826"/>
      <c r="C12" s="827"/>
      <c r="D12" s="827"/>
      <c r="E12" s="827"/>
      <c r="F12" s="827"/>
      <c r="G12" s="827"/>
      <c r="H12" s="827"/>
      <c r="I12" s="827"/>
      <c r="J12" s="827"/>
      <c r="K12" s="827"/>
      <c r="L12" s="827"/>
      <c r="M12" s="827"/>
      <c r="N12" s="827"/>
      <c r="O12" s="827"/>
      <c r="P12" s="827"/>
      <c r="Q12" s="827"/>
      <c r="R12" s="827"/>
      <c r="S12" s="827"/>
      <c r="T12" s="827"/>
      <c r="U12" s="828"/>
    </row>
    <row r="13" spans="1:25" ht="15" customHeight="1" x14ac:dyDescent="0.2">
      <c r="B13" s="826"/>
      <c r="C13" s="827"/>
      <c r="D13" s="827"/>
      <c r="E13" s="827"/>
      <c r="F13" s="827"/>
      <c r="G13" s="827"/>
      <c r="H13" s="827"/>
      <c r="I13" s="827"/>
      <c r="J13" s="827"/>
      <c r="K13" s="827"/>
      <c r="L13" s="827"/>
      <c r="M13" s="827"/>
      <c r="N13" s="827"/>
      <c r="O13" s="827"/>
      <c r="P13" s="827"/>
      <c r="Q13" s="827"/>
      <c r="R13" s="827"/>
      <c r="S13" s="827"/>
      <c r="T13" s="827"/>
      <c r="U13" s="828"/>
    </row>
    <row r="14" spans="1:25" ht="15" customHeight="1" x14ac:dyDescent="0.2">
      <c r="B14" s="826"/>
      <c r="C14" s="827"/>
      <c r="D14" s="827"/>
      <c r="E14" s="827"/>
      <c r="F14" s="827"/>
      <c r="G14" s="827"/>
      <c r="H14" s="827"/>
      <c r="I14" s="827"/>
      <c r="J14" s="827"/>
      <c r="K14" s="827"/>
      <c r="L14" s="827"/>
      <c r="M14" s="827"/>
      <c r="N14" s="827"/>
      <c r="O14" s="827"/>
      <c r="P14" s="827"/>
      <c r="Q14" s="827"/>
      <c r="R14" s="827"/>
      <c r="S14" s="827"/>
      <c r="T14" s="827"/>
      <c r="U14" s="828"/>
    </row>
    <row r="15" spans="1:25" ht="15" customHeight="1" x14ac:dyDescent="0.2">
      <c r="B15" s="826"/>
      <c r="C15" s="827"/>
      <c r="D15" s="827"/>
      <c r="E15" s="827"/>
      <c r="F15" s="827"/>
      <c r="G15" s="827"/>
      <c r="H15" s="827"/>
      <c r="I15" s="827"/>
      <c r="J15" s="827"/>
      <c r="K15" s="827"/>
      <c r="L15" s="827"/>
      <c r="M15" s="827"/>
      <c r="N15" s="827"/>
      <c r="O15" s="827"/>
      <c r="P15" s="827"/>
      <c r="Q15" s="827"/>
      <c r="R15" s="827"/>
      <c r="S15" s="827"/>
      <c r="T15" s="827"/>
      <c r="U15" s="828"/>
    </row>
    <row r="16" spans="1:25" ht="15" customHeight="1" x14ac:dyDescent="0.2">
      <c r="B16" s="826"/>
      <c r="C16" s="827"/>
      <c r="D16" s="827"/>
      <c r="E16" s="827"/>
      <c r="F16" s="827"/>
      <c r="G16" s="827"/>
      <c r="H16" s="827"/>
      <c r="I16" s="827"/>
      <c r="J16" s="827"/>
      <c r="K16" s="827"/>
      <c r="L16" s="827"/>
      <c r="M16" s="827"/>
      <c r="N16" s="827"/>
      <c r="O16" s="827"/>
      <c r="P16" s="827"/>
      <c r="Q16" s="827"/>
      <c r="R16" s="827"/>
      <c r="S16" s="827"/>
      <c r="T16" s="827"/>
      <c r="U16" s="828"/>
    </row>
    <row r="17" spans="1:25" ht="15" customHeight="1" x14ac:dyDescent="0.2">
      <c r="B17" s="826"/>
      <c r="C17" s="827"/>
      <c r="D17" s="827"/>
      <c r="E17" s="827"/>
      <c r="F17" s="827"/>
      <c r="G17" s="827"/>
      <c r="H17" s="827"/>
      <c r="I17" s="827"/>
      <c r="J17" s="827"/>
      <c r="K17" s="827"/>
      <c r="L17" s="827"/>
      <c r="M17" s="827"/>
      <c r="N17" s="827"/>
      <c r="O17" s="827"/>
      <c r="P17" s="827"/>
      <c r="Q17" s="827"/>
      <c r="R17" s="827"/>
      <c r="S17" s="827"/>
      <c r="T17" s="827"/>
      <c r="U17" s="828"/>
    </row>
    <row r="18" spans="1:25" ht="15" customHeight="1" x14ac:dyDescent="0.2">
      <c r="B18" s="826"/>
      <c r="C18" s="827"/>
      <c r="D18" s="827"/>
      <c r="E18" s="827"/>
      <c r="F18" s="827"/>
      <c r="G18" s="827"/>
      <c r="H18" s="827"/>
      <c r="I18" s="827"/>
      <c r="J18" s="827"/>
      <c r="K18" s="827"/>
      <c r="L18" s="827"/>
      <c r="M18" s="827"/>
      <c r="N18" s="827"/>
      <c r="O18" s="827"/>
      <c r="P18" s="827"/>
      <c r="Q18" s="827"/>
      <c r="R18" s="827"/>
      <c r="S18" s="827"/>
      <c r="T18" s="827"/>
      <c r="U18" s="828"/>
    </row>
    <row r="19" spans="1:25" x14ac:dyDescent="0.2">
      <c r="B19" s="826"/>
      <c r="C19" s="827"/>
      <c r="D19" s="827"/>
      <c r="E19" s="827"/>
      <c r="F19" s="827"/>
      <c r="G19" s="827"/>
      <c r="H19" s="827"/>
      <c r="I19" s="827"/>
      <c r="J19" s="827"/>
      <c r="K19" s="827"/>
      <c r="L19" s="827"/>
      <c r="M19" s="827"/>
      <c r="N19" s="827"/>
      <c r="O19" s="827"/>
      <c r="P19" s="827"/>
      <c r="Q19" s="827"/>
      <c r="R19" s="827"/>
      <c r="S19" s="827"/>
      <c r="T19" s="827"/>
      <c r="U19" s="828"/>
    </row>
    <row r="20" spans="1:25" x14ac:dyDescent="0.2">
      <c r="B20" s="826"/>
      <c r="C20" s="827"/>
      <c r="D20" s="827"/>
      <c r="E20" s="827"/>
      <c r="F20" s="827"/>
      <c r="G20" s="827"/>
      <c r="H20" s="827"/>
      <c r="I20" s="827"/>
      <c r="J20" s="827"/>
      <c r="K20" s="827"/>
      <c r="L20" s="827"/>
      <c r="M20" s="827"/>
      <c r="N20" s="827"/>
      <c r="O20" s="827"/>
      <c r="P20" s="827"/>
      <c r="Q20" s="827"/>
      <c r="R20" s="827"/>
      <c r="S20" s="827"/>
      <c r="T20" s="827"/>
      <c r="U20" s="828"/>
    </row>
    <row r="21" spans="1:25" x14ac:dyDescent="0.2">
      <c r="B21" s="826"/>
      <c r="C21" s="827"/>
      <c r="D21" s="827"/>
      <c r="E21" s="827"/>
      <c r="F21" s="827"/>
      <c r="G21" s="827"/>
      <c r="H21" s="827"/>
      <c r="I21" s="827"/>
      <c r="J21" s="827"/>
      <c r="K21" s="827"/>
      <c r="L21" s="827"/>
      <c r="M21" s="827"/>
      <c r="N21" s="827"/>
      <c r="O21" s="827"/>
      <c r="P21" s="827"/>
      <c r="Q21" s="827"/>
      <c r="R21" s="827"/>
      <c r="S21" s="827"/>
      <c r="T21" s="827"/>
      <c r="U21" s="828"/>
    </row>
    <row r="22" spans="1:25" x14ac:dyDescent="0.2">
      <c r="B22" s="826"/>
      <c r="C22" s="827"/>
      <c r="D22" s="827"/>
      <c r="E22" s="827"/>
      <c r="F22" s="827"/>
      <c r="G22" s="827"/>
      <c r="H22" s="827"/>
      <c r="I22" s="827"/>
      <c r="J22" s="827"/>
      <c r="K22" s="827"/>
      <c r="L22" s="827"/>
      <c r="M22" s="827"/>
      <c r="N22" s="827"/>
      <c r="O22" s="827"/>
      <c r="P22" s="827"/>
      <c r="Q22" s="827"/>
      <c r="R22" s="827"/>
      <c r="S22" s="827"/>
      <c r="T22" s="827"/>
      <c r="U22" s="828"/>
    </row>
    <row r="23" spans="1:25" x14ac:dyDescent="0.2">
      <c r="B23" s="826"/>
      <c r="C23" s="827"/>
      <c r="D23" s="827"/>
      <c r="E23" s="827"/>
      <c r="F23" s="827"/>
      <c r="G23" s="827"/>
      <c r="H23" s="827"/>
      <c r="I23" s="827"/>
      <c r="J23" s="827"/>
      <c r="K23" s="827"/>
      <c r="L23" s="827"/>
      <c r="M23" s="827"/>
      <c r="N23" s="827"/>
      <c r="O23" s="827"/>
      <c r="P23" s="827"/>
      <c r="Q23" s="827"/>
      <c r="R23" s="827"/>
      <c r="S23" s="827"/>
      <c r="T23" s="827"/>
      <c r="U23" s="828"/>
    </row>
    <row r="24" spans="1:25" x14ac:dyDescent="0.2">
      <c r="B24" s="826"/>
      <c r="C24" s="827"/>
      <c r="D24" s="827"/>
      <c r="E24" s="827"/>
      <c r="F24" s="827"/>
      <c r="G24" s="827"/>
      <c r="H24" s="827"/>
      <c r="I24" s="827"/>
      <c r="J24" s="827"/>
      <c r="K24" s="827"/>
      <c r="L24" s="827"/>
      <c r="M24" s="827"/>
      <c r="N24" s="827"/>
      <c r="O24" s="827"/>
      <c r="P24" s="827"/>
      <c r="Q24" s="827"/>
      <c r="R24" s="827"/>
      <c r="S24" s="827"/>
      <c r="T24" s="827"/>
      <c r="U24" s="828"/>
    </row>
    <row r="25" spans="1:25" x14ac:dyDescent="0.2">
      <c r="B25" s="826"/>
      <c r="C25" s="827"/>
      <c r="D25" s="827"/>
      <c r="E25" s="827"/>
      <c r="F25" s="827"/>
      <c r="G25" s="827"/>
      <c r="H25" s="827"/>
      <c r="I25" s="827"/>
      <c r="J25" s="827"/>
      <c r="K25" s="827"/>
      <c r="L25" s="827"/>
      <c r="M25" s="827"/>
      <c r="N25" s="827"/>
      <c r="O25" s="827"/>
      <c r="P25" s="827"/>
      <c r="Q25" s="827"/>
      <c r="R25" s="827"/>
      <c r="S25" s="827"/>
      <c r="T25" s="827"/>
      <c r="U25" s="828"/>
    </row>
    <row r="26" spans="1:25" x14ac:dyDescent="0.2">
      <c r="B26" s="826"/>
      <c r="C26" s="827"/>
      <c r="D26" s="827"/>
      <c r="E26" s="827"/>
      <c r="F26" s="827"/>
      <c r="G26" s="827"/>
      <c r="H26" s="827"/>
      <c r="I26" s="827"/>
      <c r="J26" s="827"/>
      <c r="K26" s="827"/>
      <c r="L26" s="827"/>
      <c r="M26" s="827"/>
      <c r="N26" s="827"/>
      <c r="O26" s="827"/>
      <c r="P26" s="827"/>
      <c r="Q26" s="827"/>
      <c r="R26" s="827"/>
      <c r="S26" s="827"/>
      <c r="T26" s="827"/>
      <c r="U26" s="828"/>
    </row>
    <row r="27" spans="1:25" x14ac:dyDescent="0.2">
      <c r="B27" s="829"/>
      <c r="C27" s="830"/>
      <c r="D27" s="830"/>
      <c r="E27" s="830"/>
      <c r="F27" s="830"/>
      <c r="G27" s="830"/>
      <c r="H27" s="830"/>
      <c r="I27" s="830"/>
      <c r="J27" s="830"/>
      <c r="K27" s="830"/>
      <c r="L27" s="830"/>
      <c r="M27" s="830"/>
      <c r="N27" s="830"/>
      <c r="O27" s="830"/>
      <c r="P27" s="830"/>
      <c r="Q27" s="830"/>
      <c r="R27" s="830"/>
      <c r="S27" s="830"/>
      <c r="T27" s="830"/>
      <c r="U27" s="831"/>
    </row>
    <row r="28" spans="1:25" ht="9" customHeight="1" x14ac:dyDescent="0.2">
      <c r="B28" s="440"/>
      <c r="C28" s="440"/>
      <c r="D28" s="440"/>
      <c r="E28" s="440"/>
      <c r="F28" s="440"/>
      <c r="G28" s="440"/>
      <c r="H28" s="440"/>
      <c r="I28" s="440"/>
      <c r="J28" s="440"/>
      <c r="K28" s="440"/>
      <c r="L28" s="440"/>
      <c r="M28" s="440"/>
      <c r="N28" s="440"/>
      <c r="O28" s="440"/>
      <c r="P28" s="440"/>
      <c r="Q28" s="440"/>
      <c r="R28" s="440"/>
      <c r="S28" s="440"/>
      <c r="T28" s="440"/>
      <c r="U28" s="440"/>
    </row>
    <row r="29" spans="1:25" ht="25.5" customHeight="1" x14ac:dyDescent="0.2">
      <c r="A29" s="74"/>
      <c r="B29" s="74" t="s">
        <v>517</v>
      </c>
      <c r="C29" s="31"/>
      <c r="D29" s="31"/>
      <c r="E29" s="31"/>
      <c r="F29" s="31"/>
      <c r="G29" s="31"/>
      <c r="H29" s="31"/>
      <c r="I29" s="31"/>
      <c r="J29" s="31"/>
      <c r="K29" s="31"/>
      <c r="L29" s="31"/>
      <c r="M29" s="31"/>
      <c r="N29" s="31"/>
      <c r="O29" s="31"/>
      <c r="P29" s="31"/>
      <c r="Q29" s="31"/>
      <c r="R29" s="31"/>
      <c r="S29" s="31"/>
      <c r="T29" s="31"/>
      <c r="U29" s="31"/>
      <c r="V29" s="31"/>
      <c r="W29" s="31"/>
      <c r="X29" s="31"/>
      <c r="Y29" s="31"/>
    </row>
    <row r="30" spans="1:25" ht="84" customHeight="1" x14ac:dyDescent="0.2">
      <c r="A30" s="74"/>
      <c r="B30" s="832" t="s">
        <v>486</v>
      </c>
      <c r="C30" s="833"/>
      <c r="D30" s="833"/>
      <c r="E30" s="833"/>
      <c r="F30" s="833"/>
      <c r="G30" s="833"/>
      <c r="H30" s="833"/>
      <c r="I30" s="833"/>
      <c r="J30" s="833"/>
      <c r="K30" s="833"/>
      <c r="L30" s="833"/>
      <c r="M30" s="833"/>
      <c r="N30" s="833"/>
      <c r="O30" s="833"/>
      <c r="P30" s="833"/>
      <c r="Q30" s="833"/>
      <c r="R30" s="833"/>
      <c r="S30" s="833"/>
      <c r="T30" s="833"/>
      <c r="U30" s="833"/>
      <c r="V30" s="31"/>
      <c r="W30" s="31"/>
      <c r="X30" s="31"/>
      <c r="Y30" s="31"/>
    </row>
    <row r="31" spans="1:25" x14ac:dyDescent="0.2">
      <c r="B31" s="807" t="s">
        <v>483</v>
      </c>
      <c r="C31" s="755"/>
      <c r="D31" s="756"/>
      <c r="E31" s="756"/>
      <c r="F31" s="756"/>
      <c r="G31" s="756"/>
      <c r="H31" s="756"/>
      <c r="I31" s="756"/>
      <c r="J31" s="756"/>
      <c r="K31" s="756"/>
      <c r="L31" s="756"/>
      <c r="M31" s="756"/>
      <c r="N31" s="756"/>
      <c r="O31" s="756"/>
      <c r="P31" s="756"/>
      <c r="Q31" s="756"/>
      <c r="R31" s="756"/>
      <c r="S31" s="756"/>
      <c r="T31" s="756"/>
      <c r="U31" s="757"/>
      <c r="V31" s="1">
        <f>LEN(B31)</f>
        <v>3</v>
      </c>
    </row>
    <row r="32" spans="1:25" x14ac:dyDescent="0.2">
      <c r="B32" s="808"/>
      <c r="C32" s="758"/>
      <c r="D32" s="821"/>
      <c r="E32" s="821"/>
      <c r="F32" s="821"/>
      <c r="G32" s="821"/>
      <c r="H32" s="821"/>
      <c r="I32" s="821"/>
      <c r="J32" s="821"/>
      <c r="K32" s="821"/>
      <c r="L32" s="821"/>
      <c r="M32" s="821"/>
      <c r="N32" s="821"/>
      <c r="O32" s="821"/>
      <c r="P32" s="821"/>
      <c r="Q32" s="821"/>
      <c r="R32" s="821"/>
      <c r="S32" s="821"/>
      <c r="T32" s="821"/>
      <c r="U32" s="760"/>
    </row>
    <row r="33" spans="2:22" x14ac:dyDescent="0.2">
      <c r="B33" s="808"/>
      <c r="C33" s="758"/>
      <c r="D33" s="821"/>
      <c r="E33" s="821"/>
      <c r="F33" s="821"/>
      <c r="G33" s="821"/>
      <c r="H33" s="821"/>
      <c r="I33" s="821"/>
      <c r="J33" s="821"/>
      <c r="K33" s="821"/>
      <c r="L33" s="821"/>
      <c r="M33" s="821"/>
      <c r="N33" s="821"/>
      <c r="O33" s="821"/>
      <c r="P33" s="821"/>
      <c r="Q33" s="821"/>
      <c r="R33" s="821"/>
      <c r="S33" s="821"/>
      <c r="T33" s="821"/>
      <c r="U33" s="760"/>
    </row>
    <row r="34" spans="2:22" x14ac:dyDescent="0.2">
      <c r="B34" s="808"/>
      <c r="C34" s="758"/>
      <c r="D34" s="821"/>
      <c r="E34" s="821"/>
      <c r="F34" s="821"/>
      <c r="G34" s="821"/>
      <c r="H34" s="821"/>
      <c r="I34" s="821"/>
      <c r="J34" s="821"/>
      <c r="K34" s="821"/>
      <c r="L34" s="821"/>
      <c r="M34" s="821"/>
      <c r="N34" s="821"/>
      <c r="O34" s="821"/>
      <c r="P34" s="821"/>
      <c r="Q34" s="821"/>
      <c r="R34" s="821"/>
      <c r="S34" s="821"/>
      <c r="T34" s="821"/>
      <c r="U34" s="760"/>
    </row>
    <row r="35" spans="2:22" x14ac:dyDescent="0.2">
      <c r="B35" s="808"/>
      <c r="C35" s="758"/>
      <c r="D35" s="821"/>
      <c r="E35" s="821"/>
      <c r="F35" s="821"/>
      <c r="G35" s="821"/>
      <c r="H35" s="821"/>
      <c r="I35" s="821"/>
      <c r="J35" s="821"/>
      <c r="K35" s="821"/>
      <c r="L35" s="821"/>
      <c r="M35" s="821"/>
      <c r="N35" s="821"/>
      <c r="O35" s="821"/>
      <c r="P35" s="821"/>
      <c r="Q35" s="821"/>
      <c r="R35" s="821"/>
      <c r="S35" s="821"/>
      <c r="T35" s="821"/>
      <c r="U35" s="760"/>
    </row>
    <row r="36" spans="2:22" x14ac:dyDescent="0.2">
      <c r="B36" s="808"/>
      <c r="C36" s="758"/>
      <c r="D36" s="821"/>
      <c r="E36" s="821"/>
      <c r="F36" s="821"/>
      <c r="G36" s="821"/>
      <c r="H36" s="821"/>
      <c r="I36" s="821"/>
      <c r="J36" s="821"/>
      <c r="K36" s="821"/>
      <c r="L36" s="821"/>
      <c r="M36" s="821"/>
      <c r="N36" s="821"/>
      <c r="O36" s="821"/>
      <c r="P36" s="821"/>
      <c r="Q36" s="821"/>
      <c r="R36" s="821"/>
      <c r="S36" s="821"/>
      <c r="T36" s="821"/>
      <c r="U36" s="760"/>
    </row>
    <row r="37" spans="2:22" x14ac:dyDescent="0.2">
      <c r="B37" s="808"/>
      <c r="C37" s="758"/>
      <c r="D37" s="821"/>
      <c r="E37" s="821"/>
      <c r="F37" s="821"/>
      <c r="G37" s="821"/>
      <c r="H37" s="821"/>
      <c r="I37" s="821"/>
      <c r="J37" s="821"/>
      <c r="K37" s="821"/>
      <c r="L37" s="821"/>
      <c r="M37" s="821"/>
      <c r="N37" s="821"/>
      <c r="O37" s="821"/>
      <c r="P37" s="821"/>
      <c r="Q37" s="821"/>
      <c r="R37" s="821"/>
      <c r="S37" s="821"/>
      <c r="T37" s="821"/>
      <c r="U37" s="760"/>
    </row>
    <row r="38" spans="2:22" x14ac:dyDescent="0.2">
      <c r="B38" s="808"/>
      <c r="C38" s="758"/>
      <c r="D38" s="821"/>
      <c r="E38" s="821"/>
      <c r="F38" s="821"/>
      <c r="G38" s="821"/>
      <c r="H38" s="821"/>
      <c r="I38" s="821"/>
      <c r="J38" s="821"/>
      <c r="K38" s="821"/>
      <c r="L38" s="821"/>
      <c r="M38" s="821"/>
      <c r="N38" s="821"/>
      <c r="O38" s="821"/>
      <c r="P38" s="821"/>
      <c r="Q38" s="821"/>
      <c r="R38" s="821"/>
      <c r="S38" s="821"/>
      <c r="T38" s="821"/>
      <c r="U38" s="760"/>
    </row>
    <row r="39" spans="2:22" x14ac:dyDescent="0.2">
      <c r="B39" s="808"/>
      <c r="C39" s="758"/>
      <c r="D39" s="821"/>
      <c r="E39" s="821"/>
      <c r="F39" s="821"/>
      <c r="G39" s="821"/>
      <c r="H39" s="821"/>
      <c r="I39" s="821"/>
      <c r="J39" s="821"/>
      <c r="K39" s="821"/>
      <c r="L39" s="821"/>
      <c r="M39" s="821"/>
      <c r="N39" s="821"/>
      <c r="O39" s="821"/>
      <c r="P39" s="821"/>
      <c r="Q39" s="821"/>
      <c r="R39" s="821"/>
      <c r="S39" s="821"/>
      <c r="T39" s="821"/>
      <c r="U39" s="760"/>
    </row>
    <row r="40" spans="2:22" x14ac:dyDescent="0.2">
      <c r="B40" s="808"/>
      <c r="C40" s="761"/>
      <c r="D40" s="762"/>
      <c r="E40" s="762"/>
      <c r="F40" s="762"/>
      <c r="G40" s="762"/>
      <c r="H40" s="762"/>
      <c r="I40" s="762"/>
      <c r="J40" s="762"/>
      <c r="K40" s="762"/>
      <c r="L40" s="762"/>
      <c r="M40" s="762"/>
      <c r="N40" s="762"/>
      <c r="O40" s="762"/>
      <c r="P40" s="762"/>
      <c r="Q40" s="762"/>
      <c r="R40" s="762"/>
      <c r="S40" s="762"/>
      <c r="T40" s="762"/>
      <c r="U40" s="763"/>
    </row>
    <row r="41" spans="2:22" ht="25" customHeight="1" x14ac:dyDescent="0.2">
      <c r="B41" s="809"/>
      <c r="C41" s="813" t="s">
        <v>484</v>
      </c>
      <c r="D41" s="814"/>
      <c r="E41" s="815"/>
      <c r="F41" s="819" t="s">
        <v>279</v>
      </c>
      <c r="G41" s="819"/>
      <c r="H41" s="819"/>
      <c r="I41" s="381"/>
      <c r="J41" s="820" t="s">
        <v>151</v>
      </c>
      <c r="K41" s="820"/>
      <c r="L41" s="820"/>
      <c r="M41" s="381"/>
      <c r="N41" s="819" t="s">
        <v>152</v>
      </c>
      <c r="O41" s="819"/>
      <c r="P41" s="819"/>
      <c r="Q41" s="381"/>
      <c r="R41" s="820" t="s">
        <v>320</v>
      </c>
      <c r="S41" s="820"/>
      <c r="T41" s="820"/>
      <c r="U41" s="381"/>
    </row>
    <row r="42" spans="2:22" ht="25" customHeight="1" x14ac:dyDescent="0.2">
      <c r="B42" s="810"/>
      <c r="C42" s="816"/>
      <c r="D42" s="817"/>
      <c r="E42" s="818"/>
      <c r="F42" s="820" t="s">
        <v>153</v>
      </c>
      <c r="G42" s="820"/>
      <c r="H42" s="820"/>
      <c r="I42" s="381"/>
      <c r="J42" s="820" t="s">
        <v>154</v>
      </c>
      <c r="K42" s="820"/>
      <c r="L42" s="820"/>
      <c r="M42" s="381"/>
      <c r="N42" s="820" t="s">
        <v>280</v>
      </c>
      <c r="O42" s="820"/>
      <c r="P42" s="820"/>
      <c r="Q42" s="381"/>
      <c r="R42" s="819" t="s">
        <v>319</v>
      </c>
      <c r="S42" s="819"/>
      <c r="T42" s="819"/>
      <c r="U42" s="381"/>
    </row>
    <row r="43" spans="2:22" x14ac:dyDescent="0.2">
      <c r="B43" s="807" t="s">
        <v>485</v>
      </c>
      <c r="C43" s="811"/>
      <c r="D43" s="812"/>
      <c r="E43" s="812"/>
      <c r="F43" s="812"/>
      <c r="G43" s="812"/>
      <c r="H43" s="812"/>
      <c r="I43" s="812"/>
      <c r="J43" s="812"/>
      <c r="K43" s="812"/>
      <c r="L43" s="812"/>
      <c r="M43" s="812"/>
      <c r="N43" s="812"/>
      <c r="O43" s="812"/>
      <c r="P43" s="812"/>
      <c r="Q43" s="812"/>
      <c r="R43" s="812"/>
      <c r="S43" s="812"/>
      <c r="T43" s="812"/>
      <c r="U43" s="812"/>
      <c r="V43" s="1">
        <f>LEN(B43)</f>
        <v>3</v>
      </c>
    </row>
    <row r="44" spans="2:22" x14ac:dyDescent="0.2">
      <c r="B44" s="808"/>
      <c r="C44" s="812"/>
      <c r="D44" s="812"/>
      <c r="E44" s="812"/>
      <c r="F44" s="812"/>
      <c r="G44" s="812"/>
      <c r="H44" s="812"/>
      <c r="I44" s="812"/>
      <c r="J44" s="812"/>
      <c r="K44" s="812"/>
      <c r="L44" s="812"/>
      <c r="M44" s="812"/>
      <c r="N44" s="812"/>
      <c r="O44" s="812"/>
      <c r="P44" s="812"/>
      <c r="Q44" s="812"/>
      <c r="R44" s="812"/>
      <c r="S44" s="812"/>
      <c r="T44" s="812"/>
      <c r="U44" s="812"/>
    </row>
    <row r="45" spans="2:22" x14ac:dyDescent="0.2">
      <c r="B45" s="808"/>
      <c r="C45" s="812"/>
      <c r="D45" s="812"/>
      <c r="E45" s="812"/>
      <c r="F45" s="812"/>
      <c r="G45" s="812"/>
      <c r="H45" s="812"/>
      <c r="I45" s="812"/>
      <c r="J45" s="812"/>
      <c r="K45" s="812"/>
      <c r="L45" s="812"/>
      <c r="M45" s="812"/>
      <c r="N45" s="812"/>
      <c r="O45" s="812"/>
      <c r="P45" s="812"/>
      <c r="Q45" s="812"/>
      <c r="R45" s="812"/>
      <c r="S45" s="812"/>
      <c r="T45" s="812"/>
      <c r="U45" s="812"/>
    </row>
    <row r="46" spans="2:22" x14ac:dyDescent="0.2">
      <c r="B46" s="808"/>
      <c r="C46" s="812"/>
      <c r="D46" s="812"/>
      <c r="E46" s="812"/>
      <c r="F46" s="812"/>
      <c r="G46" s="812"/>
      <c r="H46" s="812"/>
      <c r="I46" s="812"/>
      <c r="J46" s="812"/>
      <c r="K46" s="812"/>
      <c r="L46" s="812"/>
      <c r="M46" s="812"/>
      <c r="N46" s="812"/>
      <c r="O46" s="812"/>
      <c r="P46" s="812"/>
      <c r="Q46" s="812"/>
      <c r="R46" s="812"/>
      <c r="S46" s="812"/>
      <c r="T46" s="812"/>
      <c r="U46" s="812"/>
    </row>
    <row r="47" spans="2:22" x14ac:dyDescent="0.2">
      <c r="B47" s="808"/>
      <c r="C47" s="812"/>
      <c r="D47" s="812"/>
      <c r="E47" s="812"/>
      <c r="F47" s="812"/>
      <c r="G47" s="812"/>
      <c r="H47" s="812"/>
      <c r="I47" s="812"/>
      <c r="J47" s="812"/>
      <c r="K47" s="812"/>
      <c r="L47" s="812"/>
      <c r="M47" s="812"/>
      <c r="N47" s="812"/>
      <c r="O47" s="812"/>
      <c r="P47" s="812"/>
      <c r="Q47" s="812"/>
      <c r="R47" s="812"/>
      <c r="S47" s="812"/>
      <c r="T47" s="812"/>
      <c r="U47" s="812"/>
    </row>
    <row r="48" spans="2:22" x14ac:dyDescent="0.2">
      <c r="B48" s="808"/>
      <c r="C48" s="812"/>
      <c r="D48" s="812"/>
      <c r="E48" s="812"/>
      <c r="F48" s="812"/>
      <c r="G48" s="812"/>
      <c r="H48" s="812"/>
      <c r="I48" s="812"/>
      <c r="J48" s="812"/>
      <c r="K48" s="812"/>
      <c r="L48" s="812"/>
      <c r="M48" s="812"/>
      <c r="N48" s="812"/>
      <c r="O48" s="812"/>
      <c r="P48" s="812"/>
      <c r="Q48" s="812"/>
      <c r="R48" s="812"/>
      <c r="S48" s="812"/>
      <c r="T48" s="812"/>
      <c r="U48" s="812"/>
    </row>
    <row r="49" spans="2:21" x14ac:dyDescent="0.2">
      <c r="B49" s="808"/>
      <c r="C49" s="812"/>
      <c r="D49" s="812"/>
      <c r="E49" s="812"/>
      <c r="F49" s="812"/>
      <c r="G49" s="812"/>
      <c r="H49" s="812"/>
      <c r="I49" s="812"/>
      <c r="J49" s="812"/>
      <c r="K49" s="812"/>
      <c r="L49" s="812"/>
      <c r="M49" s="812"/>
      <c r="N49" s="812"/>
      <c r="O49" s="812"/>
      <c r="P49" s="812"/>
      <c r="Q49" s="812"/>
      <c r="R49" s="812"/>
      <c r="S49" s="812"/>
      <c r="T49" s="812"/>
      <c r="U49" s="812"/>
    </row>
    <row r="50" spans="2:21" x14ac:dyDescent="0.2">
      <c r="B50" s="808"/>
      <c r="C50" s="812"/>
      <c r="D50" s="812"/>
      <c r="E50" s="812"/>
      <c r="F50" s="812"/>
      <c r="G50" s="812"/>
      <c r="H50" s="812"/>
      <c r="I50" s="812"/>
      <c r="J50" s="812"/>
      <c r="K50" s="812"/>
      <c r="L50" s="812"/>
      <c r="M50" s="812"/>
      <c r="N50" s="812"/>
      <c r="O50" s="812"/>
      <c r="P50" s="812"/>
      <c r="Q50" s="812"/>
      <c r="R50" s="812"/>
      <c r="S50" s="812"/>
      <c r="T50" s="812"/>
      <c r="U50" s="812"/>
    </row>
    <row r="51" spans="2:21" x14ac:dyDescent="0.2">
      <c r="B51" s="808"/>
      <c r="C51" s="812"/>
      <c r="D51" s="812"/>
      <c r="E51" s="812"/>
      <c r="F51" s="812"/>
      <c r="G51" s="812"/>
      <c r="H51" s="812"/>
      <c r="I51" s="812"/>
      <c r="J51" s="812"/>
      <c r="K51" s="812"/>
      <c r="L51" s="812"/>
      <c r="M51" s="812"/>
      <c r="N51" s="812"/>
      <c r="O51" s="812"/>
      <c r="P51" s="812"/>
      <c r="Q51" s="812"/>
      <c r="R51" s="812"/>
      <c r="S51" s="812"/>
      <c r="T51" s="812"/>
      <c r="U51" s="812"/>
    </row>
    <row r="52" spans="2:21" x14ac:dyDescent="0.2">
      <c r="B52" s="808"/>
      <c r="C52" s="812"/>
      <c r="D52" s="812"/>
      <c r="E52" s="812"/>
      <c r="F52" s="812"/>
      <c r="G52" s="812"/>
      <c r="H52" s="812"/>
      <c r="I52" s="812"/>
      <c r="J52" s="812"/>
      <c r="K52" s="812"/>
      <c r="L52" s="812"/>
      <c r="M52" s="812"/>
      <c r="N52" s="812"/>
      <c r="O52" s="812"/>
      <c r="P52" s="812"/>
      <c r="Q52" s="812"/>
      <c r="R52" s="812"/>
      <c r="S52" s="812"/>
      <c r="T52" s="812"/>
      <c r="U52" s="812"/>
    </row>
    <row r="53" spans="2:21" ht="25" customHeight="1" x14ac:dyDescent="0.2">
      <c r="B53" s="809"/>
      <c r="C53" s="813" t="s">
        <v>484</v>
      </c>
      <c r="D53" s="814"/>
      <c r="E53" s="815"/>
      <c r="F53" s="819" t="s">
        <v>279</v>
      </c>
      <c r="G53" s="819"/>
      <c r="H53" s="819"/>
      <c r="I53" s="381"/>
      <c r="J53" s="820" t="s">
        <v>151</v>
      </c>
      <c r="K53" s="820"/>
      <c r="L53" s="820"/>
      <c r="M53" s="381"/>
      <c r="N53" s="819" t="s">
        <v>152</v>
      </c>
      <c r="O53" s="819"/>
      <c r="P53" s="819"/>
      <c r="Q53" s="381"/>
      <c r="R53" s="820" t="s">
        <v>320</v>
      </c>
      <c r="S53" s="820"/>
      <c r="T53" s="820"/>
      <c r="U53" s="381"/>
    </row>
    <row r="54" spans="2:21" ht="25" customHeight="1" x14ac:dyDescent="0.2">
      <c r="B54" s="810"/>
      <c r="C54" s="816"/>
      <c r="D54" s="817"/>
      <c r="E54" s="818"/>
      <c r="F54" s="820" t="s">
        <v>153</v>
      </c>
      <c r="G54" s="820"/>
      <c r="H54" s="820"/>
      <c r="I54" s="381"/>
      <c r="J54" s="820" t="s">
        <v>154</v>
      </c>
      <c r="K54" s="820"/>
      <c r="L54" s="820"/>
      <c r="M54" s="381"/>
      <c r="N54" s="820" t="s">
        <v>280</v>
      </c>
      <c r="O54" s="820"/>
      <c r="P54" s="820"/>
      <c r="Q54" s="381"/>
      <c r="R54" s="819" t="s">
        <v>319</v>
      </c>
      <c r="S54" s="819"/>
      <c r="T54" s="819"/>
      <c r="U54" s="381"/>
    </row>
  </sheetData>
  <sheetProtection algorithmName="SHA-512" hashValue="8DSQ5UfmXlIdH8AmKhPQeWT7LcwuVnC/CqsEVo8AqkgouQxBCaSoGMcrA+Ru8Vq05tQaNWJ7fSexJCwdYjOkng==" saltValue="CBKMQgyGwTO5H28hicivjA==" spinCount="100000" sheet="1" formatRows="0" insertRows="0" deleteRows="0" selectLockedCells="1"/>
  <mergeCells count="25">
    <mergeCell ref="R42:T42"/>
    <mergeCell ref="C31:U40"/>
    <mergeCell ref="B3:U3"/>
    <mergeCell ref="B4:U27"/>
    <mergeCell ref="B30:U30"/>
    <mergeCell ref="F41:H41"/>
    <mergeCell ref="J41:L41"/>
    <mergeCell ref="N41:P41"/>
    <mergeCell ref="R41:T41"/>
    <mergeCell ref="C41:E42"/>
    <mergeCell ref="B31:B42"/>
    <mergeCell ref="F42:H42"/>
    <mergeCell ref="J42:L42"/>
    <mergeCell ref="N42:P42"/>
    <mergeCell ref="B43:B54"/>
    <mergeCell ref="C43:U52"/>
    <mergeCell ref="C53:E54"/>
    <mergeCell ref="F53:H53"/>
    <mergeCell ref="J53:L53"/>
    <mergeCell ref="N53:P53"/>
    <mergeCell ref="R53:T53"/>
    <mergeCell ref="F54:H54"/>
    <mergeCell ref="J54:L54"/>
    <mergeCell ref="N54:P54"/>
    <mergeCell ref="R54:T54"/>
  </mergeCells>
  <phoneticPr fontId="1"/>
  <dataValidations count="1">
    <dataValidation type="list" allowBlank="1" showInputMessage="1" showErrorMessage="1" sqref="M41:M42 I41:I42 U41:U42 Q41:Q42 M53:M54 I53:I54 U53:U54 Q53:Q54" xr:uid="{E23459EB-BC4B-4347-927E-3D8597BEBE5E}">
      <formula1>"　,○"</formula1>
    </dataValidation>
  </dataValidations>
  <pageMargins left="0.43307086614173229" right="0" top="0.35433070866141736" bottom="0.35433070866141736" header="0.31496062992125984" footer="0.31496062992125984"/>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39997558519241921"/>
    <pageSetUpPr fitToPage="1"/>
  </sheetPr>
  <dimension ref="A1:Y40"/>
  <sheetViews>
    <sheetView view="pageBreakPreview" zoomScaleNormal="100" zoomScaleSheetLayoutView="100" zoomScalePageLayoutView="83" workbookViewId="0">
      <selection activeCell="F4" sqref="F4:U5"/>
    </sheetView>
  </sheetViews>
  <sheetFormatPr defaultColWidth="8.08984375" defaultRowHeight="13" x14ac:dyDescent="0.2"/>
  <cols>
    <col min="1" max="1" width="0.81640625" style="1" customWidth="1"/>
    <col min="2" max="21" width="5" style="1" customWidth="1"/>
    <col min="22" max="22" width="7.08984375" style="1" customWidth="1"/>
    <col min="23" max="16384" width="8.08984375" style="1"/>
  </cols>
  <sheetData>
    <row r="1" spans="1:25" ht="21.75" customHeight="1" x14ac:dyDescent="0.2">
      <c r="A1" s="2"/>
      <c r="B1" s="2" t="s">
        <v>505</v>
      </c>
      <c r="W1" s="13"/>
    </row>
    <row r="2" spans="1:25" ht="25.5" customHeight="1" x14ac:dyDescent="0.2">
      <c r="A2" s="74"/>
      <c r="B2" s="74" t="s">
        <v>626</v>
      </c>
      <c r="C2" s="31"/>
      <c r="D2" s="31"/>
      <c r="E2" s="31"/>
      <c r="F2" s="31"/>
      <c r="G2" s="31"/>
      <c r="H2" s="31"/>
      <c r="I2" s="31"/>
      <c r="J2" s="31"/>
      <c r="K2" s="31"/>
      <c r="L2" s="31"/>
      <c r="M2" s="31"/>
      <c r="N2" s="31"/>
      <c r="O2" s="31"/>
      <c r="P2" s="31"/>
      <c r="Q2" s="31"/>
      <c r="R2" s="31"/>
      <c r="S2" s="31"/>
      <c r="T2" s="31"/>
      <c r="U2" s="31"/>
      <c r="V2" s="31"/>
      <c r="W2" s="31"/>
      <c r="X2" s="31"/>
      <c r="Y2" s="31"/>
    </row>
    <row r="3" spans="1:25" ht="72" customHeight="1" x14ac:dyDescent="0.2">
      <c r="A3" s="74"/>
      <c r="B3" s="822" t="s">
        <v>536</v>
      </c>
      <c r="C3" s="823"/>
      <c r="D3" s="823"/>
      <c r="E3" s="823"/>
      <c r="F3" s="823"/>
      <c r="G3" s="823"/>
      <c r="H3" s="823"/>
      <c r="I3" s="823"/>
      <c r="J3" s="823"/>
      <c r="K3" s="823"/>
      <c r="L3" s="823"/>
      <c r="M3" s="823"/>
      <c r="N3" s="823"/>
      <c r="O3" s="823"/>
      <c r="P3" s="823"/>
      <c r="Q3" s="823"/>
      <c r="R3" s="823"/>
      <c r="S3" s="823"/>
      <c r="T3" s="823"/>
      <c r="U3" s="823"/>
      <c r="V3" s="31"/>
      <c r="W3" s="31"/>
      <c r="X3" s="31"/>
      <c r="Y3" s="31"/>
    </row>
    <row r="4" spans="1:25" ht="15" customHeight="1" x14ac:dyDescent="0.2">
      <c r="B4" s="783" t="s">
        <v>321</v>
      </c>
      <c r="C4" s="783"/>
      <c r="D4" s="783"/>
      <c r="E4" s="783"/>
      <c r="F4" s="811"/>
      <c r="G4" s="811"/>
      <c r="H4" s="811"/>
      <c r="I4" s="811"/>
      <c r="J4" s="811"/>
      <c r="K4" s="811"/>
      <c r="L4" s="811"/>
      <c r="M4" s="811"/>
      <c r="N4" s="811"/>
      <c r="O4" s="811"/>
      <c r="P4" s="811"/>
      <c r="Q4" s="811"/>
      <c r="R4" s="811"/>
      <c r="S4" s="811"/>
      <c r="T4" s="811"/>
      <c r="U4" s="811"/>
    </row>
    <row r="5" spans="1:25" ht="15" customHeight="1" x14ac:dyDescent="0.2">
      <c r="B5" s="783"/>
      <c r="C5" s="783"/>
      <c r="D5" s="783"/>
      <c r="E5" s="783"/>
      <c r="F5" s="811"/>
      <c r="G5" s="811"/>
      <c r="H5" s="811"/>
      <c r="I5" s="811"/>
      <c r="J5" s="811"/>
      <c r="K5" s="811"/>
      <c r="L5" s="811"/>
      <c r="M5" s="811"/>
      <c r="N5" s="811"/>
      <c r="O5" s="811"/>
      <c r="P5" s="811"/>
      <c r="Q5" s="811"/>
      <c r="R5" s="811"/>
      <c r="S5" s="811"/>
      <c r="T5" s="811"/>
      <c r="U5" s="811"/>
    </row>
    <row r="6" spans="1:25" ht="15" customHeight="1" x14ac:dyDescent="0.2">
      <c r="B6" s="783" t="s">
        <v>102</v>
      </c>
      <c r="C6" s="783"/>
      <c r="D6" s="783"/>
      <c r="E6" s="783"/>
      <c r="F6" s="811"/>
      <c r="G6" s="811"/>
      <c r="H6" s="811"/>
      <c r="I6" s="811"/>
      <c r="J6" s="811"/>
      <c r="K6" s="811"/>
      <c r="L6" s="811"/>
      <c r="M6" s="811"/>
      <c r="N6" s="811"/>
      <c r="O6" s="811"/>
      <c r="P6" s="811"/>
      <c r="Q6" s="811"/>
      <c r="R6" s="811"/>
      <c r="S6" s="811"/>
      <c r="T6" s="811"/>
      <c r="U6" s="811"/>
    </row>
    <row r="7" spans="1:25" ht="15" customHeight="1" x14ac:dyDescent="0.2">
      <c r="B7" s="783"/>
      <c r="C7" s="783"/>
      <c r="D7" s="783"/>
      <c r="E7" s="783"/>
      <c r="F7" s="811"/>
      <c r="G7" s="811"/>
      <c r="H7" s="811"/>
      <c r="I7" s="811"/>
      <c r="J7" s="811"/>
      <c r="K7" s="811"/>
      <c r="L7" s="811"/>
      <c r="M7" s="811"/>
      <c r="N7" s="811"/>
      <c r="O7" s="811"/>
      <c r="P7" s="811"/>
      <c r="Q7" s="811"/>
      <c r="R7" s="811"/>
      <c r="S7" s="811"/>
      <c r="T7" s="811"/>
      <c r="U7" s="811"/>
    </row>
    <row r="8" spans="1:25" ht="15" customHeight="1" x14ac:dyDescent="0.2">
      <c r="B8" s="783"/>
      <c r="C8" s="783"/>
      <c r="D8" s="783"/>
      <c r="E8" s="783"/>
      <c r="F8" s="811"/>
      <c r="G8" s="811"/>
      <c r="H8" s="811"/>
      <c r="I8" s="811"/>
      <c r="J8" s="811"/>
      <c r="K8" s="811"/>
      <c r="L8" s="811"/>
      <c r="M8" s="811"/>
      <c r="N8" s="811"/>
      <c r="O8" s="811"/>
      <c r="P8" s="811"/>
      <c r="Q8" s="811"/>
      <c r="R8" s="811"/>
      <c r="S8" s="811"/>
      <c r="T8" s="811"/>
      <c r="U8" s="811"/>
    </row>
    <row r="9" spans="1:25" ht="15" customHeight="1" x14ac:dyDescent="0.2">
      <c r="B9" s="783"/>
      <c r="C9" s="783"/>
      <c r="D9" s="783"/>
      <c r="E9" s="783"/>
      <c r="F9" s="811"/>
      <c r="G9" s="811"/>
      <c r="H9" s="811"/>
      <c r="I9" s="811"/>
      <c r="J9" s="811"/>
      <c r="K9" s="811"/>
      <c r="L9" s="811"/>
      <c r="M9" s="811"/>
      <c r="N9" s="811"/>
      <c r="O9" s="811"/>
      <c r="P9" s="811"/>
      <c r="Q9" s="811"/>
      <c r="R9" s="811"/>
      <c r="S9" s="811"/>
      <c r="T9" s="811"/>
      <c r="U9" s="811"/>
    </row>
    <row r="10" spans="1:25" ht="15" customHeight="1" x14ac:dyDescent="0.2">
      <c r="B10" s="783"/>
      <c r="C10" s="783"/>
      <c r="D10" s="783"/>
      <c r="E10" s="783"/>
      <c r="F10" s="811"/>
      <c r="G10" s="811"/>
      <c r="H10" s="811"/>
      <c r="I10" s="811"/>
      <c r="J10" s="811"/>
      <c r="K10" s="811"/>
      <c r="L10" s="811"/>
      <c r="M10" s="811"/>
      <c r="N10" s="811"/>
      <c r="O10" s="811"/>
      <c r="P10" s="811"/>
      <c r="Q10" s="811"/>
      <c r="R10" s="811"/>
      <c r="S10" s="811"/>
      <c r="T10" s="811"/>
      <c r="U10" s="811"/>
    </row>
    <row r="11" spans="1:25" ht="15" customHeight="1" x14ac:dyDescent="0.2">
      <c r="B11" s="783"/>
      <c r="C11" s="783"/>
      <c r="D11" s="783"/>
      <c r="E11" s="783"/>
      <c r="F11" s="811"/>
      <c r="G11" s="811"/>
      <c r="H11" s="811"/>
      <c r="I11" s="811"/>
      <c r="J11" s="811"/>
      <c r="K11" s="811"/>
      <c r="L11" s="811"/>
      <c r="M11" s="811"/>
      <c r="N11" s="811"/>
      <c r="O11" s="811"/>
      <c r="P11" s="811"/>
      <c r="Q11" s="811"/>
      <c r="R11" s="811"/>
      <c r="S11" s="811"/>
      <c r="T11" s="811"/>
      <c r="U11" s="811"/>
    </row>
    <row r="12" spans="1:25" ht="15" customHeight="1" x14ac:dyDescent="0.2">
      <c r="B12" s="783"/>
      <c r="C12" s="783"/>
      <c r="D12" s="783"/>
      <c r="E12" s="783"/>
      <c r="F12" s="811"/>
      <c r="G12" s="811"/>
      <c r="H12" s="811"/>
      <c r="I12" s="811"/>
      <c r="J12" s="811"/>
      <c r="K12" s="811"/>
      <c r="L12" s="811"/>
      <c r="M12" s="811"/>
      <c r="N12" s="811"/>
      <c r="O12" s="811"/>
      <c r="P12" s="811"/>
      <c r="Q12" s="811"/>
      <c r="R12" s="811"/>
      <c r="S12" s="811"/>
      <c r="T12" s="811"/>
      <c r="U12" s="811"/>
    </row>
    <row r="13" spans="1:25" ht="15" customHeight="1" x14ac:dyDescent="0.2">
      <c r="B13" s="783"/>
      <c r="C13" s="783"/>
      <c r="D13" s="783"/>
      <c r="E13" s="783"/>
      <c r="F13" s="811"/>
      <c r="G13" s="811"/>
      <c r="H13" s="811"/>
      <c r="I13" s="811"/>
      <c r="J13" s="811"/>
      <c r="K13" s="811"/>
      <c r="L13" s="811"/>
      <c r="M13" s="811"/>
      <c r="N13" s="811"/>
      <c r="O13" s="811"/>
      <c r="P13" s="811"/>
      <c r="Q13" s="811"/>
      <c r="R13" s="811"/>
      <c r="S13" s="811"/>
      <c r="T13" s="811"/>
      <c r="U13" s="811"/>
    </row>
    <row r="14" spans="1:25" ht="15" customHeight="1" x14ac:dyDescent="0.2">
      <c r="B14" s="441"/>
      <c r="C14" s="441"/>
      <c r="D14" s="441"/>
      <c r="E14" s="441"/>
      <c r="F14" s="441"/>
      <c r="G14" s="441"/>
      <c r="H14" s="441"/>
      <c r="I14" s="441"/>
      <c r="J14" s="441"/>
      <c r="K14" s="441"/>
      <c r="L14" s="441"/>
      <c r="M14" s="441"/>
      <c r="N14" s="441"/>
      <c r="O14" s="441"/>
      <c r="P14" s="441"/>
      <c r="Q14" s="441"/>
      <c r="R14" s="441"/>
      <c r="S14" s="441"/>
      <c r="T14" s="441"/>
      <c r="U14" s="441"/>
    </row>
    <row r="15" spans="1:25" ht="25.5" customHeight="1" x14ac:dyDescent="0.2">
      <c r="A15" s="90" t="s">
        <v>448</v>
      </c>
      <c r="B15" s="90" t="s">
        <v>627</v>
      </c>
      <c r="C15" s="27"/>
      <c r="D15" s="27"/>
      <c r="E15" s="27"/>
      <c r="F15" s="27"/>
      <c r="G15" s="27"/>
      <c r="H15" s="27"/>
      <c r="I15" s="27"/>
      <c r="J15" s="27"/>
      <c r="K15" s="27"/>
      <c r="L15" s="27"/>
      <c r="M15" s="27"/>
      <c r="N15" s="27"/>
      <c r="O15" s="27"/>
      <c r="P15" s="27"/>
      <c r="Q15" s="27"/>
      <c r="R15" s="27"/>
      <c r="S15" s="27"/>
      <c r="T15" s="27"/>
      <c r="U15" s="27"/>
      <c r="V15" s="31"/>
      <c r="W15" s="31"/>
      <c r="X15" s="31"/>
      <c r="Y15" s="31"/>
    </row>
    <row r="16" spans="1:25" ht="40" customHeight="1" x14ac:dyDescent="0.2">
      <c r="B16" s="834" t="s">
        <v>481</v>
      </c>
      <c r="C16" s="790"/>
      <c r="D16" s="790"/>
      <c r="E16" s="790"/>
      <c r="F16" s="790"/>
      <c r="G16" s="790"/>
      <c r="H16" s="790"/>
      <c r="I16" s="790"/>
      <c r="J16" s="790"/>
      <c r="K16" s="791"/>
      <c r="L16" s="835" t="s">
        <v>126</v>
      </c>
      <c r="M16" s="836"/>
      <c r="N16" s="836"/>
      <c r="O16" s="836"/>
      <c r="P16" s="836"/>
      <c r="Q16" s="836"/>
      <c r="R16" s="836"/>
      <c r="S16" s="836"/>
      <c r="T16" s="836"/>
      <c r="U16" s="837"/>
      <c r="W16" s="13"/>
    </row>
    <row r="17" spans="1:25" ht="40" customHeight="1" x14ac:dyDescent="0.2">
      <c r="B17" s="847" t="s">
        <v>322</v>
      </c>
      <c r="C17" s="848"/>
      <c r="D17" s="848"/>
      <c r="E17" s="848"/>
      <c r="F17" s="848"/>
      <c r="G17" s="848"/>
      <c r="H17" s="848"/>
      <c r="I17" s="848"/>
      <c r="J17" s="848"/>
      <c r="K17" s="849"/>
      <c r="L17" s="853" t="s">
        <v>126</v>
      </c>
      <c r="M17" s="854"/>
      <c r="N17" s="854"/>
      <c r="O17" s="854"/>
      <c r="P17" s="854"/>
      <c r="Q17" s="854"/>
      <c r="R17" s="854"/>
      <c r="S17" s="854"/>
      <c r="T17" s="854"/>
      <c r="U17" s="855"/>
      <c r="W17" s="13"/>
    </row>
    <row r="18" spans="1:25" ht="40" customHeight="1" x14ac:dyDescent="0.2">
      <c r="B18" s="850"/>
      <c r="C18" s="851"/>
      <c r="D18" s="851"/>
      <c r="E18" s="851"/>
      <c r="F18" s="851"/>
      <c r="G18" s="851"/>
      <c r="H18" s="851"/>
      <c r="I18" s="851"/>
      <c r="J18" s="851"/>
      <c r="K18" s="852"/>
      <c r="L18" s="856"/>
      <c r="M18" s="857"/>
      <c r="N18" s="857"/>
      <c r="O18" s="857"/>
      <c r="P18" s="857"/>
      <c r="Q18" s="857"/>
      <c r="R18" s="857"/>
      <c r="S18" s="857"/>
      <c r="T18" s="857"/>
      <c r="U18" s="858"/>
      <c r="W18" s="13"/>
    </row>
    <row r="19" spans="1:25" ht="15" customHeight="1" x14ac:dyDescent="0.2">
      <c r="B19" s="441"/>
      <c r="C19" s="441"/>
      <c r="D19" s="441"/>
      <c r="E19" s="441"/>
      <c r="F19" s="441"/>
      <c r="G19" s="441"/>
      <c r="H19" s="441"/>
      <c r="I19" s="441"/>
      <c r="J19" s="441"/>
      <c r="K19" s="441"/>
      <c r="L19" s="441"/>
      <c r="M19" s="441"/>
      <c r="N19" s="441"/>
      <c r="O19" s="441"/>
      <c r="P19" s="441"/>
      <c r="Q19" s="441"/>
      <c r="R19" s="441"/>
      <c r="S19" s="441"/>
      <c r="T19" s="441"/>
      <c r="U19" s="441"/>
    </row>
    <row r="20" spans="1:25" ht="25.5" customHeight="1" x14ac:dyDescent="0.2">
      <c r="A20" s="90" t="s">
        <v>448</v>
      </c>
      <c r="B20" s="90" t="s">
        <v>628</v>
      </c>
      <c r="C20" s="27"/>
      <c r="D20" s="27"/>
      <c r="E20" s="27"/>
      <c r="F20" s="27"/>
      <c r="G20" s="27"/>
      <c r="H20" s="27"/>
      <c r="I20" s="27"/>
      <c r="J20" s="27"/>
      <c r="K20" s="27"/>
      <c r="L20" s="27"/>
      <c r="M20" s="27"/>
      <c r="N20" s="27"/>
      <c r="O20" s="27"/>
      <c r="P20" s="27"/>
      <c r="Q20" s="27"/>
      <c r="R20" s="27"/>
      <c r="S20" s="27"/>
      <c r="T20" s="27"/>
      <c r="U20" s="27"/>
      <c r="V20" s="31"/>
      <c r="W20" s="31"/>
      <c r="X20" s="31"/>
      <c r="Y20" s="31"/>
    </row>
    <row r="21" spans="1:25" ht="40" customHeight="1" x14ac:dyDescent="0.2">
      <c r="B21" s="834" t="s">
        <v>482</v>
      </c>
      <c r="C21" s="790"/>
      <c r="D21" s="790"/>
      <c r="E21" s="790"/>
      <c r="F21" s="790"/>
      <c r="G21" s="790"/>
      <c r="H21" s="790"/>
      <c r="I21" s="790"/>
      <c r="J21" s="790"/>
      <c r="K21" s="791"/>
      <c r="L21" s="835" t="s">
        <v>126</v>
      </c>
      <c r="M21" s="836"/>
      <c r="N21" s="836"/>
      <c r="O21" s="836"/>
      <c r="P21" s="836"/>
      <c r="Q21" s="836"/>
      <c r="R21" s="836"/>
      <c r="S21" s="836"/>
      <c r="T21" s="836"/>
      <c r="U21" s="837"/>
      <c r="W21" s="13"/>
    </row>
    <row r="22" spans="1:25" ht="40" customHeight="1" x14ac:dyDescent="0.2">
      <c r="B22" s="847" t="s">
        <v>323</v>
      </c>
      <c r="C22" s="848"/>
      <c r="D22" s="848"/>
      <c r="E22" s="848"/>
      <c r="F22" s="848"/>
      <c r="G22" s="848"/>
      <c r="H22" s="848"/>
      <c r="I22" s="848"/>
      <c r="J22" s="848"/>
      <c r="K22" s="849"/>
      <c r="L22" s="853" t="s">
        <v>126</v>
      </c>
      <c r="M22" s="854"/>
      <c r="N22" s="854"/>
      <c r="O22" s="854"/>
      <c r="P22" s="854"/>
      <c r="Q22" s="854"/>
      <c r="R22" s="854"/>
      <c r="S22" s="854"/>
      <c r="T22" s="854"/>
      <c r="U22" s="855"/>
      <c r="W22" s="13"/>
    </row>
    <row r="23" spans="1:25" ht="40" customHeight="1" x14ac:dyDescent="0.2">
      <c r="B23" s="850"/>
      <c r="C23" s="851"/>
      <c r="D23" s="851"/>
      <c r="E23" s="851"/>
      <c r="F23" s="851"/>
      <c r="G23" s="851"/>
      <c r="H23" s="851"/>
      <c r="I23" s="851"/>
      <c r="J23" s="851"/>
      <c r="K23" s="852"/>
      <c r="L23" s="856"/>
      <c r="M23" s="857"/>
      <c r="N23" s="857"/>
      <c r="O23" s="857"/>
      <c r="P23" s="857"/>
      <c r="Q23" s="857"/>
      <c r="R23" s="857"/>
      <c r="S23" s="857"/>
      <c r="T23" s="857"/>
      <c r="U23" s="858"/>
      <c r="W23" s="13"/>
    </row>
    <row r="24" spans="1:25" ht="15" customHeight="1" x14ac:dyDescent="0.2">
      <c r="B24" s="441"/>
      <c r="C24" s="441"/>
      <c r="D24" s="441"/>
      <c r="E24" s="441"/>
      <c r="F24" s="441"/>
      <c r="G24" s="441"/>
      <c r="H24" s="441"/>
      <c r="I24" s="441"/>
      <c r="J24" s="441"/>
      <c r="K24" s="441"/>
      <c r="L24" s="441"/>
      <c r="M24" s="441"/>
      <c r="N24" s="441"/>
      <c r="O24" s="441"/>
      <c r="P24" s="441"/>
      <c r="Q24" s="441"/>
      <c r="R24" s="441"/>
      <c r="S24" s="441"/>
      <c r="T24" s="441"/>
      <c r="U24" s="441"/>
    </row>
    <row r="25" spans="1:25" ht="25.5" customHeight="1" x14ac:dyDescent="0.2">
      <c r="A25" s="90" t="s">
        <v>448</v>
      </c>
      <c r="B25" s="90" t="s">
        <v>629</v>
      </c>
      <c r="C25" s="27"/>
      <c r="D25" s="27"/>
      <c r="E25" s="27"/>
      <c r="F25" s="27"/>
      <c r="G25" s="27"/>
      <c r="H25" s="27"/>
      <c r="I25" s="27"/>
      <c r="J25" s="27"/>
      <c r="K25" s="27"/>
      <c r="L25" s="27"/>
      <c r="M25" s="27"/>
      <c r="N25" s="27"/>
      <c r="O25" s="27"/>
      <c r="P25" s="27"/>
      <c r="Q25" s="27"/>
      <c r="R25" s="27"/>
      <c r="S25" s="27"/>
      <c r="T25" s="27"/>
      <c r="U25" s="27"/>
      <c r="V25" s="31"/>
      <c r="W25" s="31"/>
      <c r="X25" s="31"/>
      <c r="Y25" s="31"/>
    </row>
    <row r="26" spans="1:25" ht="40" customHeight="1" x14ac:dyDescent="0.2">
      <c r="B26" s="834" t="s">
        <v>519</v>
      </c>
      <c r="C26" s="790"/>
      <c r="D26" s="790"/>
      <c r="E26" s="790"/>
      <c r="F26" s="790"/>
      <c r="G26" s="790"/>
      <c r="H26" s="790"/>
      <c r="I26" s="790"/>
      <c r="J26" s="790"/>
      <c r="K26" s="791"/>
      <c r="L26" s="835" t="s">
        <v>126</v>
      </c>
      <c r="M26" s="836"/>
      <c r="N26" s="836"/>
      <c r="O26" s="836"/>
      <c r="P26" s="836"/>
      <c r="Q26" s="836"/>
      <c r="R26" s="836"/>
      <c r="S26" s="836"/>
      <c r="T26" s="836"/>
      <c r="U26" s="837"/>
      <c r="W26" s="13"/>
    </row>
    <row r="27" spans="1:25" ht="15" customHeight="1" x14ac:dyDescent="0.2">
      <c r="B27" s="441"/>
      <c r="C27" s="441"/>
      <c r="D27" s="441"/>
      <c r="E27" s="441"/>
      <c r="F27" s="441"/>
      <c r="G27" s="441"/>
      <c r="H27" s="441"/>
      <c r="I27" s="441"/>
      <c r="J27" s="441"/>
      <c r="K27" s="441"/>
      <c r="L27" s="441"/>
      <c r="M27" s="441"/>
      <c r="N27" s="441"/>
      <c r="O27" s="441"/>
      <c r="P27" s="441"/>
      <c r="Q27" s="441"/>
      <c r="R27" s="441"/>
      <c r="S27" s="441"/>
      <c r="T27" s="441"/>
      <c r="U27" s="441"/>
    </row>
    <row r="28" spans="1:25" ht="21.75" customHeight="1" x14ac:dyDescent="0.2">
      <c r="A28" s="2" t="s">
        <v>448</v>
      </c>
      <c r="B28" s="2" t="s">
        <v>624</v>
      </c>
      <c r="L28" s="319"/>
      <c r="M28" s="319"/>
      <c r="N28" s="319"/>
      <c r="W28" s="13"/>
    </row>
    <row r="29" spans="1:25" ht="60" customHeight="1" x14ac:dyDescent="0.2">
      <c r="A29" s="2"/>
      <c r="B29" s="781" t="s">
        <v>537</v>
      </c>
      <c r="C29" s="781"/>
      <c r="D29" s="781"/>
      <c r="E29" s="781"/>
      <c r="F29" s="781"/>
      <c r="G29" s="781"/>
      <c r="H29" s="781"/>
      <c r="I29" s="781"/>
      <c r="J29" s="781"/>
      <c r="K29" s="781"/>
      <c r="L29" s="781"/>
      <c r="M29" s="781"/>
      <c r="N29" s="781"/>
      <c r="O29" s="781"/>
      <c r="P29" s="781"/>
      <c r="Q29" s="781"/>
      <c r="R29" s="781"/>
      <c r="S29" s="781"/>
      <c r="T29" s="781"/>
      <c r="U29" s="781"/>
      <c r="V29" s="13"/>
    </row>
    <row r="30" spans="1:25" x14ac:dyDescent="0.2">
      <c r="B30" s="838"/>
      <c r="C30" s="839"/>
      <c r="D30" s="839"/>
      <c r="E30" s="839"/>
      <c r="F30" s="839"/>
      <c r="G30" s="839"/>
      <c r="H30" s="839"/>
      <c r="I30" s="839"/>
      <c r="J30" s="839"/>
      <c r="K30" s="839"/>
      <c r="L30" s="839"/>
      <c r="M30" s="839"/>
      <c r="N30" s="839"/>
      <c r="O30" s="839"/>
      <c r="P30" s="839"/>
      <c r="Q30" s="839"/>
      <c r="R30" s="839"/>
      <c r="S30" s="839"/>
      <c r="T30" s="839"/>
      <c r="U30" s="840"/>
      <c r="V30" s="1">
        <f>LEN(B30)</f>
        <v>0</v>
      </c>
    </row>
    <row r="31" spans="1:25" x14ac:dyDescent="0.2">
      <c r="B31" s="841"/>
      <c r="C31" s="842"/>
      <c r="D31" s="842"/>
      <c r="E31" s="842"/>
      <c r="F31" s="842"/>
      <c r="G31" s="842"/>
      <c r="H31" s="842"/>
      <c r="I31" s="842"/>
      <c r="J31" s="842"/>
      <c r="K31" s="842"/>
      <c r="L31" s="842"/>
      <c r="M31" s="842"/>
      <c r="N31" s="842"/>
      <c r="O31" s="842"/>
      <c r="P31" s="842"/>
      <c r="Q31" s="842"/>
      <c r="R31" s="842"/>
      <c r="S31" s="842"/>
      <c r="T31" s="842"/>
      <c r="U31" s="843"/>
    </row>
    <row r="32" spans="1:25" x14ac:dyDescent="0.2">
      <c r="B32" s="841"/>
      <c r="C32" s="842"/>
      <c r="D32" s="842"/>
      <c r="E32" s="842"/>
      <c r="F32" s="842"/>
      <c r="G32" s="842"/>
      <c r="H32" s="842"/>
      <c r="I32" s="842"/>
      <c r="J32" s="842"/>
      <c r="K32" s="842"/>
      <c r="L32" s="842"/>
      <c r="M32" s="842"/>
      <c r="N32" s="842"/>
      <c r="O32" s="842"/>
      <c r="P32" s="842"/>
      <c r="Q32" s="842"/>
      <c r="R32" s="842"/>
      <c r="S32" s="842"/>
      <c r="T32" s="842"/>
      <c r="U32" s="843"/>
    </row>
    <row r="33" spans="2:21" x14ac:dyDescent="0.2">
      <c r="B33" s="841"/>
      <c r="C33" s="842"/>
      <c r="D33" s="842"/>
      <c r="E33" s="842"/>
      <c r="F33" s="842"/>
      <c r="G33" s="842"/>
      <c r="H33" s="842"/>
      <c r="I33" s="842"/>
      <c r="J33" s="842"/>
      <c r="K33" s="842"/>
      <c r="L33" s="842"/>
      <c r="M33" s="842"/>
      <c r="N33" s="842"/>
      <c r="O33" s="842"/>
      <c r="P33" s="842"/>
      <c r="Q33" s="842"/>
      <c r="R33" s="842"/>
      <c r="S33" s="842"/>
      <c r="T33" s="842"/>
      <c r="U33" s="843"/>
    </row>
    <row r="34" spans="2:21" x14ac:dyDescent="0.2">
      <c r="B34" s="841"/>
      <c r="C34" s="842"/>
      <c r="D34" s="842"/>
      <c r="E34" s="842"/>
      <c r="F34" s="842"/>
      <c r="G34" s="842"/>
      <c r="H34" s="842"/>
      <c r="I34" s="842"/>
      <c r="J34" s="842"/>
      <c r="K34" s="842"/>
      <c r="L34" s="842"/>
      <c r="M34" s="842"/>
      <c r="N34" s="842"/>
      <c r="O34" s="842"/>
      <c r="P34" s="842"/>
      <c r="Q34" s="842"/>
      <c r="R34" s="842"/>
      <c r="S34" s="842"/>
      <c r="T34" s="842"/>
      <c r="U34" s="843"/>
    </row>
    <row r="35" spans="2:21" x14ac:dyDescent="0.2">
      <c r="B35" s="841"/>
      <c r="C35" s="842"/>
      <c r="D35" s="842"/>
      <c r="E35" s="842"/>
      <c r="F35" s="842"/>
      <c r="G35" s="842"/>
      <c r="H35" s="842"/>
      <c r="I35" s="842"/>
      <c r="J35" s="842"/>
      <c r="K35" s="842"/>
      <c r="L35" s="842"/>
      <c r="M35" s="842"/>
      <c r="N35" s="842"/>
      <c r="O35" s="842"/>
      <c r="P35" s="842"/>
      <c r="Q35" s="842"/>
      <c r="R35" s="842"/>
      <c r="S35" s="842"/>
      <c r="T35" s="842"/>
      <c r="U35" s="843"/>
    </row>
    <row r="36" spans="2:21" x14ac:dyDescent="0.2">
      <c r="B36" s="841"/>
      <c r="C36" s="842"/>
      <c r="D36" s="842"/>
      <c r="E36" s="842"/>
      <c r="F36" s="842"/>
      <c r="G36" s="842"/>
      <c r="H36" s="842"/>
      <c r="I36" s="842"/>
      <c r="J36" s="842"/>
      <c r="K36" s="842"/>
      <c r="L36" s="842"/>
      <c r="M36" s="842"/>
      <c r="N36" s="842"/>
      <c r="O36" s="842"/>
      <c r="P36" s="842"/>
      <c r="Q36" s="842"/>
      <c r="R36" s="842"/>
      <c r="S36" s="842"/>
      <c r="T36" s="842"/>
      <c r="U36" s="843"/>
    </row>
    <row r="37" spans="2:21" x14ac:dyDescent="0.2">
      <c r="B37" s="841"/>
      <c r="C37" s="842"/>
      <c r="D37" s="842"/>
      <c r="E37" s="842"/>
      <c r="F37" s="842"/>
      <c r="G37" s="842"/>
      <c r="H37" s="842"/>
      <c r="I37" s="842"/>
      <c r="J37" s="842"/>
      <c r="K37" s="842"/>
      <c r="L37" s="842"/>
      <c r="M37" s="842"/>
      <c r="N37" s="842"/>
      <c r="O37" s="842"/>
      <c r="P37" s="842"/>
      <c r="Q37" s="842"/>
      <c r="R37" s="842"/>
      <c r="S37" s="842"/>
      <c r="T37" s="842"/>
      <c r="U37" s="843"/>
    </row>
    <row r="38" spans="2:21" x14ac:dyDescent="0.2">
      <c r="B38" s="841"/>
      <c r="C38" s="842"/>
      <c r="D38" s="842"/>
      <c r="E38" s="842"/>
      <c r="F38" s="842"/>
      <c r="G38" s="842"/>
      <c r="H38" s="842"/>
      <c r="I38" s="842"/>
      <c r="J38" s="842"/>
      <c r="K38" s="842"/>
      <c r="L38" s="842"/>
      <c r="M38" s="842"/>
      <c r="N38" s="842"/>
      <c r="O38" s="842"/>
      <c r="P38" s="842"/>
      <c r="Q38" s="842"/>
      <c r="R38" s="842"/>
      <c r="S38" s="842"/>
      <c r="T38" s="842"/>
      <c r="U38" s="843"/>
    </row>
    <row r="39" spans="2:21" x14ac:dyDescent="0.2">
      <c r="B39" s="841"/>
      <c r="C39" s="842"/>
      <c r="D39" s="842"/>
      <c r="E39" s="842"/>
      <c r="F39" s="842"/>
      <c r="G39" s="842"/>
      <c r="H39" s="842"/>
      <c r="I39" s="842"/>
      <c r="J39" s="842"/>
      <c r="K39" s="842"/>
      <c r="L39" s="842"/>
      <c r="M39" s="842"/>
      <c r="N39" s="842"/>
      <c r="O39" s="842"/>
      <c r="P39" s="842"/>
      <c r="Q39" s="842"/>
      <c r="R39" s="842"/>
      <c r="S39" s="842"/>
      <c r="T39" s="842"/>
      <c r="U39" s="843"/>
    </row>
    <row r="40" spans="2:21" x14ac:dyDescent="0.2">
      <c r="B40" s="844"/>
      <c r="C40" s="845"/>
      <c r="D40" s="845"/>
      <c r="E40" s="845"/>
      <c r="F40" s="845"/>
      <c r="G40" s="845"/>
      <c r="H40" s="845"/>
      <c r="I40" s="845"/>
      <c r="J40" s="845"/>
      <c r="K40" s="845"/>
      <c r="L40" s="845"/>
      <c r="M40" s="845"/>
      <c r="N40" s="845"/>
      <c r="O40" s="845"/>
      <c r="P40" s="845"/>
      <c r="Q40" s="845"/>
      <c r="R40" s="845"/>
      <c r="S40" s="845"/>
      <c r="T40" s="845"/>
      <c r="U40" s="846"/>
    </row>
  </sheetData>
  <sheetProtection algorithmName="SHA-512" hashValue="9NbbLOnzg82mPzYpmjkU3q7FICqokFrDOmbgBaYsTFb+LPjQ2TLjKxIV3I3lQ84UJQAFY+Ih5Y62+jy8MKaikA==" saltValue="g/eE+uxg/H0giy+gl+jOpA==" spinCount="100000" sheet="1" formatRows="0" insertRows="0" deleteRows="0" selectLockedCells="1"/>
  <mergeCells count="19">
    <mergeCell ref="B26:K26"/>
    <mergeCell ref="L26:U26"/>
    <mergeCell ref="B29:U29"/>
    <mergeCell ref="B30:U40"/>
    <mergeCell ref="B17:K18"/>
    <mergeCell ref="L17:U17"/>
    <mergeCell ref="L18:U18"/>
    <mergeCell ref="B21:K21"/>
    <mergeCell ref="L21:U21"/>
    <mergeCell ref="B22:K23"/>
    <mergeCell ref="L22:U22"/>
    <mergeCell ref="L23:U23"/>
    <mergeCell ref="B16:K16"/>
    <mergeCell ref="L16:U16"/>
    <mergeCell ref="B3:U3"/>
    <mergeCell ref="B4:E5"/>
    <mergeCell ref="F4:U5"/>
    <mergeCell ref="B6:E13"/>
    <mergeCell ref="F6:U13"/>
  </mergeCells>
  <phoneticPr fontId="1"/>
  <conditionalFormatting sqref="L16">
    <cfRule type="expression" dxfId="30" priority="3">
      <formula>#REF!&lt;&gt;"選択してください"</formula>
    </cfRule>
  </conditionalFormatting>
  <conditionalFormatting sqref="L21">
    <cfRule type="expression" dxfId="29" priority="2">
      <formula>#REF!&lt;&gt;"選択してください"</formula>
    </cfRule>
  </conditionalFormatting>
  <dataValidations count="3">
    <dataValidation type="list" allowBlank="1" showInputMessage="1" showErrorMessage="1" sqref="L26" xr:uid="{00000000-0002-0000-0E00-000000000000}">
      <formula1>"選択してください,特許権を出願予定,実用新案権を出願予定,商標権を出願予定,意匠権を出願予定,予定なし"</formula1>
    </dataValidation>
    <dataValidation type="list" allowBlank="1" showInputMessage="1" showErrorMessage="1" sqref="L16 L21" xr:uid="{00000000-0002-0000-0E00-000001000000}">
      <formula1>"選択してください,はい,いいえ"</formula1>
    </dataValidation>
    <dataValidation type="list" allowBlank="1" showErrorMessage="1" promptTitle="プルダウンより選択してください" prompt="　出願公開前の出願明細書は、記入及び提出書類として添付不要です。" sqref="L17 L22" xr:uid="{00000000-0002-0000-0E00-000002000000}">
      <formula1>"選択してください,特許権,実用新案権,意匠権,商標権,なし"</formula1>
    </dataValidation>
  </dataValidations>
  <pageMargins left="0.55118110236220474" right="0" top="0.35433070866141736" bottom="0.35433070866141736" header="0.31496062992125984" footer="0.31496062992125984"/>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499984740745262"/>
    <pageSetUpPr fitToPage="1"/>
  </sheetPr>
  <dimension ref="A1:Y61"/>
  <sheetViews>
    <sheetView view="pageBreakPreview" zoomScaleNormal="100" zoomScaleSheetLayoutView="100" zoomScalePageLayoutView="63" workbookViewId="0">
      <selection activeCell="B5" sqref="B5:U20"/>
    </sheetView>
  </sheetViews>
  <sheetFormatPr defaultColWidth="8.08984375" defaultRowHeight="13" x14ac:dyDescent="0.2"/>
  <cols>
    <col min="1" max="1" width="0.90625" style="1" customWidth="1"/>
    <col min="2" max="11" width="5" style="1" customWidth="1"/>
    <col min="12" max="21" width="7.1796875" style="1" customWidth="1"/>
    <col min="22" max="22" width="7.08984375" style="1" customWidth="1"/>
    <col min="23" max="16384" width="8.08984375" style="1"/>
  </cols>
  <sheetData>
    <row r="1" spans="1:25" ht="30.5" customHeight="1" x14ac:dyDescent="0.2">
      <c r="A1" s="2" t="s">
        <v>448</v>
      </c>
      <c r="B1" s="2" t="s">
        <v>625</v>
      </c>
      <c r="W1" s="13"/>
    </row>
    <row r="2" spans="1:25" ht="25.5" customHeight="1" x14ac:dyDescent="0.2">
      <c r="A2" s="74" t="s">
        <v>448</v>
      </c>
      <c r="B2" s="74" t="s">
        <v>508</v>
      </c>
      <c r="C2" s="31"/>
      <c r="D2" s="31"/>
      <c r="E2" s="31"/>
      <c r="F2" s="31"/>
      <c r="G2" s="31"/>
      <c r="H2" s="31"/>
      <c r="I2" s="31"/>
      <c r="J2" s="31"/>
      <c r="K2" s="31"/>
      <c r="L2" s="31"/>
      <c r="M2" s="31"/>
      <c r="N2" s="31"/>
      <c r="O2" s="31"/>
      <c r="P2" s="31"/>
      <c r="Q2" s="31"/>
      <c r="R2" s="31"/>
      <c r="S2" s="31"/>
      <c r="T2" s="31"/>
      <c r="U2" s="31"/>
      <c r="V2" s="31"/>
      <c r="W2" s="31"/>
      <c r="X2" s="31"/>
      <c r="Y2" s="31"/>
    </row>
    <row r="3" spans="1:25" ht="21.65" customHeight="1" x14ac:dyDescent="0.2">
      <c r="B3" s="789" t="s">
        <v>310</v>
      </c>
      <c r="C3" s="790"/>
      <c r="D3" s="790"/>
      <c r="E3" s="790"/>
      <c r="F3" s="790"/>
      <c r="G3" s="790"/>
      <c r="H3" s="790"/>
      <c r="I3" s="790"/>
      <c r="J3" s="790"/>
      <c r="K3" s="791"/>
      <c r="L3" s="792" t="s">
        <v>126</v>
      </c>
      <c r="M3" s="793"/>
      <c r="N3" s="793"/>
      <c r="O3" s="793"/>
      <c r="P3" s="793"/>
      <c r="Q3" s="793"/>
      <c r="R3" s="793"/>
      <c r="S3" s="793"/>
      <c r="T3" s="793"/>
      <c r="U3" s="794"/>
      <c r="W3" s="13"/>
    </row>
    <row r="4" spans="1:25" ht="44.5" customHeight="1" x14ac:dyDescent="0.2">
      <c r="B4" s="753" t="s">
        <v>593</v>
      </c>
      <c r="C4" s="754"/>
      <c r="D4" s="754"/>
      <c r="E4" s="754"/>
      <c r="F4" s="754"/>
      <c r="G4" s="754"/>
      <c r="H4" s="754"/>
      <c r="I4" s="754"/>
      <c r="J4" s="754"/>
      <c r="K4" s="754"/>
      <c r="L4" s="754"/>
      <c r="M4" s="754"/>
      <c r="N4" s="754"/>
      <c r="O4" s="754"/>
      <c r="P4" s="754"/>
      <c r="Q4" s="754"/>
      <c r="R4" s="754"/>
      <c r="S4" s="754"/>
      <c r="T4" s="754"/>
      <c r="U4" s="754"/>
      <c r="W4" s="13"/>
    </row>
    <row r="5" spans="1:25" ht="15" customHeight="1" x14ac:dyDescent="0.2">
      <c r="B5" s="860"/>
      <c r="C5" s="860"/>
      <c r="D5" s="860"/>
      <c r="E5" s="860"/>
      <c r="F5" s="860"/>
      <c r="G5" s="860"/>
      <c r="H5" s="860"/>
      <c r="I5" s="860"/>
      <c r="J5" s="860"/>
      <c r="K5" s="860"/>
      <c r="L5" s="860"/>
      <c r="M5" s="860"/>
      <c r="N5" s="860"/>
      <c r="O5" s="860"/>
      <c r="P5" s="860"/>
      <c r="Q5" s="860"/>
      <c r="R5" s="860"/>
      <c r="S5" s="860"/>
      <c r="T5" s="860"/>
      <c r="U5" s="860"/>
      <c r="V5" s="1">
        <f>LEN(B5)</f>
        <v>0</v>
      </c>
    </row>
    <row r="6" spans="1:25" ht="15" customHeight="1" x14ac:dyDescent="0.2">
      <c r="B6" s="860"/>
      <c r="C6" s="860"/>
      <c r="D6" s="860"/>
      <c r="E6" s="860"/>
      <c r="F6" s="860"/>
      <c r="G6" s="860"/>
      <c r="H6" s="860"/>
      <c r="I6" s="860"/>
      <c r="J6" s="860"/>
      <c r="K6" s="860"/>
      <c r="L6" s="860"/>
      <c r="M6" s="860"/>
      <c r="N6" s="860"/>
      <c r="O6" s="860"/>
      <c r="P6" s="860"/>
      <c r="Q6" s="860"/>
      <c r="R6" s="860"/>
      <c r="S6" s="860"/>
      <c r="T6" s="860"/>
      <c r="U6" s="860"/>
    </row>
    <row r="7" spans="1:25" ht="15" customHeight="1" x14ac:dyDescent="0.2">
      <c r="B7" s="860"/>
      <c r="C7" s="860"/>
      <c r="D7" s="860"/>
      <c r="E7" s="860"/>
      <c r="F7" s="860"/>
      <c r="G7" s="860"/>
      <c r="H7" s="860"/>
      <c r="I7" s="860"/>
      <c r="J7" s="860"/>
      <c r="K7" s="860"/>
      <c r="L7" s="860"/>
      <c r="M7" s="860"/>
      <c r="N7" s="860"/>
      <c r="O7" s="860"/>
      <c r="P7" s="860"/>
      <c r="Q7" s="860"/>
      <c r="R7" s="860"/>
      <c r="S7" s="860"/>
      <c r="T7" s="860"/>
      <c r="U7" s="860"/>
    </row>
    <row r="8" spans="1:25" ht="15" customHeight="1" x14ac:dyDescent="0.2">
      <c r="B8" s="860"/>
      <c r="C8" s="860"/>
      <c r="D8" s="860"/>
      <c r="E8" s="860"/>
      <c r="F8" s="860"/>
      <c r="G8" s="860"/>
      <c r="H8" s="860"/>
      <c r="I8" s="860"/>
      <c r="J8" s="860"/>
      <c r="K8" s="860"/>
      <c r="L8" s="860"/>
      <c r="M8" s="860"/>
      <c r="N8" s="860"/>
      <c r="O8" s="860"/>
      <c r="P8" s="860"/>
      <c r="Q8" s="860"/>
      <c r="R8" s="860"/>
      <c r="S8" s="860"/>
      <c r="T8" s="860"/>
      <c r="U8" s="860"/>
    </row>
    <row r="9" spans="1:25" ht="15" customHeight="1" x14ac:dyDescent="0.2">
      <c r="B9" s="860"/>
      <c r="C9" s="860"/>
      <c r="D9" s="860"/>
      <c r="E9" s="860"/>
      <c r="F9" s="860"/>
      <c r="G9" s="860"/>
      <c r="H9" s="860"/>
      <c r="I9" s="860"/>
      <c r="J9" s="860"/>
      <c r="K9" s="860"/>
      <c r="L9" s="860"/>
      <c r="M9" s="860"/>
      <c r="N9" s="860"/>
      <c r="O9" s="860"/>
      <c r="P9" s="860"/>
      <c r="Q9" s="860"/>
      <c r="R9" s="860"/>
      <c r="S9" s="860"/>
      <c r="T9" s="860"/>
      <c r="U9" s="860"/>
    </row>
    <row r="10" spans="1:25" ht="15" customHeight="1" x14ac:dyDescent="0.2">
      <c r="B10" s="860"/>
      <c r="C10" s="860"/>
      <c r="D10" s="860"/>
      <c r="E10" s="860"/>
      <c r="F10" s="860"/>
      <c r="G10" s="860"/>
      <c r="H10" s="860"/>
      <c r="I10" s="860"/>
      <c r="J10" s="860"/>
      <c r="K10" s="860"/>
      <c r="L10" s="860"/>
      <c r="M10" s="860"/>
      <c r="N10" s="860"/>
      <c r="O10" s="860"/>
      <c r="P10" s="860"/>
      <c r="Q10" s="860"/>
      <c r="R10" s="860"/>
      <c r="S10" s="860"/>
      <c r="T10" s="860"/>
      <c r="U10" s="860"/>
    </row>
    <row r="11" spans="1:25" ht="15" customHeight="1" x14ac:dyDescent="0.2">
      <c r="B11" s="860"/>
      <c r="C11" s="860"/>
      <c r="D11" s="860"/>
      <c r="E11" s="860"/>
      <c r="F11" s="860"/>
      <c r="G11" s="860"/>
      <c r="H11" s="860"/>
      <c r="I11" s="860"/>
      <c r="J11" s="860"/>
      <c r="K11" s="860"/>
      <c r="L11" s="860"/>
      <c r="M11" s="860"/>
      <c r="N11" s="860"/>
      <c r="O11" s="860"/>
      <c r="P11" s="860"/>
      <c r="Q11" s="860"/>
      <c r="R11" s="860"/>
      <c r="S11" s="860"/>
      <c r="T11" s="860"/>
      <c r="U11" s="860"/>
    </row>
    <row r="12" spans="1:25" ht="15" customHeight="1" x14ac:dyDescent="0.2">
      <c r="B12" s="860"/>
      <c r="C12" s="860"/>
      <c r="D12" s="860"/>
      <c r="E12" s="860"/>
      <c r="F12" s="860"/>
      <c r="G12" s="860"/>
      <c r="H12" s="860"/>
      <c r="I12" s="860"/>
      <c r="J12" s="860"/>
      <c r="K12" s="860"/>
      <c r="L12" s="860"/>
      <c r="M12" s="860"/>
      <c r="N12" s="860"/>
      <c r="O12" s="860"/>
      <c r="P12" s="860"/>
      <c r="Q12" s="860"/>
      <c r="R12" s="860"/>
      <c r="S12" s="860"/>
      <c r="T12" s="860"/>
      <c r="U12" s="860"/>
    </row>
    <row r="13" spans="1:25" ht="15" customHeight="1" x14ac:dyDescent="0.2">
      <c r="B13" s="860"/>
      <c r="C13" s="860"/>
      <c r="D13" s="860"/>
      <c r="E13" s="860"/>
      <c r="F13" s="860"/>
      <c r="G13" s="860"/>
      <c r="H13" s="860"/>
      <c r="I13" s="860"/>
      <c r="J13" s="860"/>
      <c r="K13" s="860"/>
      <c r="L13" s="860"/>
      <c r="M13" s="860"/>
      <c r="N13" s="860"/>
      <c r="O13" s="860"/>
      <c r="P13" s="860"/>
      <c r="Q13" s="860"/>
      <c r="R13" s="860"/>
      <c r="S13" s="860"/>
      <c r="T13" s="860"/>
      <c r="U13" s="860"/>
    </row>
    <row r="14" spans="1:25" ht="15" customHeight="1" x14ac:dyDescent="0.2">
      <c r="B14" s="860"/>
      <c r="C14" s="860"/>
      <c r="D14" s="860"/>
      <c r="E14" s="860"/>
      <c r="F14" s="860"/>
      <c r="G14" s="860"/>
      <c r="H14" s="860"/>
      <c r="I14" s="860"/>
      <c r="J14" s="860"/>
      <c r="K14" s="860"/>
      <c r="L14" s="860"/>
      <c r="M14" s="860"/>
      <c r="N14" s="860"/>
      <c r="O14" s="860"/>
      <c r="P14" s="860"/>
      <c r="Q14" s="860"/>
      <c r="R14" s="860"/>
      <c r="S14" s="860"/>
      <c r="T14" s="860"/>
      <c r="U14" s="860"/>
    </row>
    <row r="15" spans="1:25" ht="15" customHeight="1" x14ac:dyDescent="0.2">
      <c r="B15" s="860"/>
      <c r="C15" s="860"/>
      <c r="D15" s="860"/>
      <c r="E15" s="860"/>
      <c r="F15" s="860"/>
      <c r="G15" s="860"/>
      <c r="H15" s="860"/>
      <c r="I15" s="860"/>
      <c r="J15" s="860"/>
      <c r="K15" s="860"/>
      <c r="L15" s="860"/>
      <c r="M15" s="860"/>
      <c r="N15" s="860"/>
      <c r="O15" s="860"/>
      <c r="P15" s="860"/>
      <c r="Q15" s="860"/>
      <c r="R15" s="860"/>
      <c r="S15" s="860"/>
      <c r="T15" s="860"/>
      <c r="U15" s="860"/>
    </row>
    <row r="16" spans="1:25" ht="15" customHeight="1" x14ac:dyDescent="0.2">
      <c r="B16" s="860"/>
      <c r="C16" s="860"/>
      <c r="D16" s="860"/>
      <c r="E16" s="860"/>
      <c r="F16" s="860"/>
      <c r="G16" s="860"/>
      <c r="H16" s="860"/>
      <c r="I16" s="860"/>
      <c r="J16" s="860"/>
      <c r="K16" s="860"/>
      <c r="L16" s="860"/>
      <c r="M16" s="860"/>
      <c r="N16" s="860"/>
      <c r="O16" s="860"/>
      <c r="P16" s="860"/>
      <c r="Q16" s="860"/>
      <c r="R16" s="860"/>
      <c r="S16" s="860"/>
      <c r="T16" s="860"/>
      <c r="U16" s="860"/>
    </row>
    <row r="17" spans="2:21" ht="15" customHeight="1" x14ac:dyDescent="0.2">
      <c r="B17" s="860"/>
      <c r="C17" s="860"/>
      <c r="D17" s="860"/>
      <c r="E17" s="860"/>
      <c r="F17" s="860"/>
      <c r="G17" s="860"/>
      <c r="H17" s="860"/>
      <c r="I17" s="860"/>
      <c r="J17" s="860"/>
      <c r="K17" s="860"/>
      <c r="L17" s="860"/>
      <c r="M17" s="860"/>
      <c r="N17" s="860"/>
      <c r="O17" s="860"/>
      <c r="P17" s="860"/>
      <c r="Q17" s="860"/>
      <c r="R17" s="860"/>
      <c r="S17" s="860"/>
      <c r="T17" s="860"/>
      <c r="U17" s="860"/>
    </row>
    <row r="18" spans="2:21" ht="15" customHeight="1" x14ac:dyDescent="0.2">
      <c r="B18" s="860"/>
      <c r="C18" s="860"/>
      <c r="D18" s="860"/>
      <c r="E18" s="860"/>
      <c r="F18" s="860"/>
      <c r="G18" s="860"/>
      <c r="H18" s="860"/>
      <c r="I18" s="860"/>
      <c r="J18" s="860"/>
      <c r="K18" s="860"/>
      <c r="L18" s="860"/>
      <c r="M18" s="860"/>
      <c r="N18" s="860"/>
      <c r="O18" s="860"/>
      <c r="P18" s="860"/>
      <c r="Q18" s="860"/>
      <c r="R18" s="860"/>
      <c r="S18" s="860"/>
      <c r="T18" s="860"/>
      <c r="U18" s="860"/>
    </row>
    <row r="19" spans="2:21" ht="15" customHeight="1" x14ac:dyDescent="0.2">
      <c r="B19" s="860"/>
      <c r="C19" s="860"/>
      <c r="D19" s="860"/>
      <c r="E19" s="860"/>
      <c r="F19" s="860"/>
      <c r="G19" s="860"/>
      <c r="H19" s="860"/>
      <c r="I19" s="860"/>
      <c r="J19" s="860"/>
      <c r="K19" s="860"/>
      <c r="L19" s="860"/>
      <c r="M19" s="860"/>
      <c r="N19" s="860"/>
      <c r="O19" s="860"/>
      <c r="P19" s="860"/>
      <c r="Q19" s="860"/>
      <c r="R19" s="860"/>
      <c r="S19" s="860"/>
      <c r="T19" s="860"/>
      <c r="U19" s="860"/>
    </row>
    <row r="20" spans="2:21" ht="15" customHeight="1" x14ac:dyDescent="0.2">
      <c r="B20" s="860"/>
      <c r="C20" s="860"/>
      <c r="D20" s="860"/>
      <c r="E20" s="860"/>
      <c r="F20" s="860"/>
      <c r="G20" s="860"/>
      <c r="H20" s="860"/>
      <c r="I20" s="860"/>
      <c r="J20" s="860"/>
      <c r="K20" s="860"/>
      <c r="L20" s="860"/>
      <c r="M20" s="860"/>
      <c r="N20" s="860"/>
      <c r="O20" s="860"/>
      <c r="P20" s="860"/>
      <c r="Q20" s="860"/>
      <c r="R20" s="860"/>
      <c r="S20" s="860"/>
      <c r="T20" s="860"/>
      <c r="U20" s="860"/>
    </row>
    <row r="21" spans="2:21" ht="38.5" customHeight="1" x14ac:dyDescent="0.2">
      <c r="B21" s="753" t="s">
        <v>520</v>
      </c>
      <c r="C21" s="754"/>
      <c r="D21" s="754"/>
      <c r="E21" s="754"/>
      <c r="F21" s="754"/>
      <c r="G21" s="754"/>
      <c r="H21" s="754"/>
      <c r="I21" s="754"/>
      <c r="J21" s="754"/>
      <c r="K21" s="754"/>
      <c r="L21" s="754"/>
      <c r="M21" s="754"/>
      <c r="N21" s="754"/>
      <c r="O21" s="754"/>
      <c r="P21" s="754"/>
      <c r="Q21" s="754"/>
      <c r="R21" s="754"/>
      <c r="S21" s="754"/>
      <c r="T21" s="754"/>
      <c r="U21" s="754"/>
    </row>
    <row r="22" spans="2:21" x14ac:dyDescent="0.2">
      <c r="B22" s="859"/>
      <c r="C22" s="756"/>
      <c r="D22" s="756"/>
      <c r="E22" s="756"/>
      <c r="F22" s="756"/>
      <c r="G22" s="756"/>
      <c r="H22" s="756"/>
      <c r="I22" s="756"/>
      <c r="J22" s="756"/>
      <c r="K22" s="756"/>
      <c r="L22" s="756"/>
      <c r="M22" s="756"/>
      <c r="N22" s="756"/>
      <c r="O22" s="756"/>
      <c r="P22" s="756"/>
      <c r="Q22" s="756"/>
      <c r="R22" s="756"/>
      <c r="S22" s="756"/>
      <c r="T22" s="756"/>
      <c r="U22" s="757"/>
    </row>
    <row r="23" spans="2:21" x14ac:dyDescent="0.2">
      <c r="B23" s="758"/>
      <c r="C23" s="759"/>
      <c r="D23" s="759"/>
      <c r="E23" s="759"/>
      <c r="F23" s="759"/>
      <c r="G23" s="759"/>
      <c r="H23" s="759"/>
      <c r="I23" s="759"/>
      <c r="J23" s="759"/>
      <c r="K23" s="759"/>
      <c r="L23" s="759"/>
      <c r="M23" s="759"/>
      <c r="N23" s="759"/>
      <c r="O23" s="759"/>
      <c r="P23" s="759"/>
      <c r="Q23" s="759"/>
      <c r="R23" s="759"/>
      <c r="S23" s="759"/>
      <c r="T23" s="759"/>
      <c r="U23" s="760"/>
    </row>
    <row r="24" spans="2:21" x14ac:dyDescent="0.2">
      <c r="B24" s="758"/>
      <c r="C24" s="759"/>
      <c r="D24" s="759"/>
      <c r="E24" s="759"/>
      <c r="F24" s="759"/>
      <c r="G24" s="759"/>
      <c r="H24" s="759"/>
      <c r="I24" s="759"/>
      <c r="J24" s="759"/>
      <c r="K24" s="759"/>
      <c r="L24" s="759"/>
      <c r="M24" s="759"/>
      <c r="N24" s="759"/>
      <c r="O24" s="759"/>
      <c r="P24" s="759"/>
      <c r="Q24" s="759"/>
      <c r="R24" s="759"/>
      <c r="S24" s="759"/>
      <c r="T24" s="759"/>
      <c r="U24" s="760"/>
    </row>
    <row r="25" spans="2:21" x14ac:dyDescent="0.2">
      <c r="B25" s="758"/>
      <c r="C25" s="759"/>
      <c r="D25" s="759"/>
      <c r="E25" s="759"/>
      <c r="F25" s="759"/>
      <c r="G25" s="759"/>
      <c r="H25" s="759"/>
      <c r="I25" s="759"/>
      <c r="J25" s="759"/>
      <c r="K25" s="759"/>
      <c r="L25" s="759"/>
      <c r="M25" s="759"/>
      <c r="N25" s="759"/>
      <c r="O25" s="759"/>
      <c r="P25" s="759"/>
      <c r="Q25" s="759"/>
      <c r="R25" s="759"/>
      <c r="S25" s="759"/>
      <c r="T25" s="759"/>
      <c r="U25" s="760"/>
    </row>
    <row r="26" spans="2:21" x14ac:dyDescent="0.2">
      <c r="B26" s="758"/>
      <c r="C26" s="759"/>
      <c r="D26" s="759"/>
      <c r="E26" s="759"/>
      <c r="F26" s="759"/>
      <c r="G26" s="759"/>
      <c r="H26" s="759"/>
      <c r="I26" s="759"/>
      <c r="J26" s="759"/>
      <c r="K26" s="759"/>
      <c r="L26" s="759"/>
      <c r="M26" s="759"/>
      <c r="N26" s="759"/>
      <c r="O26" s="759"/>
      <c r="P26" s="759"/>
      <c r="Q26" s="759"/>
      <c r="R26" s="759"/>
      <c r="S26" s="759"/>
      <c r="T26" s="759"/>
      <c r="U26" s="760"/>
    </row>
    <row r="27" spans="2:21" x14ac:dyDescent="0.2">
      <c r="B27" s="758"/>
      <c r="C27" s="759"/>
      <c r="D27" s="759"/>
      <c r="E27" s="759"/>
      <c r="F27" s="759"/>
      <c r="G27" s="759"/>
      <c r="H27" s="759"/>
      <c r="I27" s="759"/>
      <c r="J27" s="759"/>
      <c r="K27" s="759"/>
      <c r="L27" s="759"/>
      <c r="M27" s="759"/>
      <c r="N27" s="759"/>
      <c r="O27" s="759"/>
      <c r="P27" s="759"/>
      <c r="Q27" s="759"/>
      <c r="R27" s="759"/>
      <c r="S27" s="759"/>
      <c r="T27" s="759"/>
      <c r="U27" s="760"/>
    </row>
    <row r="28" spans="2:21" x14ac:dyDescent="0.2">
      <c r="B28" s="758"/>
      <c r="C28" s="759"/>
      <c r="D28" s="759"/>
      <c r="E28" s="759"/>
      <c r="F28" s="759"/>
      <c r="G28" s="759"/>
      <c r="H28" s="759"/>
      <c r="I28" s="759"/>
      <c r="J28" s="759"/>
      <c r="K28" s="759"/>
      <c r="L28" s="759"/>
      <c r="M28" s="759"/>
      <c r="N28" s="759"/>
      <c r="O28" s="759"/>
      <c r="P28" s="759"/>
      <c r="Q28" s="759"/>
      <c r="R28" s="759"/>
      <c r="S28" s="759"/>
      <c r="T28" s="759"/>
      <c r="U28" s="760"/>
    </row>
    <row r="29" spans="2:21" x14ac:dyDescent="0.2">
      <c r="B29" s="758"/>
      <c r="C29" s="759"/>
      <c r="D29" s="759"/>
      <c r="E29" s="759"/>
      <c r="F29" s="759"/>
      <c r="G29" s="759"/>
      <c r="H29" s="759"/>
      <c r="I29" s="759"/>
      <c r="J29" s="759"/>
      <c r="K29" s="759"/>
      <c r="L29" s="759"/>
      <c r="M29" s="759"/>
      <c r="N29" s="759"/>
      <c r="O29" s="759"/>
      <c r="P29" s="759"/>
      <c r="Q29" s="759"/>
      <c r="R29" s="759"/>
      <c r="S29" s="759"/>
      <c r="T29" s="759"/>
      <c r="U29" s="760"/>
    </row>
    <row r="30" spans="2:21" x14ac:dyDescent="0.2">
      <c r="B30" s="758"/>
      <c r="C30" s="759"/>
      <c r="D30" s="759"/>
      <c r="E30" s="759"/>
      <c r="F30" s="759"/>
      <c r="G30" s="759"/>
      <c r="H30" s="759"/>
      <c r="I30" s="759"/>
      <c r="J30" s="759"/>
      <c r="K30" s="759"/>
      <c r="L30" s="759"/>
      <c r="M30" s="759"/>
      <c r="N30" s="759"/>
      <c r="O30" s="759"/>
      <c r="P30" s="759"/>
      <c r="Q30" s="759"/>
      <c r="R30" s="759"/>
      <c r="S30" s="759"/>
      <c r="T30" s="759"/>
      <c r="U30" s="760"/>
    </row>
    <row r="31" spans="2:21" x14ac:dyDescent="0.2">
      <c r="B31" s="758"/>
      <c r="C31" s="759"/>
      <c r="D31" s="759"/>
      <c r="E31" s="759"/>
      <c r="F31" s="759"/>
      <c r="G31" s="759"/>
      <c r="H31" s="759"/>
      <c r="I31" s="759"/>
      <c r="J31" s="759"/>
      <c r="K31" s="759"/>
      <c r="L31" s="759"/>
      <c r="M31" s="759"/>
      <c r="N31" s="759"/>
      <c r="O31" s="759"/>
      <c r="P31" s="759"/>
      <c r="Q31" s="759"/>
      <c r="R31" s="759"/>
      <c r="S31" s="759"/>
      <c r="T31" s="759"/>
      <c r="U31" s="760"/>
    </row>
    <row r="32" spans="2:21" x14ac:dyDescent="0.2">
      <c r="B32" s="758"/>
      <c r="C32" s="759"/>
      <c r="D32" s="759"/>
      <c r="E32" s="759"/>
      <c r="F32" s="759"/>
      <c r="G32" s="759"/>
      <c r="H32" s="759"/>
      <c r="I32" s="759"/>
      <c r="J32" s="759"/>
      <c r="K32" s="759"/>
      <c r="L32" s="759"/>
      <c r="M32" s="759"/>
      <c r="N32" s="759"/>
      <c r="O32" s="759"/>
      <c r="P32" s="759"/>
      <c r="Q32" s="759"/>
      <c r="R32" s="759"/>
      <c r="S32" s="759"/>
      <c r="T32" s="759"/>
      <c r="U32" s="760"/>
    </row>
    <row r="33" spans="2:21" x14ac:dyDescent="0.2">
      <c r="B33" s="758"/>
      <c r="C33" s="759"/>
      <c r="D33" s="759"/>
      <c r="E33" s="759"/>
      <c r="F33" s="759"/>
      <c r="G33" s="759"/>
      <c r="H33" s="759"/>
      <c r="I33" s="759"/>
      <c r="J33" s="759"/>
      <c r="K33" s="759"/>
      <c r="L33" s="759"/>
      <c r="M33" s="759"/>
      <c r="N33" s="759"/>
      <c r="O33" s="759"/>
      <c r="P33" s="759"/>
      <c r="Q33" s="759"/>
      <c r="R33" s="759"/>
      <c r="S33" s="759"/>
      <c r="T33" s="759"/>
      <c r="U33" s="760"/>
    </row>
    <row r="34" spans="2:21" x14ac:dyDescent="0.2">
      <c r="B34" s="758"/>
      <c r="C34" s="759"/>
      <c r="D34" s="759"/>
      <c r="E34" s="759"/>
      <c r="F34" s="759"/>
      <c r="G34" s="759"/>
      <c r="H34" s="759"/>
      <c r="I34" s="759"/>
      <c r="J34" s="759"/>
      <c r="K34" s="759"/>
      <c r="L34" s="759"/>
      <c r="M34" s="759"/>
      <c r="N34" s="759"/>
      <c r="O34" s="759"/>
      <c r="P34" s="759"/>
      <c r="Q34" s="759"/>
      <c r="R34" s="759"/>
      <c r="S34" s="759"/>
      <c r="T34" s="759"/>
      <c r="U34" s="760"/>
    </row>
    <row r="35" spans="2:21" x14ac:dyDescent="0.2">
      <c r="B35" s="758"/>
      <c r="C35" s="759"/>
      <c r="D35" s="759"/>
      <c r="E35" s="759"/>
      <c r="F35" s="759"/>
      <c r="G35" s="759"/>
      <c r="H35" s="759"/>
      <c r="I35" s="759"/>
      <c r="J35" s="759"/>
      <c r="K35" s="759"/>
      <c r="L35" s="759"/>
      <c r="M35" s="759"/>
      <c r="N35" s="759"/>
      <c r="O35" s="759"/>
      <c r="P35" s="759"/>
      <c r="Q35" s="759"/>
      <c r="R35" s="759"/>
      <c r="S35" s="759"/>
      <c r="T35" s="759"/>
      <c r="U35" s="760"/>
    </row>
    <row r="36" spans="2:21" x14ac:dyDescent="0.2">
      <c r="B36" s="758"/>
      <c r="C36" s="759"/>
      <c r="D36" s="759"/>
      <c r="E36" s="759"/>
      <c r="F36" s="759"/>
      <c r="G36" s="759"/>
      <c r="H36" s="759"/>
      <c r="I36" s="759"/>
      <c r="J36" s="759"/>
      <c r="K36" s="759"/>
      <c r="L36" s="759"/>
      <c r="M36" s="759"/>
      <c r="N36" s="759"/>
      <c r="O36" s="759"/>
      <c r="P36" s="759"/>
      <c r="Q36" s="759"/>
      <c r="R36" s="759"/>
      <c r="S36" s="759"/>
      <c r="T36" s="759"/>
      <c r="U36" s="760"/>
    </row>
    <row r="37" spans="2:21" x14ac:dyDescent="0.2">
      <c r="B37" s="758"/>
      <c r="C37" s="759"/>
      <c r="D37" s="759"/>
      <c r="E37" s="759"/>
      <c r="F37" s="759"/>
      <c r="G37" s="759"/>
      <c r="H37" s="759"/>
      <c r="I37" s="759"/>
      <c r="J37" s="759"/>
      <c r="K37" s="759"/>
      <c r="L37" s="759"/>
      <c r="M37" s="759"/>
      <c r="N37" s="759"/>
      <c r="O37" s="759"/>
      <c r="P37" s="759"/>
      <c r="Q37" s="759"/>
      <c r="R37" s="759"/>
      <c r="S37" s="759"/>
      <c r="T37" s="759"/>
      <c r="U37" s="760"/>
    </row>
    <row r="38" spans="2:21" x14ac:dyDescent="0.2">
      <c r="B38" s="758"/>
      <c r="C38" s="759"/>
      <c r="D38" s="759"/>
      <c r="E38" s="759"/>
      <c r="F38" s="759"/>
      <c r="G38" s="759"/>
      <c r="H38" s="759"/>
      <c r="I38" s="759"/>
      <c r="J38" s="759"/>
      <c r="K38" s="759"/>
      <c r="L38" s="759"/>
      <c r="M38" s="759"/>
      <c r="N38" s="759"/>
      <c r="O38" s="759"/>
      <c r="P38" s="759"/>
      <c r="Q38" s="759"/>
      <c r="R38" s="759"/>
      <c r="S38" s="759"/>
      <c r="T38" s="759"/>
      <c r="U38" s="760"/>
    </row>
    <row r="39" spans="2:21" x14ac:dyDescent="0.2">
      <c r="B39" s="758"/>
      <c r="C39" s="759"/>
      <c r="D39" s="759"/>
      <c r="E39" s="759"/>
      <c r="F39" s="759"/>
      <c r="G39" s="759"/>
      <c r="H39" s="759"/>
      <c r="I39" s="759"/>
      <c r="J39" s="759"/>
      <c r="K39" s="759"/>
      <c r="L39" s="759"/>
      <c r="M39" s="759"/>
      <c r="N39" s="759"/>
      <c r="O39" s="759"/>
      <c r="P39" s="759"/>
      <c r="Q39" s="759"/>
      <c r="R39" s="759"/>
      <c r="S39" s="759"/>
      <c r="T39" s="759"/>
      <c r="U39" s="760"/>
    </row>
    <row r="40" spans="2:21" x14ac:dyDescent="0.2">
      <c r="B40" s="758"/>
      <c r="C40" s="759"/>
      <c r="D40" s="759"/>
      <c r="E40" s="759"/>
      <c r="F40" s="759"/>
      <c r="G40" s="759"/>
      <c r="H40" s="759"/>
      <c r="I40" s="759"/>
      <c r="J40" s="759"/>
      <c r="K40" s="759"/>
      <c r="L40" s="759"/>
      <c r="M40" s="759"/>
      <c r="N40" s="759"/>
      <c r="O40" s="759"/>
      <c r="P40" s="759"/>
      <c r="Q40" s="759"/>
      <c r="R40" s="759"/>
      <c r="S40" s="759"/>
      <c r="T40" s="759"/>
      <c r="U40" s="760"/>
    </row>
    <row r="41" spans="2:21" x14ac:dyDescent="0.2">
      <c r="B41" s="758"/>
      <c r="C41" s="759"/>
      <c r="D41" s="759"/>
      <c r="E41" s="759"/>
      <c r="F41" s="759"/>
      <c r="G41" s="759"/>
      <c r="H41" s="759"/>
      <c r="I41" s="759"/>
      <c r="J41" s="759"/>
      <c r="K41" s="759"/>
      <c r="L41" s="759"/>
      <c r="M41" s="759"/>
      <c r="N41" s="759"/>
      <c r="O41" s="759"/>
      <c r="P41" s="759"/>
      <c r="Q41" s="759"/>
      <c r="R41" s="759"/>
      <c r="S41" s="759"/>
      <c r="T41" s="759"/>
      <c r="U41" s="760"/>
    </row>
    <row r="42" spans="2:21" x14ac:dyDescent="0.2">
      <c r="B42" s="758"/>
      <c r="C42" s="759"/>
      <c r="D42" s="759"/>
      <c r="E42" s="759"/>
      <c r="F42" s="759"/>
      <c r="G42" s="759"/>
      <c r="H42" s="759"/>
      <c r="I42" s="759"/>
      <c r="J42" s="759"/>
      <c r="K42" s="759"/>
      <c r="L42" s="759"/>
      <c r="M42" s="759"/>
      <c r="N42" s="759"/>
      <c r="O42" s="759"/>
      <c r="P42" s="759"/>
      <c r="Q42" s="759"/>
      <c r="R42" s="759"/>
      <c r="S42" s="759"/>
      <c r="T42" s="759"/>
      <c r="U42" s="760"/>
    </row>
    <row r="43" spans="2:21" x14ac:dyDescent="0.2">
      <c r="B43" s="758"/>
      <c r="C43" s="759"/>
      <c r="D43" s="759"/>
      <c r="E43" s="759"/>
      <c r="F43" s="759"/>
      <c r="G43" s="759"/>
      <c r="H43" s="759"/>
      <c r="I43" s="759"/>
      <c r="J43" s="759"/>
      <c r="K43" s="759"/>
      <c r="L43" s="759"/>
      <c r="M43" s="759"/>
      <c r="N43" s="759"/>
      <c r="O43" s="759"/>
      <c r="P43" s="759"/>
      <c r="Q43" s="759"/>
      <c r="R43" s="759"/>
      <c r="S43" s="759"/>
      <c r="T43" s="759"/>
      <c r="U43" s="760"/>
    </row>
    <row r="44" spans="2:21" x14ac:dyDescent="0.2">
      <c r="B44" s="758"/>
      <c r="C44" s="759"/>
      <c r="D44" s="759"/>
      <c r="E44" s="759"/>
      <c r="F44" s="759"/>
      <c r="G44" s="759"/>
      <c r="H44" s="759"/>
      <c r="I44" s="759"/>
      <c r="J44" s="759"/>
      <c r="K44" s="759"/>
      <c r="L44" s="759"/>
      <c r="M44" s="759"/>
      <c r="N44" s="759"/>
      <c r="O44" s="759"/>
      <c r="P44" s="759"/>
      <c r="Q44" s="759"/>
      <c r="R44" s="759"/>
      <c r="S44" s="759"/>
      <c r="T44" s="759"/>
      <c r="U44" s="760"/>
    </row>
    <row r="45" spans="2:21" x14ac:dyDescent="0.2">
      <c r="B45" s="758"/>
      <c r="C45" s="759"/>
      <c r="D45" s="759"/>
      <c r="E45" s="759"/>
      <c r="F45" s="759"/>
      <c r="G45" s="759"/>
      <c r="H45" s="759"/>
      <c r="I45" s="759"/>
      <c r="J45" s="759"/>
      <c r="K45" s="759"/>
      <c r="L45" s="759"/>
      <c r="M45" s="759"/>
      <c r="N45" s="759"/>
      <c r="O45" s="759"/>
      <c r="P45" s="759"/>
      <c r="Q45" s="759"/>
      <c r="R45" s="759"/>
      <c r="S45" s="759"/>
      <c r="T45" s="759"/>
      <c r="U45" s="760"/>
    </row>
    <row r="46" spans="2:21" x14ac:dyDescent="0.2">
      <c r="B46" s="758"/>
      <c r="C46" s="759"/>
      <c r="D46" s="759"/>
      <c r="E46" s="759"/>
      <c r="F46" s="759"/>
      <c r="G46" s="759"/>
      <c r="H46" s="759"/>
      <c r="I46" s="759"/>
      <c r="J46" s="759"/>
      <c r="K46" s="759"/>
      <c r="L46" s="759"/>
      <c r="M46" s="759"/>
      <c r="N46" s="759"/>
      <c r="O46" s="759"/>
      <c r="P46" s="759"/>
      <c r="Q46" s="759"/>
      <c r="R46" s="759"/>
      <c r="S46" s="759"/>
      <c r="T46" s="759"/>
      <c r="U46" s="760"/>
    </row>
    <row r="47" spans="2:21" x14ac:dyDescent="0.2">
      <c r="B47" s="758"/>
      <c r="C47" s="759"/>
      <c r="D47" s="759"/>
      <c r="E47" s="759"/>
      <c r="F47" s="759"/>
      <c r="G47" s="759"/>
      <c r="H47" s="759"/>
      <c r="I47" s="759"/>
      <c r="J47" s="759"/>
      <c r="K47" s="759"/>
      <c r="L47" s="759"/>
      <c r="M47" s="759"/>
      <c r="N47" s="759"/>
      <c r="O47" s="759"/>
      <c r="P47" s="759"/>
      <c r="Q47" s="759"/>
      <c r="R47" s="759"/>
      <c r="S47" s="759"/>
      <c r="T47" s="759"/>
      <c r="U47" s="760"/>
    </row>
    <row r="48" spans="2:21" x14ac:dyDescent="0.2">
      <c r="B48" s="758"/>
      <c r="C48" s="759"/>
      <c r="D48" s="759"/>
      <c r="E48" s="759"/>
      <c r="F48" s="759"/>
      <c r="G48" s="759"/>
      <c r="H48" s="759"/>
      <c r="I48" s="759"/>
      <c r="J48" s="759"/>
      <c r="K48" s="759"/>
      <c r="L48" s="759"/>
      <c r="M48" s="759"/>
      <c r="N48" s="759"/>
      <c r="O48" s="759"/>
      <c r="P48" s="759"/>
      <c r="Q48" s="759"/>
      <c r="R48" s="759"/>
      <c r="S48" s="759"/>
      <c r="T48" s="759"/>
      <c r="U48" s="760"/>
    </row>
    <row r="49" spans="2:21" x14ac:dyDescent="0.2">
      <c r="B49" s="758"/>
      <c r="C49" s="759"/>
      <c r="D49" s="759"/>
      <c r="E49" s="759"/>
      <c r="F49" s="759"/>
      <c r="G49" s="759"/>
      <c r="H49" s="759"/>
      <c r="I49" s="759"/>
      <c r="J49" s="759"/>
      <c r="K49" s="759"/>
      <c r="L49" s="759"/>
      <c r="M49" s="759"/>
      <c r="N49" s="759"/>
      <c r="O49" s="759"/>
      <c r="P49" s="759"/>
      <c r="Q49" s="759"/>
      <c r="R49" s="759"/>
      <c r="S49" s="759"/>
      <c r="T49" s="759"/>
      <c r="U49" s="760"/>
    </row>
    <row r="50" spans="2:21" x14ac:dyDescent="0.2">
      <c r="B50" s="758"/>
      <c r="C50" s="759"/>
      <c r="D50" s="759"/>
      <c r="E50" s="759"/>
      <c r="F50" s="759"/>
      <c r="G50" s="759"/>
      <c r="H50" s="759"/>
      <c r="I50" s="759"/>
      <c r="J50" s="759"/>
      <c r="K50" s="759"/>
      <c r="L50" s="759"/>
      <c r="M50" s="759"/>
      <c r="N50" s="759"/>
      <c r="O50" s="759"/>
      <c r="P50" s="759"/>
      <c r="Q50" s="759"/>
      <c r="R50" s="759"/>
      <c r="S50" s="759"/>
      <c r="T50" s="759"/>
      <c r="U50" s="760"/>
    </row>
    <row r="51" spans="2:21" x14ac:dyDescent="0.2">
      <c r="B51" s="758"/>
      <c r="C51" s="759"/>
      <c r="D51" s="759"/>
      <c r="E51" s="759"/>
      <c r="F51" s="759"/>
      <c r="G51" s="759"/>
      <c r="H51" s="759"/>
      <c r="I51" s="759"/>
      <c r="J51" s="759"/>
      <c r="K51" s="759"/>
      <c r="L51" s="759"/>
      <c r="M51" s="759"/>
      <c r="N51" s="759"/>
      <c r="O51" s="759"/>
      <c r="P51" s="759"/>
      <c r="Q51" s="759"/>
      <c r="R51" s="759"/>
      <c r="S51" s="759"/>
      <c r="T51" s="759"/>
      <c r="U51" s="760"/>
    </row>
    <row r="52" spans="2:21" x14ac:dyDescent="0.2">
      <c r="B52" s="758"/>
      <c r="C52" s="759"/>
      <c r="D52" s="759"/>
      <c r="E52" s="759"/>
      <c r="F52" s="759"/>
      <c r="G52" s="759"/>
      <c r="H52" s="759"/>
      <c r="I52" s="759"/>
      <c r="J52" s="759"/>
      <c r="K52" s="759"/>
      <c r="L52" s="759"/>
      <c r="M52" s="759"/>
      <c r="N52" s="759"/>
      <c r="O52" s="759"/>
      <c r="P52" s="759"/>
      <c r="Q52" s="759"/>
      <c r="R52" s="759"/>
      <c r="S52" s="759"/>
      <c r="T52" s="759"/>
      <c r="U52" s="760"/>
    </row>
    <row r="53" spans="2:21" x14ac:dyDescent="0.2">
      <c r="B53" s="758"/>
      <c r="C53" s="759"/>
      <c r="D53" s="759"/>
      <c r="E53" s="759"/>
      <c r="F53" s="759"/>
      <c r="G53" s="759"/>
      <c r="H53" s="759"/>
      <c r="I53" s="759"/>
      <c r="J53" s="759"/>
      <c r="K53" s="759"/>
      <c r="L53" s="759"/>
      <c r="M53" s="759"/>
      <c r="N53" s="759"/>
      <c r="O53" s="759"/>
      <c r="P53" s="759"/>
      <c r="Q53" s="759"/>
      <c r="R53" s="759"/>
      <c r="S53" s="759"/>
      <c r="T53" s="759"/>
      <c r="U53" s="760"/>
    </row>
    <row r="54" spans="2:21" x14ac:dyDescent="0.2">
      <c r="B54" s="758"/>
      <c r="C54" s="759"/>
      <c r="D54" s="759"/>
      <c r="E54" s="759"/>
      <c r="F54" s="759"/>
      <c r="G54" s="759"/>
      <c r="H54" s="759"/>
      <c r="I54" s="759"/>
      <c r="J54" s="759"/>
      <c r="K54" s="759"/>
      <c r="L54" s="759"/>
      <c r="M54" s="759"/>
      <c r="N54" s="759"/>
      <c r="O54" s="759"/>
      <c r="P54" s="759"/>
      <c r="Q54" s="759"/>
      <c r="R54" s="759"/>
      <c r="S54" s="759"/>
      <c r="T54" s="759"/>
      <c r="U54" s="760"/>
    </row>
    <row r="55" spans="2:21" x14ac:dyDescent="0.2">
      <c r="B55" s="758"/>
      <c r="C55" s="759"/>
      <c r="D55" s="759"/>
      <c r="E55" s="759"/>
      <c r="F55" s="759"/>
      <c r="G55" s="759"/>
      <c r="H55" s="759"/>
      <c r="I55" s="759"/>
      <c r="J55" s="759"/>
      <c r="K55" s="759"/>
      <c r="L55" s="759"/>
      <c r="M55" s="759"/>
      <c r="N55" s="759"/>
      <c r="O55" s="759"/>
      <c r="P55" s="759"/>
      <c r="Q55" s="759"/>
      <c r="R55" s="759"/>
      <c r="S55" s="759"/>
      <c r="T55" s="759"/>
      <c r="U55" s="760"/>
    </row>
    <row r="56" spans="2:21" x14ac:dyDescent="0.2">
      <c r="B56" s="758"/>
      <c r="C56" s="759"/>
      <c r="D56" s="759"/>
      <c r="E56" s="759"/>
      <c r="F56" s="759"/>
      <c r="G56" s="759"/>
      <c r="H56" s="759"/>
      <c r="I56" s="759"/>
      <c r="J56" s="759"/>
      <c r="K56" s="759"/>
      <c r="L56" s="759"/>
      <c r="M56" s="759"/>
      <c r="N56" s="759"/>
      <c r="O56" s="759"/>
      <c r="P56" s="759"/>
      <c r="Q56" s="759"/>
      <c r="R56" s="759"/>
      <c r="S56" s="759"/>
      <c r="T56" s="759"/>
      <c r="U56" s="760"/>
    </row>
    <row r="57" spans="2:21" x14ac:dyDescent="0.2">
      <c r="B57" s="758"/>
      <c r="C57" s="759"/>
      <c r="D57" s="759"/>
      <c r="E57" s="759"/>
      <c r="F57" s="759"/>
      <c r="G57" s="759"/>
      <c r="H57" s="759"/>
      <c r="I57" s="759"/>
      <c r="J57" s="759"/>
      <c r="K57" s="759"/>
      <c r="L57" s="759"/>
      <c r="M57" s="759"/>
      <c r="N57" s="759"/>
      <c r="O57" s="759"/>
      <c r="P57" s="759"/>
      <c r="Q57" s="759"/>
      <c r="R57" s="759"/>
      <c r="S57" s="759"/>
      <c r="T57" s="759"/>
      <c r="U57" s="760"/>
    </row>
    <row r="58" spans="2:21" x14ac:dyDescent="0.2">
      <c r="B58" s="758"/>
      <c r="C58" s="759"/>
      <c r="D58" s="759"/>
      <c r="E58" s="759"/>
      <c r="F58" s="759"/>
      <c r="G58" s="759"/>
      <c r="H58" s="759"/>
      <c r="I58" s="759"/>
      <c r="J58" s="759"/>
      <c r="K58" s="759"/>
      <c r="L58" s="759"/>
      <c r="M58" s="759"/>
      <c r="N58" s="759"/>
      <c r="O58" s="759"/>
      <c r="P58" s="759"/>
      <c r="Q58" s="759"/>
      <c r="R58" s="759"/>
      <c r="S58" s="759"/>
      <c r="T58" s="759"/>
      <c r="U58" s="760"/>
    </row>
    <row r="59" spans="2:21" x14ac:dyDescent="0.2">
      <c r="B59" s="758"/>
      <c r="C59" s="759"/>
      <c r="D59" s="759"/>
      <c r="E59" s="759"/>
      <c r="F59" s="759"/>
      <c r="G59" s="759"/>
      <c r="H59" s="759"/>
      <c r="I59" s="759"/>
      <c r="J59" s="759"/>
      <c r="K59" s="759"/>
      <c r="L59" s="759"/>
      <c r="M59" s="759"/>
      <c r="N59" s="759"/>
      <c r="O59" s="759"/>
      <c r="P59" s="759"/>
      <c r="Q59" s="759"/>
      <c r="R59" s="759"/>
      <c r="S59" s="759"/>
      <c r="T59" s="759"/>
      <c r="U59" s="760"/>
    </row>
    <row r="60" spans="2:21" x14ac:dyDescent="0.2">
      <c r="B60" s="761"/>
      <c r="C60" s="762"/>
      <c r="D60" s="762"/>
      <c r="E60" s="762"/>
      <c r="F60" s="762"/>
      <c r="G60" s="762"/>
      <c r="H60" s="762"/>
      <c r="I60" s="762"/>
      <c r="J60" s="762"/>
      <c r="K60" s="762"/>
      <c r="L60" s="762"/>
      <c r="M60" s="762"/>
      <c r="N60" s="762"/>
      <c r="O60" s="762"/>
      <c r="P60" s="762"/>
      <c r="Q60" s="762"/>
      <c r="R60" s="762"/>
      <c r="S60" s="762"/>
      <c r="T60" s="762"/>
      <c r="U60" s="763"/>
    </row>
    <row r="61" spans="2:21" x14ac:dyDescent="0.2">
      <c r="B61" s="73"/>
      <c r="C61" s="73"/>
      <c r="D61" s="73"/>
      <c r="E61" s="73"/>
      <c r="F61" s="73"/>
      <c r="G61" s="73"/>
      <c r="H61" s="73"/>
      <c r="I61" s="73"/>
      <c r="J61" s="73"/>
      <c r="K61" s="73"/>
      <c r="L61" s="73"/>
      <c r="M61" s="73"/>
      <c r="N61" s="73"/>
      <c r="O61" s="73"/>
      <c r="P61" s="73"/>
      <c r="Q61" s="73"/>
      <c r="R61" s="73"/>
      <c r="S61" s="73"/>
      <c r="T61" s="73"/>
      <c r="U61" s="73"/>
    </row>
  </sheetData>
  <sheetProtection algorithmName="SHA-512" hashValue="AJpWvKe6ihZ8fvo4yZBdmZgPHC/RtoIg5+XrUYEvolBYIRio6gtb5SujyJZ2r3Zv7PkeimF4VBbEW0HEEWAabQ==" saltValue="mVkRa3/A1jMHeW+bxCwKEA==" spinCount="100000" sheet="1" formatRows="0" insertRows="0" deleteRows="0" selectLockedCells="1"/>
  <mergeCells count="6">
    <mergeCell ref="B22:U60"/>
    <mergeCell ref="B3:K3"/>
    <mergeCell ref="L3:U3"/>
    <mergeCell ref="B4:U4"/>
    <mergeCell ref="B5:U20"/>
    <mergeCell ref="B21:U21"/>
  </mergeCells>
  <phoneticPr fontId="1"/>
  <dataValidations count="1">
    <dataValidation type="list" allowBlank="1" showInputMessage="1" showErrorMessage="1" sqref="L3:U3" xr:uid="{CF20C5C4-E3D5-4FC0-8393-E6EA075AC039}">
      <formula1>"選択してください,本事業で試作した自社の新製品・サービス(新製品開発戦略 or 多角化戦略),自社の既存製品・サービス(新市場開拓戦略)"</formula1>
    </dataValidation>
  </dataValidations>
  <pageMargins left="0.23622047244094491" right="0.23622047244094491" top="0.55118110236220474" bottom="0.55118110236220474" header="0.31496062992125984" footer="0.31496062992125984"/>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499984740745262"/>
    <pageSetUpPr fitToPage="1"/>
  </sheetPr>
  <dimension ref="A1:Y53"/>
  <sheetViews>
    <sheetView view="pageBreakPreview" zoomScaleNormal="100" zoomScaleSheetLayoutView="100" zoomScalePageLayoutView="86" workbookViewId="0">
      <selection activeCell="B4" sqref="B4:U9"/>
    </sheetView>
  </sheetViews>
  <sheetFormatPr defaultColWidth="8.08984375" defaultRowHeight="13" x14ac:dyDescent="0.2"/>
  <cols>
    <col min="1" max="1" width="0.90625" style="1" customWidth="1"/>
    <col min="2" max="21" width="5" style="1" customWidth="1"/>
    <col min="22" max="22" width="7.08984375" style="1" customWidth="1"/>
    <col min="23" max="16384" width="8.08984375" style="1"/>
  </cols>
  <sheetData>
    <row r="1" spans="1:25" ht="30.65" customHeight="1" x14ac:dyDescent="0.2">
      <c r="A1" s="2" t="s">
        <v>448</v>
      </c>
      <c r="B1" s="2" t="s">
        <v>625</v>
      </c>
      <c r="W1" s="13"/>
    </row>
    <row r="2" spans="1:25" ht="25.5" customHeight="1" x14ac:dyDescent="0.2">
      <c r="A2" s="74"/>
      <c r="B2" s="74" t="s">
        <v>521</v>
      </c>
      <c r="C2" s="31"/>
      <c r="D2" s="31"/>
      <c r="E2" s="31"/>
      <c r="F2" s="31"/>
      <c r="G2" s="31"/>
      <c r="H2" s="31"/>
      <c r="I2" s="31"/>
      <c r="J2" s="31"/>
      <c r="K2" s="31"/>
      <c r="L2" s="31"/>
      <c r="M2" s="31"/>
      <c r="N2" s="31"/>
      <c r="O2" s="31"/>
      <c r="P2" s="31"/>
      <c r="Q2" s="31"/>
      <c r="R2" s="31"/>
      <c r="S2" s="31"/>
      <c r="T2" s="31"/>
      <c r="U2" s="31"/>
      <c r="V2" s="31"/>
      <c r="W2" s="31"/>
      <c r="X2" s="31"/>
      <c r="Y2" s="31"/>
    </row>
    <row r="3" spans="1:25" ht="21.65" customHeight="1" x14ac:dyDescent="0.2">
      <c r="B3" s="754" t="s">
        <v>522</v>
      </c>
      <c r="C3" s="754"/>
      <c r="D3" s="754"/>
      <c r="E3" s="754"/>
      <c r="F3" s="754"/>
      <c r="G3" s="754"/>
      <c r="H3" s="754"/>
      <c r="I3" s="754"/>
      <c r="J3" s="754"/>
      <c r="K3" s="754"/>
      <c r="L3" s="754"/>
      <c r="M3" s="754"/>
      <c r="N3" s="754"/>
      <c r="O3" s="754"/>
      <c r="P3" s="754"/>
      <c r="Q3" s="754"/>
      <c r="R3" s="754"/>
      <c r="S3" s="754"/>
      <c r="T3" s="754"/>
      <c r="U3" s="754"/>
      <c r="W3" s="13"/>
    </row>
    <row r="4" spans="1:25" ht="15" customHeight="1" x14ac:dyDescent="0.2">
      <c r="B4" s="859"/>
      <c r="C4" s="861"/>
      <c r="D4" s="861"/>
      <c r="E4" s="861"/>
      <c r="F4" s="861"/>
      <c r="G4" s="861"/>
      <c r="H4" s="861"/>
      <c r="I4" s="861"/>
      <c r="J4" s="861"/>
      <c r="K4" s="861"/>
      <c r="L4" s="861"/>
      <c r="M4" s="861"/>
      <c r="N4" s="861"/>
      <c r="O4" s="861"/>
      <c r="P4" s="861"/>
      <c r="Q4" s="861"/>
      <c r="R4" s="861"/>
      <c r="S4" s="861"/>
      <c r="T4" s="861"/>
      <c r="U4" s="862"/>
      <c r="V4" s="1">
        <f>LEN(B4)</f>
        <v>0</v>
      </c>
    </row>
    <row r="5" spans="1:25" ht="15" customHeight="1" x14ac:dyDescent="0.2">
      <c r="B5" s="863"/>
      <c r="C5" s="864"/>
      <c r="D5" s="864"/>
      <c r="E5" s="864"/>
      <c r="F5" s="864"/>
      <c r="G5" s="864"/>
      <c r="H5" s="864"/>
      <c r="I5" s="864"/>
      <c r="J5" s="864"/>
      <c r="K5" s="864"/>
      <c r="L5" s="864"/>
      <c r="M5" s="864"/>
      <c r="N5" s="864"/>
      <c r="O5" s="864"/>
      <c r="P5" s="864"/>
      <c r="Q5" s="864"/>
      <c r="R5" s="864"/>
      <c r="S5" s="864"/>
      <c r="T5" s="864"/>
      <c r="U5" s="865"/>
    </row>
    <row r="6" spans="1:25" ht="15" customHeight="1" x14ac:dyDescent="0.2">
      <c r="B6" s="863"/>
      <c r="C6" s="864"/>
      <c r="D6" s="864"/>
      <c r="E6" s="864"/>
      <c r="F6" s="864"/>
      <c r="G6" s="864"/>
      <c r="H6" s="864"/>
      <c r="I6" s="864"/>
      <c r="J6" s="864"/>
      <c r="K6" s="864"/>
      <c r="L6" s="864"/>
      <c r="M6" s="864"/>
      <c r="N6" s="864"/>
      <c r="O6" s="864"/>
      <c r="P6" s="864"/>
      <c r="Q6" s="864"/>
      <c r="R6" s="864"/>
      <c r="S6" s="864"/>
      <c r="T6" s="864"/>
      <c r="U6" s="865"/>
    </row>
    <row r="7" spans="1:25" ht="15" customHeight="1" x14ac:dyDescent="0.2">
      <c r="B7" s="863"/>
      <c r="C7" s="864"/>
      <c r="D7" s="864"/>
      <c r="E7" s="864"/>
      <c r="F7" s="864"/>
      <c r="G7" s="864"/>
      <c r="H7" s="864"/>
      <c r="I7" s="864"/>
      <c r="J7" s="864"/>
      <c r="K7" s="864"/>
      <c r="L7" s="864"/>
      <c r="M7" s="864"/>
      <c r="N7" s="864"/>
      <c r="O7" s="864"/>
      <c r="P7" s="864"/>
      <c r="Q7" s="864"/>
      <c r="R7" s="864"/>
      <c r="S7" s="864"/>
      <c r="T7" s="864"/>
      <c r="U7" s="865"/>
    </row>
    <row r="8" spans="1:25" ht="15" customHeight="1" x14ac:dyDescent="0.2">
      <c r="B8" s="863"/>
      <c r="C8" s="864"/>
      <c r="D8" s="864"/>
      <c r="E8" s="864"/>
      <c r="F8" s="864"/>
      <c r="G8" s="864"/>
      <c r="H8" s="864"/>
      <c r="I8" s="864"/>
      <c r="J8" s="864"/>
      <c r="K8" s="864"/>
      <c r="L8" s="864"/>
      <c r="M8" s="864"/>
      <c r="N8" s="864"/>
      <c r="O8" s="864"/>
      <c r="P8" s="864"/>
      <c r="Q8" s="864"/>
      <c r="R8" s="864"/>
      <c r="S8" s="864"/>
      <c r="T8" s="864"/>
      <c r="U8" s="865"/>
    </row>
    <row r="9" spans="1:25" ht="15" customHeight="1" x14ac:dyDescent="0.2">
      <c r="B9" s="863"/>
      <c r="C9" s="864"/>
      <c r="D9" s="864"/>
      <c r="E9" s="864"/>
      <c r="F9" s="864"/>
      <c r="G9" s="864"/>
      <c r="H9" s="864"/>
      <c r="I9" s="864"/>
      <c r="J9" s="864"/>
      <c r="K9" s="864"/>
      <c r="L9" s="864"/>
      <c r="M9" s="864"/>
      <c r="N9" s="864"/>
      <c r="O9" s="864"/>
      <c r="P9" s="864"/>
      <c r="Q9" s="864"/>
      <c r="R9" s="864"/>
      <c r="S9" s="864"/>
      <c r="T9" s="864"/>
      <c r="U9" s="865"/>
    </row>
    <row r="10" spans="1:25" ht="30" customHeight="1" x14ac:dyDescent="0.2">
      <c r="B10" s="753" t="s">
        <v>523</v>
      </c>
      <c r="C10" s="754"/>
      <c r="D10" s="754"/>
      <c r="E10" s="754"/>
      <c r="F10" s="754"/>
      <c r="G10" s="754"/>
      <c r="H10" s="754"/>
      <c r="I10" s="754"/>
      <c r="J10" s="754"/>
      <c r="K10" s="754"/>
      <c r="L10" s="754"/>
      <c r="M10" s="754"/>
      <c r="N10" s="754"/>
      <c r="O10" s="754"/>
      <c r="P10" s="754"/>
      <c r="Q10" s="754"/>
      <c r="R10" s="754"/>
      <c r="S10" s="754"/>
      <c r="T10" s="754"/>
      <c r="U10" s="754"/>
      <c r="W10" s="13"/>
    </row>
    <row r="11" spans="1:25" ht="15" customHeight="1" x14ac:dyDescent="0.2">
      <c r="B11" s="859"/>
      <c r="C11" s="861"/>
      <c r="D11" s="861"/>
      <c r="E11" s="861"/>
      <c r="F11" s="861"/>
      <c r="G11" s="861"/>
      <c r="H11" s="861"/>
      <c r="I11" s="861"/>
      <c r="J11" s="861"/>
      <c r="K11" s="861"/>
      <c r="L11" s="861"/>
      <c r="M11" s="861"/>
      <c r="N11" s="861"/>
      <c r="O11" s="861"/>
      <c r="P11" s="861"/>
      <c r="Q11" s="861"/>
      <c r="R11" s="861"/>
      <c r="S11" s="861"/>
      <c r="T11" s="861"/>
      <c r="U11" s="862"/>
      <c r="V11" s="1">
        <f>LEN(B11)</f>
        <v>0</v>
      </c>
    </row>
    <row r="12" spans="1:25" ht="15" customHeight="1" x14ac:dyDescent="0.2">
      <c r="B12" s="863"/>
      <c r="C12" s="864"/>
      <c r="D12" s="864"/>
      <c r="E12" s="864"/>
      <c r="F12" s="864"/>
      <c r="G12" s="864"/>
      <c r="H12" s="864"/>
      <c r="I12" s="864"/>
      <c r="J12" s="864"/>
      <c r="K12" s="864"/>
      <c r="L12" s="864"/>
      <c r="M12" s="864"/>
      <c r="N12" s="864"/>
      <c r="O12" s="864"/>
      <c r="P12" s="864"/>
      <c r="Q12" s="864"/>
      <c r="R12" s="864"/>
      <c r="S12" s="864"/>
      <c r="T12" s="864"/>
      <c r="U12" s="865"/>
    </row>
    <row r="13" spans="1:25" ht="15" customHeight="1" x14ac:dyDescent="0.2">
      <c r="B13" s="863"/>
      <c r="C13" s="864"/>
      <c r="D13" s="864"/>
      <c r="E13" s="864"/>
      <c r="F13" s="864"/>
      <c r="G13" s="864"/>
      <c r="H13" s="864"/>
      <c r="I13" s="864"/>
      <c r="J13" s="864"/>
      <c r="K13" s="864"/>
      <c r="L13" s="864"/>
      <c r="M13" s="864"/>
      <c r="N13" s="864"/>
      <c r="O13" s="864"/>
      <c r="P13" s="864"/>
      <c r="Q13" s="864"/>
      <c r="R13" s="864"/>
      <c r="S13" s="864"/>
      <c r="T13" s="864"/>
      <c r="U13" s="865"/>
    </row>
    <row r="14" spans="1:25" ht="15" customHeight="1" x14ac:dyDescent="0.2">
      <c r="B14" s="863"/>
      <c r="C14" s="864"/>
      <c r="D14" s="864"/>
      <c r="E14" s="864"/>
      <c r="F14" s="864"/>
      <c r="G14" s="864"/>
      <c r="H14" s="864"/>
      <c r="I14" s="864"/>
      <c r="J14" s="864"/>
      <c r="K14" s="864"/>
      <c r="L14" s="864"/>
      <c r="M14" s="864"/>
      <c r="N14" s="864"/>
      <c r="O14" s="864"/>
      <c r="P14" s="864"/>
      <c r="Q14" s="864"/>
      <c r="R14" s="864"/>
      <c r="S14" s="864"/>
      <c r="T14" s="864"/>
      <c r="U14" s="865"/>
    </row>
    <row r="15" spans="1:25" ht="15" customHeight="1" x14ac:dyDescent="0.2">
      <c r="B15" s="863"/>
      <c r="C15" s="864"/>
      <c r="D15" s="864"/>
      <c r="E15" s="864"/>
      <c r="F15" s="864"/>
      <c r="G15" s="864"/>
      <c r="H15" s="864"/>
      <c r="I15" s="864"/>
      <c r="J15" s="864"/>
      <c r="K15" s="864"/>
      <c r="L15" s="864"/>
      <c r="M15" s="864"/>
      <c r="N15" s="864"/>
      <c r="O15" s="864"/>
      <c r="P15" s="864"/>
      <c r="Q15" s="864"/>
      <c r="R15" s="864"/>
      <c r="S15" s="864"/>
      <c r="T15" s="864"/>
      <c r="U15" s="865"/>
    </row>
    <row r="16" spans="1:25" ht="15" customHeight="1" x14ac:dyDescent="0.2">
      <c r="B16" s="863"/>
      <c r="C16" s="864"/>
      <c r="D16" s="864"/>
      <c r="E16" s="864"/>
      <c r="F16" s="864"/>
      <c r="G16" s="864"/>
      <c r="H16" s="864"/>
      <c r="I16" s="864"/>
      <c r="J16" s="864"/>
      <c r="K16" s="864"/>
      <c r="L16" s="864"/>
      <c r="M16" s="864"/>
      <c r="N16" s="864"/>
      <c r="O16" s="864"/>
      <c r="P16" s="864"/>
      <c r="Q16" s="864"/>
      <c r="R16" s="864"/>
      <c r="S16" s="864"/>
      <c r="T16" s="864"/>
      <c r="U16" s="865"/>
    </row>
    <row r="17" spans="2:22" ht="21" customHeight="1" x14ac:dyDescent="0.2">
      <c r="B17" s="754" t="s">
        <v>524</v>
      </c>
      <c r="C17" s="754"/>
      <c r="D17" s="754"/>
      <c r="E17" s="754"/>
      <c r="F17" s="754"/>
      <c r="G17" s="754"/>
      <c r="H17" s="754"/>
      <c r="I17" s="754"/>
      <c r="J17" s="754"/>
      <c r="K17" s="754"/>
      <c r="L17" s="754"/>
      <c r="M17" s="754"/>
      <c r="N17" s="754"/>
      <c r="O17" s="754"/>
      <c r="P17" s="754"/>
      <c r="Q17" s="754"/>
      <c r="R17" s="754"/>
      <c r="S17" s="754"/>
      <c r="T17" s="754"/>
      <c r="U17" s="754"/>
    </row>
    <row r="18" spans="2:22" ht="15" customHeight="1" x14ac:dyDescent="0.2">
      <c r="B18" s="859"/>
      <c r="C18" s="756"/>
      <c r="D18" s="756"/>
      <c r="E18" s="756"/>
      <c r="F18" s="756"/>
      <c r="G18" s="756"/>
      <c r="H18" s="756"/>
      <c r="I18" s="756"/>
      <c r="J18" s="756"/>
      <c r="K18" s="756"/>
      <c r="L18" s="756"/>
      <c r="M18" s="756"/>
      <c r="N18" s="756"/>
      <c r="O18" s="756"/>
      <c r="P18" s="756"/>
      <c r="Q18" s="756"/>
      <c r="R18" s="756"/>
      <c r="S18" s="756"/>
      <c r="T18" s="756"/>
      <c r="U18" s="757"/>
      <c r="V18" s="1">
        <f>LEN(B18)</f>
        <v>0</v>
      </c>
    </row>
    <row r="19" spans="2:22" ht="15" customHeight="1" x14ac:dyDescent="0.2">
      <c r="B19" s="758"/>
      <c r="C19" s="759"/>
      <c r="D19" s="759"/>
      <c r="E19" s="759"/>
      <c r="F19" s="759"/>
      <c r="G19" s="759"/>
      <c r="H19" s="759"/>
      <c r="I19" s="759"/>
      <c r="J19" s="759"/>
      <c r="K19" s="759"/>
      <c r="L19" s="759"/>
      <c r="M19" s="759"/>
      <c r="N19" s="759"/>
      <c r="O19" s="759"/>
      <c r="P19" s="759"/>
      <c r="Q19" s="759"/>
      <c r="R19" s="759"/>
      <c r="S19" s="759"/>
      <c r="T19" s="759"/>
      <c r="U19" s="760"/>
    </row>
    <row r="20" spans="2:22" ht="15" customHeight="1" x14ac:dyDescent="0.2">
      <c r="B20" s="758"/>
      <c r="C20" s="759"/>
      <c r="D20" s="759"/>
      <c r="E20" s="759"/>
      <c r="F20" s="759"/>
      <c r="G20" s="759"/>
      <c r="H20" s="759"/>
      <c r="I20" s="759"/>
      <c r="J20" s="759"/>
      <c r="K20" s="759"/>
      <c r="L20" s="759"/>
      <c r="M20" s="759"/>
      <c r="N20" s="759"/>
      <c r="O20" s="759"/>
      <c r="P20" s="759"/>
      <c r="Q20" s="759"/>
      <c r="R20" s="759"/>
      <c r="S20" s="759"/>
      <c r="T20" s="759"/>
      <c r="U20" s="760"/>
    </row>
    <row r="21" spans="2:22" ht="15" customHeight="1" x14ac:dyDescent="0.2">
      <c r="B21" s="758"/>
      <c r="C21" s="759"/>
      <c r="D21" s="759"/>
      <c r="E21" s="759"/>
      <c r="F21" s="759"/>
      <c r="G21" s="759"/>
      <c r="H21" s="759"/>
      <c r="I21" s="759"/>
      <c r="J21" s="759"/>
      <c r="K21" s="759"/>
      <c r="L21" s="759"/>
      <c r="M21" s="759"/>
      <c r="N21" s="759"/>
      <c r="O21" s="759"/>
      <c r="P21" s="759"/>
      <c r="Q21" s="759"/>
      <c r="R21" s="759"/>
      <c r="S21" s="759"/>
      <c r="T21" s="759"/>
      <c r="U21" s="760"/>
    </row>
    <row r="22" spans="2:22" ht="15" customHeight="1" x14ac:dyDescent="0.2">
      <c r="B22" s="758"/>
      <c r="C22" s="759"/>
      <c r="D22" s="759"/>
      <c r="E22" s="759"/>
      <c r="F22" s="759"/>
      <c r="G22" s="759"/>
      <c r="H22" s="759"/>
      <c r="I22" s="759"/>
      <c r="J22" s="759"/>
      <c r="K22" s="759"/>
      <c r="L22" s="759"/>
      <c r="M22" s="759"/>
      <c r="N22" s="759"/>
      <c r="O22" s="759"/>
      <c r="P22" s="759"/>
      <c r="Q22" s="759"/>
      <c r="R22" s="759"/>
      <c r="S22" s="759"/>
      <c r="T22" s="759"/>
      <c r="U22" s="760"/>
    </row>
    <row r="23" spans="2:22" ht="15" customHeight="1" x14ac:dyDescent="0.2">
      <c r="B23" s="758"/>
      <c r="C23" s="759"/>
      <c r="D23" s="759"/>
      <c r="E23" s="759"/>
      <c r="F23" s="759"/>
      <c r="G23" s="759"/>
      <c r="H23" s="759"/>
      <c r="I23" s="759"/>
      <c r="J23" s="759"/>
      <c r="K23" s="759"/>
      <c r="L23" s="759"/>
      <c r="M23" s="759"/>
      <c r="N23" s="759"/>
      <c r="O23" s="759"/>
      <c r="P23" s="759"/>
      <c r="Q23" s="759"/>
      <c r="R23" s="759"/>
      <c r="S23" s="759"/>
      <c r="T23" s="759"/>
      <c r="U23" s="760"/>
    </row>
    <row r="24" spans="2:22" ht="15" customHeight="1" x14ac:dyDescent="0.2">
      <c r="B24" s="758"/>
      <c r="C24" s="759"/>
      <c r="D24" s="759"/>
      <c r="E24" s="759"/>
      <c r="F24" s="759"/>
      <c r="G24" s="759"/>
      <c r="H24" s="759"/>
      <c r="I24" s="759"/>
      <c r="J24" s="759"/>
      <c r="K24" s="759"/>
      <c r="L24" s="759"/>
      <c r="M24" s="759"/>
      <c r="N24" s="759"/>
      <c r="O24" s="759"/>
      <c r="P24" s="759"/>
      <c r="Q24" s="759"/>
      <c r="R24" s="759"/>
      <c r="S24" s="759"/>
      <c r="T24" s="759"/>
      <c r="U24" s="760"/>
    </row>
    <row r="25" spans="2:22" ht="15" customHeight="1" x14ac:dyDescent="0.2">
      <c r="B25" s="758"/>
      <c r="C25" s="759"/>
      <c r="D25" s="759"/>
      <c r="E25" s="759"/>
      <c r="F25" s="759"/>
      <c r="G25" s="759"/>
      <c r="H25" s="759"/>
      <c r="I25" s="759"/>
      <c r="J25" s="759"/>
      <c r="K25" s="759"/>
      <c r="L25" s="759"/>
      <c r="M25" s="759"/>
      <c r="N25" s="759"/>
      <c r="O25" s="759"/>
      <c r="P25" s="759"/>
      <c r="Q25" s="759"/>
      <c r="R25" s="759"/>
      <c r="S25" s="759"/>
      <c r="T25" s="759"/>
      <c r="U25" s="760"/>
    </row>
    <row r="26" spans="2:22" ht="15" customHeight="1" x14ac:dyDescent="0.2">
      <c r="B26" s="758"/>
      <c r="C26" s="759"/>
      <c r="D26" s="759"/>
      <c r="E26" s="759"/>
      <c r="F26" s="759"/>
      <c r="G26" s="759"/>
      <c r="H26" s="759"/>
      <c r="I26" s="759"/>
      <c r="J26" s="759"/>
      <c r="K26" s="759"/>
      <c r="L26" s="759"/>
      <c r="M26" s="759"/>
      <c r="N26" s="759"/>
      <c r="O26" s="759"/>
      <c r="P26" s="759"/>
      <c r="Q26" s="759"/>
      <c r="R26" s="759"/>
      <c r="S26" s="759"/>
      <c r="T26" s="759"/>
      <c r="U26" s="760"/>
    </row>
    <row r="27" spans="2:22" ht="15" customHeight="1" x14ac:dyDescent="0.2">
      <c r="B27" s="758"/>
      <c r="C27" s="759"/>
      <c r="D27" s="759"/>
      <c r="E27" s="759"/>
      <c r="F27" s="759"/>
      <c r="G27" s="759"/>
      <c r="H27" s="759"/>
      <c r="I27" s="759"/>
      <c r="J27" s="759"/>
      <c r="K27" s="759"/>
      <c r="L27" s="759"/>
      <c r="M27" s="759"/>
      <c r="N27" s="759"/>
      <c r="O27" s="759"/>
      <c r="P27" s="759"/>
      <c r="Q27" s="759"/>
      <c r="R27" s="759"/>
      <c r="S27" s="759"/>
      <c r="T27" s="759"/>
      <c r="U27" s="760"/>
    </row>
    <row r="28" spans="2:22" ht="15" customHeight="1" x14ac:dyDescent="0.2">
      <c r="B28" s="758"/>
      <c r="C28" s="759"/>
      <c r="D28" s="759"/>
      <c r="E28" s="759"/>
      <c r="F28" s="759"/>
      <c r="G28" s="759"/>
      <c r="H28" s="759"/>
      <c r="I28" s="759"/>
      <c r="J28" s="759"/>
      <c r="K28" s="759"/>
      <c r="L28" s="759"/>
      <c r="M28" s="759"/>
      <c r="N28" s="759"/>
      <c r="O28" s="759"/>
      <c r="P28" s="759"/>
      <c r="Q28" s="759"/>
      <c r="R28" s="759"/>
      <c r="S28" s="759"/>
      <c r="T28" s="759"/>
      <c r="U28" s="760"/>
    </row>
    <row r="29" spans="2:22" ht="15" customHeight="1" x14ac:dyDescent="0.2">
      <c r="B29" s="758"/>
      <c r="C29" s="759"/>
      <c r="D29" s="759"/>
      <c r="E29" s="759"/>
      <c r="F29" s="759"/>
      <c r="G29" s="759"/>
      <c r="H29" s="759"/>
      <c r="I29" s="759"/>
      <c r="J29" s="759"/>
      <c r="K29" s="759"/>
      <c r="L29" s="759"/>
      <c r="M29" s="759"/>
      <c r="N29" s="759"/>
      <c r="O29" s="759"/>
      <c r="P29" s="759"/>
      <c r="Q29" s="759"/>
      <c r="R29" s="759"/>
      <c r="S29" s="759"/>
      <c r="T29" s="759"/>
      <c r="U29" s="760"/>
    </row>
    <row r="30" spans="2:22" ht="15" customHeight="1" x14ac:dyDescent="0.2">
      <c r="B30" s="761"/>
      <c r="C30" s="762"/>
      <c r="D30" s="762"/>
      <c r="E30" s="762"/>
      <c r="F30" s="762"/>
      <c r="G30" s="762"/>
      <c r="H30" s="762"/>
      <c r="I30" s="762"/>
      <c r="J30" s="762"/>
      <c r="K30" s="762"/>
      <c r="L30" s="762"/>
      <c r="M30" s="762"/>
      <c r="N30" s="762"/>
      <c r="O30" s="762"/>
      <c r="P30" s="762"/>
      <c r="Q30" s="762"/>
      <c r="R30" s="762"/>
      <c r="S30" s="762"/>
      <c r="T30" s="762"/>
      <c r="U30" s="763"/>
    </row>
    <row r="31" spans="2:22" ht="21.65" customHeight="1" x14ac:dyDescent="0.2">
      <c r="B31" s="869" t="s">
        <v>462</v>
      </c>
      <c r="C31" s="870"/>
      <c r="D31" s="870"/>
      <c r="E31" s="870"/>
      <c r="F31" s="870"/>
      <c r="G31" s="870"/>
      <c r="H31" s="870"/>
      <c r="I31" s="870"/>
      <c r="J31" s="870"/>
      <c r="K31" s="870"/>
      <c r="L31" s="870"/>
      <c r="M31" s="870"/>
      <c r="N31" s="870"/>
      <c r="O31" s="870"/>
      <c r="P31" s="870"/>
      <c r="Q31" s="870"/>
      <c r="R31" s="870"/>
      <c r="S31" s="870"/>
      <c r="T31" s="870"/>
      <c r="U31" s="871"/>
    </row>
    <row r="32" spans="2:22" ht="15" customHeight="1" x14ac:dyDescent="0.2">
      <c r="B32" s="398" t="s">
        <v>311</v>
      </c>
      <c r="C32" s="872" t="s">
        <v>487</v>
      </c>
      <c r="D32" s="872"/>
      <c r="E32" s="872"/>
      <c r="F32" s="872"/>
      <c r="G32" s="872" t="s">
        <v>91</v>
      </c>
      <c r="H32" s="872"/>
      <c r="I32" s="872"/>
      <c r="J32" s="872"/>
      <c r="K32" s="872" t="s">
        <v>92</v>
      </c>
      <c r="L32" s="872"/>
      <c r="M32" s="872"/>
      <c r="N32" s="872"/>
      <c r="O32" s="872"/>
      <c r="P32" s="872"/>
      <c r="Q32" s="872"/>
      <c r="R32" s="872"/>
      <c r="S32" s="872"/>
      <c r="T32" s="872"/>
      <c r="U32" s="872"/>
    </row>
    <row r="33" spans="2:21" ht="15.25" customHeight="1" x14ac:dyDescent="0.2">
      <c r="B33" s="866">
        <v>1</v>
      </c>
      <c r="C33" s="873"/>
      <c r="D33" s="874"/>
      <c r="E33" s="874"/>
      <c r="F33" s="875"/>
      <c r="G33" s="873"/>
      <c r="H33" s="874"/>
      <c r="I33" s="874"/>
      <c r="J33" s="875"/>
      <c r="K33" s="755"/>
      <c r="L33" s="824"/>
      <c r="M33" s="824"/>
      <c r="N33" s="824"/>
      <c r="O33" s="824"/>
      <c r="P33" s="824"/>
      <c r="Q33" s="824"/>
      <c r="R33" s="824"/>
      <c r="S33" s="824"/>
      <c r="T33" s="824"/>
      <c r="U33" s="825"/>
    </row>
    <row r="34" spans="2:21" ht="15.25" customHeight="1" x14ac:dyDescent="0.2">
      <c r="B34" s="867"/>
      <c r="C34" s="876"/>
      <c r="D34" s="877"/>
      <c r="E34" s="877"/>
      <c r="F34" s="878"/>
      <c r="G34" s="876"/>
      <c r="H34" s="877"/>
      <c r="I34" s="877"/>
      <c r="J34" s="878"/>
      <c r="K34" s="826"/>
      <c r="L34" s="827"/>
      <c r="M34" s="827"/>
      <c r="N34" s="827"/>
      <c r="O34" s="827"/>
      <c r="P34" s="827"/>
      <c r="Q34" s="827"/>
      <c r="R34" s="827"/>
      <c r="S34" s="827"/>
      <c r="T34" s="827"/>
      <c r="U34" s="828"/>
    </row>
    <row r="35" spans="2:21" ht="15.25" customHeight="1" x14ac:dyDescent="0.2">
      <c r="B35" s="868"/>
      <c r="C35" s="879"/>
      <c r="D35" s="880"/>
      <c r="E35" s="880"/>
      <c r="F35" s="881"/>
      <c r="G35" s="879"/>
      <c r="H35" s="880"/>
      <c r="I35" s="880"/>
      <c r="J35" s="881"/>
      <c r="K35" s="829"/>
      <c r="L35" s="830"/>
      <c r="M35" s="830"/>
      <c r="N35" s="830"/>
      <c r="O35" s="830"/>
      <c r="P35" s="830"/>
      <c r="Q35" s="830"/>
      <c r="R35" s="830"/>
      <c r="S35" s="830"/>
      <c r="T35" s="830"/>
      <c r="U35" s="831"/>
    </row>
    <row r="36" spans="2:21" ht="15.25" customHeight="1" x14ac:dyDescent="0.2">
      <c r="B36" s="866">
        <v>2</v>
      </c>
      <c r="C36" s="798"/>
      <c r="D36" s="798"/>
      <c r="E36" s="798"/>
      <c r="F36" s="798"/>
      <c r="G36" s="798"/>
      <c r="H36" s="798"/>
      <c r="I36" s="798"/>
      <c r="J36" s="798"/>
      <c r="K36" s="811"/>
      <c r="L36" s="811"/>
      <c r="M36" s="811"/>
      <c r="N36" s="811"/>
      <c r="O36" s="811"/>
      <c r="P36" s="811"/>
      <c r="Q36" s="811"/>
      <c r="R36" s="811"/>
      <c r="S36" s="811"/>
      <c r="T36" s="811"/>
      <c r="U36" s="811"/>
    </row>
    <row r="37" spans="2:21" ht="15.25" customHeight="1" x14ac:dyDescent="0.2">
      <c r="B37" s="867"/>
      <c r="C37" s="798"/>
      <c r="D37" s="798"/>
      <c r="E37" s="798"/>
      <c r="F37" s="798"/>
      <c r="G37" s="798"/>
      <c r="H37" s="798"/>
      <c r="I37" s="798"/>
      <c r="J37" s="798"/>
      <c r="K37" s="811"/>
      <c r="L37" s="811"/>
      <c r="M37" s="811"/>
      <c r="N37" s="811"/>
      <c r="O37" s="811"/>
      <c r="P37" s="811"/>
      <c r="Q37" s="811"/>
      <c r="R37" s="811"/>
      <c r="S37" s="811"/>
      <c r="T37" s="811"/>
      <c r="U37" s="811"/>
    </row>
    <row r="38" spans="2:21" ht="15.25" customHeight="1" x14ac:dyDescent="0.2">
      <c r="B38" s="868"/>
      <c r="C38" s="798"/>
      <c r="D38" s="798"/>
      <c r="E38" s="798"/>
      <c r="F38" s="798"/>
      <c r="G38" s="798"/>
      <c r="H38" s="798"/>
      <c r="I38" s="798"/>
      <c r="J38" s="798"/>
      <c r="K38" s="811"/>
      <c r="L38" s="811"/>
      <c r="M38" s="811"/>
      <c r="N38" s="811"/>
      <c r="O38" s="811"/>
      <c r="P38" s="811"/>
      <c r="Q38" s="811"/>
      <c r="R38" s="811"/>
      <c r="S38" s="811"/>
      <c r="T38" s="811"/>
      <c r="U38" s="811"/>
    </row>
    <row r="39" spans="2:21" ht="15.25" customHeight="1" x14ac:dyDescent="0.2">
      <c r="B39" s="866">
        <v>3</v>
      </c>
      <c r="C39" s="873"/>
      <c r="D39" s="874"/>
      <c r="E39" s="874"/>
      <c r="F39" s="875"/>
      <c r="G39" s="873"/>
      <c r="H39" s="874"/>
      <c r="I39" s="874"/>
      <c r="J39" s="875"/>
      <c r="K39" s="811"/>
      <c r="L39" s="811"/>
      <c r="M39" s="811"/>
      <c r="N39" s="811"/>
      <c r="O39" s="811"/>
      <c r="P39" s="811"/>
      <c r="Q39" s="811"/>
      <c r="R39" s="811"/>
      <c r="S39" s="811"/>
      <c r="T39" s="811"/>
      <c r="U39" s="811"/>
    </row>
    <row r="40" spans="2:21" ht="15.25" customHeight="1" x14ac:dyDescent="0.2">
      <c r="B40" s="867"/>
      <c r="C40" s="876"/>
      <c r="D40" s="877"/>
      <c r="E40" s="877"/>
      <c r="F40" s="878"/>
      <c r="G40" s="876"/>
      <c r="H40" s="877"/>
      <c r="I40" s="877"/>
      <c r="J40" s="878"/>
      <c r="K40" s="811"/>
      <c r="L40" s="811"/>
      <c r="M40" s="811"/>
      <c r="N40" s="811"/>
      <c r="O40" s="811"/>
      <c r="P40" s="811"/>
      <c r="Q40" s="811"/>
      <c r="R40" s="811"/>
      <c r="S40" s="811"/>
      <c r="T40" s="811"/>
      <c r="U40" s="811"/>
    </row>
    <row r="41" spans="2:21" ht="15.25" customHeight="1" x14ac:dyDescent="0.2">
      <c r="B41" s="868"/>
      <c r="C41" s="879"/>
      <c r="D41" s="880"/>
      <c r="E41" s="880"/>
      <c r="F41" s="881"/>
      <c r="G41" s="879"/>
      <c r="H41" s="880"/>
      <c r="I41" s="880"/>
      <c r="J41" s="881"/>
      <c r="K41" s="811"/>
      <c r="L41" s="811"/>
      <c r="M41" s="811"/>
      <c r="N41" s="811"/>
      <c r="O41" s="811"/>
      <c r="P41" s="811"/>
      <c r="Q41" s="811"/>
      <c r="R41" s="811"/>
      <c r="S41" s="811"/>
      <c r="T41" s="811"/>
      <c r="U41" s="811"/>
    </row>
    <row r="42" spans="2:21" ht="21.65" customHeight="1" x14ac:dyDescent="0.2">
      <c r="B42" s="869" t="s">
        <v>525</v>
      </c>
      <c r="C42" s="870"/>
      <c r="D42" s="870"/>
      <c r="E42" s="870"/>
      <c r="F42" s="870"/>
      <c r="G42" s="870"/>
      <c r="H42" s="870"/>
      <c r="I42" s="870"/>
      <c r="J42" s="870"/>
      <c r="K42" s="870"/>
      <c r="L42" s="870"/>
      <c r="M42" s="870"/>
      <c r="N42" s="870"/>
      <c r="O42" s="870"/>
      <c r="P42" s="870"/>
      <c r="Q42" s="870"/>
      <c r="R42" s="870"/>
      <c r="S42" s="870"/>
      <c r="T42" s="870"/>
      <c r="U42" s="871"/>
    </row>
    <row r="43" spans="2:21" ht="21.65" customHeight="1" x14ac:dyDescent="0.2">
      <c r="B43" s="882"/>
      <c r="C43" s="883"/>
      <c r="D43" s="883"/>
      <c r="E43" s="883"/>
      <c r="F43" s="883"/>
      <c r="G43" s="872" t="s">
        <v>116</v>
      </c>
      <c r="H43" s="872"/>
      <c r="I43" s="872"/>
      <c r="J43" s="872"/>
      <c r="K43" s="872"/>
      <c r="L43" s="872" t="s">
        <v>312</v>
      </c>
      <c r="M43" s="872"/>
      <c r="N43" s="872"/>
      <c r="O43" s="872"/>
      <c r="P43" s="872"/>
      <c r="Q43" s="872" t="s">
        <v>313</v>
      </c>
      <c r="R43" s="872"/>
      <c r="S43" s="872"/>
      <c r="T43" s="872"/>
      <c r="U43" s="872"/>
    </row>
    <row r="44" spans="2:21" ht="29.5" customHeight="1" x14ac:dyDescent="0.2">
      <c r="B44" s="884" t="s">
        <v>288</v>
      </c>
      <c r="C44" s="885"/>
      <c r="D44" s="885"/>
      <c r="E44" s="885"/>
      <c r="F44" s="885"/>
      <c r="G44" s="890"/>
      <c r="H44" s="890"/>
      <c r="I44" s="890"/>
      <c r="J44" s="890"/>
      <c r="K44" s="890"/>
      <c r="L44" s="890"/>
      <c r="M44" s="890"/>
      <c r="N44" s="890"/>
      <c r="O44" s="890"/>
      <c r="P44" s="890"/>
      <c r="Q44" s="890"/>
      <c r="R44" s="890"/>
      <c r="S44" s="890"/>
      <c r="T44" s="890"/>
      <c r="U44" s="890"/>
    </row>
    <row r="45" spans="2:21" ht="29.5" customHeight="1" x14ac:dyDescent="0.2">
      <c r="B45" s="884" t="s">
        <v>314</v>
      </c>
      <c r="C45" s="885"/>
      <c r="D45" s="885"/>
      <c r="E45" s="885"/>
      <c r="F45" s="885"/>
      <c r="G45" s="890"/>
      <c r="H45" s="890"/>
      <c r="I45" s="890"/>
      <c r="J45" s="890"/>
      <c r="K45" s="890"/>
      <c r="L45" s="890"/>
      <c r="M45" s="890"/>
      <c r="N45" s="890"/>
      <c r="O45" s="890"/>
      <c r="P45" s="890"/>
      <c r="Q45" s="890"/>
      <c r="R45" s="890"/>
      <c r="S45" s="890"/>
      <c r="T45" s="890"/>
      <c r="U45" s="890"/>
    </row>
    <row r="46" spans="2:21" ht="21.65" customHeight="1" x14ac:dyDescent="0.2">
      <c r="B46" s="869" t="s">
        <v>315</v>
      </c>
      <c r="C46" s="870"/>
      <c r="D46" s="870"/>
      <c r="E46" s="870"/>
      <c r="F46" s="870"/>
      <c r="G46" s="870"/>
      <c r="H46" s="870"/>
      <c r="I46" s="870"/>
      <c r="J46" s="870"/>
      <c r="K46" s="870"/>
      <c r="L46" s="870"/>
      <c r="M46" s="870"/>
      <c r="N46" s="870"/>
      <c r="O46" s="870"/>
      <c r="P46" s="870"/>
      <c r="Q46" s="870"/>
      <c r="R46" s="870"/>
      <c r="S46" s="870"/>
      <c r="T46" s="870"/>
      <c r="U46" s="871"/>
    </row>
    <row r="47" spans="2:21" ht="29.5" customHeight="1" x14ac:dyDescent="0.2">
      <c r="B47" s="884" t="s">
        <v>116</v>
      </c>
      <c r="C47" s="885"/>
      <c r="D47" s="885"/>
      <c r="E47" s="885"/>
      <c r="F47" s="886"/>
      <c r="G47" s="887"/>
      <c r="H47" s="888"/>
      <c r="I47" s="888"/>
      <c r="J47" s="888"/>
      <c r="K47" s="888"/>
      <c r="L47" s="888"/>
      <c r="M47" s="888"/>
      <c r="N47" s="888"/>
      <c r="O47" s="888"/>
      <c r="P47" s="888"/>
      <c r="Q47" s="888"/>
      <c r="R47" s="888"/>
      <c r="S47" s="888"/>
      <c r="T47" s="888"/>
      <c r="U47" s="889"/>
    </row>
    <row r="48" spans="2:21" ht="29.5" customHeight="1" x14ac:dyDescent="0.2">
      <c r="B48" s="884" t="s">
        <v>312</v>
      </c>
      <c r="C48" s="885"/>
      <c r="D48" s="885"/>
      <c r="E48" s="885"/>
      <c r="F48" s="886"/>
      <c r="G48" s="887"/>
      <c r="H48" s="888"/>
      <c r="I48" s="888"/>
      <c r="J48" s="888"/>
      <c r="K48" s="888"/>
      <c r="L48" s="888"/>
      <c r="M48" s="888"/>
      <c r="N48" s="888"/>
      <c r="O48" s="888"/>
      <c r="P48" s="888"/>
      <c r="Q48" s="888"/>
      <c r="R48" s="888"/>
      <c r="S48" s="888"/>
      <c r="T48" s="888"/>
      <c r="U48" s="889"/>
    </row>
    <row r="49" spans="2:21" ht="29.5" customHeight="1" x14ac:dyDescent="0.2">
      <c r="B49" s="884" t="s">
        <v>313</v>
      </c>
      <c r="C49" s="885"/>
      <c r="D49" s="885"/>
      <c r="E49" s="885"/>
      <c r="F49" s="886"/>
      <c r="G49" s="887"/>
      <c r="H49" s="888"/>
      <c r="I49" s="888"/>
      <c r="J49" s="888"/>
      <c r="K49" s="888"/>
      <c r="L49" s="888"/>
      <c r="M49" s="888"/>
      <c r="N49" s="888"/>
      <c r="O49" s="888"/>
      <c r="P49" s="888"/>
      <c r="Q49" s="888"/>
      <c r="R49" s="888"/>
      <c r="S49" s="888"/>
      <c r="T49" s="888"/>
      <c r="U49" s="889"/>
    </row>
    <row r="50" spans="2:21" ht="15.25" customHeight="1" x14ac:dyDescent="0.2">
      <c r="B50" s="76"/>
      <c r="C50" s="75"/>
      <c r="D50" s="75"/>
      <c r="E50" s="75"/>
      <c r="F50" s="75"/>
      <c r="G50" s="75"/>
      <c r="H50" s="75"/>
      <c r="I50" s="75"/>
      <c r="J50" s="75"/>
      <c r="K50" s="73"/>
      <c r="L50" s="73"/>
      <c r="M50" s="73"/>
      <c r="N50" s="73"/>
      <c r="O50" s="73"/>
      <c r="P50" s="73"/>
      <c r="Q50" s="73"/>
      <c r="R50" s="73"/>
      <c r="S50" s="73"/>
      <c r="T50" s="73"/>
      <c r="U50" s="73"/>
    </row>
    <row r="51" spans="2:21" ht="15.25" customHeight="1" x14ac:dyDescent="0.2">
      <c r="B51" s="76"/>
      <c r="C51" s="75"/>
      <c r="D51" s="75"/>
      <c r="E51" s="75"/>
      <c r="F51" s="75"/>
      <c r="G51" s="75"/>
      <c r="H51" s="75"/>
      <c r="I51" s="75"/>
      <c r="J51" s="75"/>
      <c r="K51" s="73"/>
      <c r="L51" s="73"/>
      <c r="M51" s="73"/>
      <c r="N51" s="73"/>
      <c r="O51" s="73"/>
      <c r="P51" s="73"/>
      <c r="Q51" s="73"/>
      <c r="R51" s="73"/>
      <c r="S51" s="73"/>
      <c r="T51" s="73"/>
      <c r="U51" s="73"/>
    </row>
    <row r="52" spans="2:21" ht="15.25" customHeight="1" x14ac:dyDescent="0.2">
      <c r="B52" s="76"/>
      <c r="C52" s="75"/>
      <c r="D52" s="75"/>
      <c r="E52" s="75"/>
      <c r="F52" s="75"/>
      <c r="G52" s="75"/>
      <c r="H52" s="75"/>
      <c r="I52" s="75"/>
      <c r="J52" s="75"/>
      <c r="K52" s="73"/>
      <c r="L52" s="73"/>
      <c r="M52" s="73"/>
      <c r="N52" s="73"/>
      <c r="O52" s="73"/>
      <c r="P52" s="73"/>
      <c r="Q52" s="73"/>
      <c r="R52" s="73"/>
      <c r="S52" s="73"/>
      <c r="T52" s="73"/>
      <c r="U52" s="73"/>
    </row>
    <row r="53" spans="2:21" x14ac:dyDescent="0.2">
      <c r="B53" s="3"/>
      <c r="C53" s="3"/>
      <c r="D53" s="3"/>
      <c r="E53" s="3"/>
      <c r="F53" s="3"/>
      <c r="G53" s="3"/>
      <c r="H53" s="3"/>
      <c r="I53" s="3"/>
      <c r="J53" s="3"/>
      <c r="K53" s="3"/>
      <c r="L53" s="3"/>
      <c r="M53" s="3"/>
      <c r="N53" s="3"/>
      <c r="O53" s="3"/>
      <c r="P53" s="3"/>
      <c r="Q53" s="3"/>
      <c r="R53" s="3"/>
      <c r="S53" s="3"/>
      <c r="T53" s="3"/>
      <c r="U53" s="3"/>
    </row>
  </sheetData>
  <sheetProtection algorithmName="SHA-512" hashValue="zwIZQWcxn4Xpn+FXxDdGFgSiW6Y8PK+g76Nl8gBc5y0B6FdtvgJnka4kqmYugwllO+ImqmrvNQxR5ab2iKZ5TA==" saltValue="scdI6e7opyLXprDddYrWDw==" spinCount="100000" sheet="1" formatRows="0" insertRows="0" deleteRows="0" selectLockedCells="1"/>
  <mergeCells count="42">
    <mergeCell ref="B44:F44"/>
    <mergeCell ref="G44:K44"/>
    <mergeCell ref="L44:P44"/>
    <mergeCell ref="Q44:U44"/>
    <mergeCell ref="B48:F48"/>
    <mergeCell ref="G48:U48"/>
    <mergeCell ref="B49:F49"/>
    <mergeCell ref="G49:U49"/>
    <mergeCell ref="B45:F45"/>
    <mergeCell ref="G45:K45"/>
    <mergeCell ref="L45:P45"/>
    <mergeCell ref="Q45:U45"/>
    <mergeCell ref="B46:U46"/>
    <mergeCell ref="B47:F47"/>
    <mergeCell ref="G47:U47"/>
    <mergeCell ref="B39:B41"/>
    <mergeCell ref="C39:F41"/>
    <mergeCell ref="G39:J41"/>
    <mergeCell ref="K39:U41"/>
    <mergeCell ref="Q43:U43"/>
    <mergeCell ref="B42:U42"/>
    <mergeCell ref="B43:F43"/>
    <mergeCell ref="G43:K43"/>
    <mergeCell ref="L43:P43"/>
    <mergeCell ref="B36:B38"/>
    <mergeCell ref="C36:F38"/>
    <mergeCell ref="G36:J38"/>
    <mergeCell ref="K36:U38"/>
    <mergeCell ref="B18:U30"/>
    <mergeCell ref="B31:U31"/>
    <mergeCell ref="C32:F32"/>
    <mergeCell ref="G32:J32"/>
    <mergeCell ref="K32:U32"/>
    <mergeCell ref="B33:B35"/>
    <mergeCell ref="C33:F35"/>
    <mergeCell ref="G33:J35"/>
    <mergeCell ref="K33:U35"/>
    <mergeCell ref="B3:U3"/>
    <mergeCell ref="B4:U9"/>
    <mergeCell ref="B10:U10"/>
    <mergeCell ref="B11:U16"/>
    <mergeCell ref="B17:U17"/>
  </mergeCells>
  <phoneticPr fontId="1"/>
  <pageMargins left="0.47244094488188981" right="0" top="0.35433070866141736" bottom="0.35433070866141736" header="0.31496062992125984" footer="0.31496062992125984"/>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79998168889431442"/>
    <pageSetUpPr fitToPage="1"/>
  </sheetPr>
  <dimension ref="A1:CJ49"/>
  <sheetViews>
    <sheetView view="pageBreakPreview" zoomScaleNormal="100" zoomScaleSheetLayoutView="100" workbookViewId="0">
      <selection activeCell="M26" sqref="M26:W26"/>
    </sheetView>
  </sheetViews>
  <sheetFormatPr defaultColWidth="2.08984375" defaultRowHeight="13" x14ac:dyDescent="0.2"/>
  <cols>
    <col min="1" max="2" width="3.6328125" style="5" customWidth="1"/>
    <col min="3" max="5" width="2.08984375" style="5"/>
    <col min="6" max="12" width="2.453125" style="5" customWidth="1"/>
    <col min="13" max="13" width="9.36328125" style="5" customWidth="1"/>
    <col min="14" max="15" width="2.08984375" style="5"/>
    <col min="16" max="45" width="3.6328125" style="5" customWidth="1"/>
    <col min="46" max="51" width="2.6328125" style="5" customWidth="1"/>
    <col min="52" max="65" width="2.08984375" style="5" hidden="1" customWidth="1"/>
    <col min="66" max="67" width="2.08984375" style="5" customWidth="1"/>
    <col min="68" max="76" width="2.08984375" style="5"/>
    <col min="77" max="77" width="3.36328125" style="5" customWidth="1"/>
    <col min="78" max="16384" width="2.08984375" style="5"/>
  </cols>
  <sheetData>
    <row r="1" spans="1:88" ht="27.65" customHeight="1" x14ac:dyDescent="0.2">
      <c r="A1" s="93" t="s">
        <v>137</v>
      </c>
    </row>
    <row r="2" spans="1:88" s="95" customFormat="1" ht="30" customHeight="1" x14ac:dyDescent="0.2">
      <c r="A2" s="94" t="s">
        <v>594</v>
      </c>
      <c r="B2" s="94"/>
      <c r="J2" s="96"/>
      <c r="K2" s="96"/>
      <c r="L2" s="96"/>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5" t="s">
        <v>65</v>
      </c>
      <c r="BA2" s="5" t="s">
        <v>66</v>
      </c>
      <c r="BB2" s="5" t="s">
        <v>67</v>
      </c>
      <c r="BC2" s="5" t="s">
        <v>68</v>
      </c>
      <c r="BD2" s="5" t="s">
        <v>69</v>
      </c>
      <c r="BE2" s="5" t="s">
        <v>70</v>
      </c>
      <c r="BF2" s="5" t="s">
        <v>71</v>
      </c>
      <c r="BG2" s="5" t="s">
        <v>72</v>
      </c>
      <c r="BH2" s="5" t="s">
        <v>73</v>
      </c>
      <c r="BI2" s="5" t="s">
        <v>74</v>
      </c>
      <c r="BJ2" s="5" t="s">
        <v>63</v>
      </c>
      <c r="BK2" s="95" t="s">
        <v>75</v>
      </c>
    </row>
    <row r="3" spans="1:88" s="95" customFormat="1" ht="15" customHeight="1" thickBot="1" x14ac:dyDescent="0.25">
      <c r="B3" s="98" t="s">
        <v>76</v>
      </c>
      <c r="C3" s="97"/>
      <c r="D3" s="97"/>
      <c r="E3" s="97"/>
      <c r="F3" s="99"/>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T3" s="96"/>
      <c r="AU3" s="96"/>
      <c r="AV3" s="96"/>
      <c r="AW3" s="96"/>
      <c r="AX3" s="96"/>
      <c r="AY3" s="96"/>
      <c r="BT3" s="95" t="s">
        <v>602</v>
      </c>
    </row>
    <row r="4" spans="1:88" ht="25" customHeight="1" thickTop="1" thickBot="1" x14ac:dyDescent="0.25">
      <c r="A4" s="100"/>
      <c r="B4" s="100"/>
      <c r="C4" s="100"/>
      <c r="D4" s="100"/>
      <c r="E4" s="100"/>
      <c r="F4" s="101"/>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T4" s="102"/>
      <c r="AU4" s="102"/>
      <c r="AV4" s="102"/>
      <c r="AW4" s="102"/>
      <c r="AX4" s="102"/>
      <c r="AY4" s="102"/>
      <c r="BT4" s="993">
        <f>SUM(AJ9:AS19)</f>
        <v>0</v>
      </c>
      <c r="BU4" s="994"/>
      <c r="BV4" s="994"/>
      <c r="BW4" s="994"/>
      <c r="BX4" s="994"/>
      <c r="BY4" s="994"/>
      <c r="BZ4" s="995"/>
      <c r="CA4" s="5" t="s">
        <v>6</v>
      </c>
    </row>
    <row r="5" spans="1:88" ht="15" customHeight="1" thickTop="1" x14ac:dyDescent="0.2">
      <c r="A5" s="103" t="s">
        <v>341</v>
      </c>
      <c r="C5" s="102"/>
      <c r="D5" s="95"/>
      <c r="E5" s="95"/>
      <c r="F5" s="95"/>
      <c r="G5" s="95"/>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4"/>
      <c r="AO5" s="104"/>
      <c r="AP5" s="104"/>
      <c r="AQ5" s="104"/>
      <c r="AR5" s="104"/>
      <c r="AS5" s="104"/>
      <c r="AT5" s="102"/>
      <c r="AU5" s="102"/>
      <c r="AV5" s="102"/>
      <c r="AW5" s="102"/>
      <c r="AX5" s="102"/>
      <c r="AY5" s="102"/>
    </row>
    <row r="6" spans="1:88" ht="15" customHeight="1" x14ac:dyDescent="0.2">
      <c r="B6" s="105"/>
      <c r="C6" s="105"/>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6" t="s">
        <v>14</v>
      </c>
      <c r="AO6" s="102"/>
      <c r="AP6" s="102"/>
      <c r="AQ6" s="102"/>
      <c r="AR6" s="102"/>
      <c r="AT6" s="102"/>
      <c r="AU6" s="102"/>
      <c r="AV6" s="102"/>
      <c r="AW6" s="102"/>
      <c r="AX6" s="102"/>
      <c r="AY6" s="102"/>
    </row>
    <row r="7" spans="1:88" ht="16.5" customHeight="1" x14ac:dyDescent="0.2">
      <c r="A7" s="915" t="s">
        <v>15</v>
      </c>
      <c r="B7" s="915"/>
      <c r="C7" s="915"/>
      <c r="D7" s="915"/>
      <c r="E7" s="915"/>
      <c r="F7" s="915"/>
      <c r="G7" s="915"/>
      <c r="H7" s="915"/>
      <c r="I7" s="915"/>
      <c r="J7" s="915"/>
      <c r="K7" s="915"/>
      <c r="L7" s="915"/>
      <c r="M7" s="915"/>
      <c r="N7" s="915"/>
      <c r="O7" s="915"/>
      <c r="P7" s="916" t="s">
        <v>94</v>
      </c>
      <c r="Q7" s="917"/>
      <c r="R7" s="917"/>
      <c r="S7" s="917"/>
      <c r="T7" s="917"/>
      <c r="U7" s="917"/>
      <c r="V7" s="917"/>
      <c r="W7" s="917"/>
      <c r="X7" s="917"/>
      <c r="Y7" s="918"/>
      <c r="Z7" s="919" t="s">
        <v>16</v>
      </c>
      <c r="AA7" s="919"/>
      <c r="AB7" s="919"/>
      <c r="AC7" s="919"/>
      <c r="AD7" s="919"/>
      <c r="AE7" s="919"/>
      <c r="AF7" s="919"/>
      <c r="AG7" s="919"/>
      <c r="AH7" s="919"/>
      <c r="AI7" s="919"/>
      <c r="AJ7" s="919" t="s">
        <v>17</v>
      </c>
      <c r="AK7" s="919"/>
      <c r="AL7" s="919"/>
      <c r="AM7" s="919"/>
      <c r="AN7" s="919"/>
      <c r="AO7" s="919"/>
      <c r="AP7" s="919"/>
      <c r="AQ7" s="919"/>
      <c r="AR7" s="919"/>
      <c r="AS7" s="919"/>
      <c r="AT7" s="906" t="s">
        <v>468</v>
      </c>
      <c r="AU7" s="907"/>
      <c r="AV7" s="907"/>
      <c r="AW7" s="907"/>
      <c r="AX7" s="907"/>
      <c r="AY7" s="908"/>
    </row>
    <row r="8" spans="1:88" ht="16.5" customHeight="1" thickBot="1" x14ac:dyDescent="0.25">
      <c r="A8" s="915"/>
      <c r="B8" s="915"/>
      <c r="C8" s="915"/>
      <c r="D8" s="915"/>
      <c r="E8" s="915"/>
      <c r="F8" s="915"/>
      <c r="G8" s="915"/>
      <c r="H8" s="915"/>
      <c r="I8" s="915"/>
      <c r="J8" s="915"/>
      <c r="K8" s="915"/>
      <c r="L8" s="915"/>
      <c r="M8" s="915"/>
      <c r="N8" s="915"/>
      <c r="O8" s="915"/>
      <c r="P8" s="920" t="s">
        <v>342</v>
      </c>
      <c r="Q8" s="921"/>
      <c r="R8" s="921"/>
      <c r="S8" s="921"/>
      <c r="T8" s="921"/>
      <c r="U8" s="921"/>
      <c r="V8" s="921"/>
      <c r="W8" s="921"/>
      <c r="X8" s="921"/>
      <c r="Y8" s="922"/>
      <c r="Z8" s="923" t="s">
        <v>77</v>
      </c>
      <c r="AA8" s="924"/>
      <c r="AB8" s="924"/>
      <c r="AC8" s="924"/>
      <c r="AD8" s="924"/>
      <c r="AE8" s="924"/>
      <c r="AF8" s="924"/>
      <c r="AG8" s="924"/>
      <c r="AH8" s="924"/>
      <c r="AI8" s="925"/>
      <c r="AJ8" s="923" t="s">
        <v>78</v>
      </c>
      <c r="AK8" s="924"/>
      <c r="AL8" s="924"/>
      <c r="AM8" s="924"/>
      <c r="AN8" s="924"/>
      <c r="AO8" s="924"/>
      <c r="AP8" s="924"/>
      <c r="AQ8" s="924"/>
      <c r="AR8" s="924"/>
      <c r="AS8" s="925"/>
      <c r="AT8" s="909"/>
      <c r="AU8" s="910"/>
      <c r="AV8" s="910"/>
      <c r="AW8" s="910"/>
      <c r="AX8" s="910"/>
      <c r="AY8" s="911"/>
      <c r="BT8" s="107" t="s">
        <v>147</v>
      </c>
      <c r="CA8" s="108"/>
      <c r="CB8" s="108"/>
      <c r="CC8" s="108"/>
      <c r="CD8" s="108"/>
      <c r="CE8" s="108"/>
      <c r="CF8" s="108"/>
      <c r="CG8" s="108"/>
      <c r="CH8" s="108"/>
    </row>
    <row r="9" spans="1:88" ht="30" customHeight="1" thickTop="1" thickBot="1" x14ac:dyDescent="0.25">
      <c r="A9" s="926" t="s">
        <v>424</v>
      </c>
      <c r="B9" s="928" t="s">
        <v>459</v>
      </c>
      <c r="C9" s="939" t="s">
        <v>425</v>
      </c>
      <c r="D9" s="940"/>
      <c r="E9" s="940"/>
      <c r="F9" s="940"/>
      <c r="G9" s="940"/>
      <c r="H9" s="940"/>
      <c r="I9" s="940"/>
      <c r="J9" s="940"/>
      <c r="K9" s="940"/>
      <c r="L9" s="940"/>
      <c r="M9" s="940"/>
      <c r="N9" s="940"/>
      <c r="O9" s="941"/>
      <c r="P9" s="894">
        <f>'6-1【原材料・副資材費】'!H29</f>
        <v>0</v>
      </c>
      <c r="Q9" s="895"/>
      <c r="R9" s="895"/>
      <c r="S9" s="895"/>
      <c r="T9" s="895"/>
      <c r="U9" s="895"/>
      <c r="V9" s="895"/>
      <c r="W9" s="895"/>
      <c r="X9" s="895"/>
      <c r="Y9" s="896"/>
      <c r="Z9" s="894">
        <f>'6-1【原材料・副資材費】'!I29</f>
        <v>0</v>
      </c>
      <c r="AA9" s="895"/>
      <c r="AB9" s="895"/>
      <c r="AC9" s="895"/>
      <c r="AD9" s="895"/>
      <c r="AE9" s="895"/>
      <c r="AF9" s="895"/>
      <c r="AG9" s="895"/>
      <c r="AH9" s="895"/>
      <c r="AI9" s="896"/>
      <c r="AJ9" s="894">
        <f>IF(BT9="", MIN(20000000, ROUNDDOWN($Z9*2/3, -3)), BT9)</f>
        <v>0</v>
      </c>
      <c r="AK9" s="895"/>
      <c r="AL9" s="895"/>
      <c r="AM9" s="895"/>
      <c r="AN9" s="895"/>
      <c r="AO9" s="895"/>
      <c r="AP9" s="895"/>
      <c r="AQ9" s="895"/>
      <c r="AR9" s="895"/>
      <c r="AS9" s="896"/>
      <c r="AT9" s="912" t="s">
        <v>463</v>
      </c>
      <c r="AU9" s="913"/>
      <c r="AV9" s="913"/>
      <c r="AW9" s="913"/>
      <c r="AX9" s="913"/>
      <c r="AY9" s="914"/>
      <c r="AZ9" s="5" t="s">
        <v>79</v>
      </c>
      <c r="BA9" s="5" t="s">
        <v>66</v>
      </c>
      <c r="BB9" s="5" t="s">
        <v>80</v>
      </c>
      <c r="BP9" s="361" t="s">
        <v>600</v>
      </c>
      <c r="BT9" s="891"/>
      <c r="BU9" s="892"/>
      <c r="BV9" s="892"/>
      <c r="BW9" s="892"/>
      <c r="BX9" s="892"/>
      <c r="BY9" s="892"/>
      <c r="BZ9" s="893"/>
      <c r="CA9" s="278" t="s">
        <v>6</v>
      </c>
      <c r="CB9" s="109"/>
      <c r="CC9" s="109"/>
      <c r="CD9" s="109"/>
      <c r="CE9" s="109"/>
      <c r="CF9" s="109"/>
      <c r="CG9" s="109"/>
      <c r="CH9" s="109"/>
    </row>
    <row r="10" spans="1:88" ht="30" customHeight="1" thickTop="1" thickBot="1" x14ac:dyDescent="0.25">
      <c r="A10" s="927"/>
      <c r="B10" s="929"/>
      <c r="C10" s="939" t="s">
        <v>469</v>
      </c>
      <c r="D10" s="940"/>
      <c r="E10" s="940"/>
      <c r="F10" s="940"/>
      <c r="G10" s="940"/>
      <c r="H10" s="940"/>
      <c r="I10" s="940"/>
      <c r="J10" s="940"/>
      <c r="K10" s="940"/>
      <c r="L10" s="940"/>
      <c r="M10" s="940"/>
      <c r="N10" s="940"/>
      <c r="O10" s="941"/>
      <c r="P10" s="894">
        <f>'6-2-1【機械装置・工具器具費】'!I30</f>
        <v>0</v>
      </c>
      <c r="Q10" s="895"/>
      <c r="R10" s="895"/>
      <c r="S10" s="895"/>
      <c r="T10" s="895"/>
      <c r="U10" s="895"/>
      <c r="V10" s="895"/>
      <c r="W10" s="895"/>
      <c r="X10" s="895"/>
      <c r="Y10" s="896"/>
      <c r="Z10" s="894">
        <f>'6-2-1【機械装置・工具器具費】'!J30</f>
        <v>0</v>
      </c>
      <c r="AA10" s="895"/>
      <c r="AB10" s="895"/>
      <c r="AC10" s="895"/>
      <c r="AD10" s="895"/>
      <c r="AE10" s="895"/>
      <c r="AF10" s="895"/>
      <c r="AG10" s="895"/>
      <c r="AH10" s="895"/>
      <c r="AI10" s="896"/>
      <c r="AJ10" s="894">
        <f>IF(BT10="", MIN(20000000, ROUNDDOWN($Z10*2/3, -3)), BT10)</f>
        <v>0</v>
      </c>
      <c r="AK10" s="895"/>
      <c r="AL10" s="895"/>
      <c r="AM10" s="895"/>
      <c r="AN10" s="895"/>
      <c r="AO10" s="895"/>
      <c r="AP10" s="895"/>
      <c r="AQ10" s="895"/>
      <c r="AR10" s="895"/>
      <c r="AS10" s="896"/>
      <c r="AT10" s="912" t="s">
        <v>463</v>
      </c>
      <c r="AU10" s="913"/>
      <c r="AV10" s="913"/>
      <c r="AW10" s="913"/>
      <c r="AX10" s="913"/>
      <c r="AY10" s="914"/>
      <c r="AZ10" s="5" t="s">
        <v>79</v>
      </c>
      <c r="BA10" s="5" t="s">
        <v>67</v>
      </c>
      <c r="BB10" s="5" t="s">
        <v>80</v>
      </c>
      <c r="BP10" s="361" t="s">
        <v>600</v>
      </c>
      <c r="BT10" s="891"/>
      <c r="BU10" s="892"/>
      <c r="BV10" s="892"/>
      <c r="BW10" s="892"/>
      <c r="BX10" s="892"/>
      <c r="BY10" s="892"/>
      <c r="BZ10" s="893"/>
      <c r="CA10" s="278" t="s">
        <v>6</v>
      </c>
      <c r="CB10" s="109"/>
      <c r="CC10" s="109"/>
      <c r="CD10" s="109"/>
      <c r="CE10" s="109"/>
      <c r="CF10" s="109"/>
      <c r="CG10" s="109"/>
      <c r="CH10" s="109"/>
    </row>
    <row r="11" spans="1:88" ht="30" customHeight="1" thickTop="1" thickBot="1" x14ac:dyDescent="0.25">
      <c r="A11" s="927"/>
      <c r="B11" s="929"/>
      <c r="C11" s="930" t="s">
        <v>470</v>
      </c>
      <c r="D11" s="931"/>
      <c r="E11" s="931"/>
      <c r="F11" s="931"/>
      <c r="G11" s="931"/>
      <c r="H11" s="931"/>
      <c r="I11" s="931"/>
      <c r="J11" s="931"/>
      <c r="K11" s="931"/>
      <c r="L11" s="931"/>
      <c r="M11" s="931"/>
      <c r="N11" s="931"/>
      <c r="O11" s="932"/>
      <c r="P11" s="894">
        <f>'6-3-1【委託・外注費】'!F31</f>
        <v>0</v>
      </c>
      <c r="Q11" s="895"/>
      <c r="R11" s="895"/>
      <c r="S11" s="895"/>
      <c r="T11" s="895"/>
      <c r="U11" s="895"/>
      <c r="V11" s="895"/>
      <c r="W11" s="895"/>
      <c r="X11" s="895"/>
      <c r="Y11" s="896"/>
      <c r="Z11" s="894">
        <f>'6-3-1【委託・外注費】'!G31</f>
        <v>0</v>
      </c>
      <c r="AA11" s="895"/>
      <c r="AB11" s="895"/>
      <c r="AC11" s="895"/>
      <c r="AD11" s="895"/>
      <c r="AE11" s="895"/>
      <c r="AF11" s="895"/>
      <c r="AG11" s="895"/>
      <c r="AH11" s="895"/>
      <c r="AI11" s="896"/>
      <c r="AJ11" s="894">
        <f>IF(BT11="", MIN(20000000, ROUNDDOWN($Z11*2/3, -3)), BT11)</f>
        <v>0</v>
      </c>
      <c r="AK11" s="895"/>
      <c r="AL11" s="895"/>
      <c r="AM11" s="895"/>
      <c r="AN11" s="895"/>
      <c r="AO11" s="895"/>
      <c r="AP11" s="895"/>
      <c r="AQ11" s="895"/>
      <c r="AR11" s="895"/>
      <c r="AS11" s="896"/>
      <c r="AT11" s="912" t="s">
        <v>463</v>
      </c>
      <c r="AU11" s="913"/>
      <c r="AV11" s="913"/>
      <c r="AW11" s="913"/>
      <c r="AX11" s="913"/>
      <c r="AY11" s="914"/>
      <c r="AZ11" s="5" t="s">
        <v>79</v>
      </c>
      <c r="BA11" s="5" t="s">
        <v>68</v>
      </c>
      <c r="BB11" s="5" t="s">
        <v>80</v>
      </c>
      <c r="BP11" s="361" t="s">
        <v>601</v>
      </c>
      <c r="BT11" s="891"/>
      <c r="BU11" s="892"/>
      <c r="BV11" s="892"/>
      <c r="BW11" s="892"/>
      <c r="BX11" s="892"/>
      <c r="BY11" s="892"/>
      <c r="BZ11" s="893"/>
      <c r="CA11" s="278" t="s">
        <v>6</v>
      </c>
      <c r="CB11" s="109"/>
      <c r="CC11" s="109"/>
      <c r="CD11" s="109"/>
      <c r="CE11" s="109"/>
      <c r="CF11" s="109"/>
      <c r="CG11" s="109"/>
      <c r="CH11" s="109"/>
    </row>
    <row r="12" spans="1:88" ht="30" customHeight="1" thickTop="1" thickBot="1" x14ac:dyDescent="0.25">
      <c r="A12" s="927"/>
      <c r="B12" s="929"/>
      <c r="C12" s="942" t="s">
        <v>426</v>
      </c>
      <c r="D12" s="942"/>
      <c r="E12" s="942"/>
      <c r="F12" s="942"/>
      <c r="G12" s="942"/>
      <c r="H12" s="942"/>
      <c r="I12" s="942"/>
      <c r="J12" s="942"/>
      <c r="K12" s="942"/>
      <c r="L12" s="942"/>
      <c r="M12" s="942"/>
      <c r="N12" s="942"/>
      <c r="O12" s="942"/>
      <c r="P12" s="894">
        <f>'6-4-1【専門家指導費】'!H19</f>
        <v>0</v>
      </c>
      <c r="Q12" s="895"/>
      <c r="R12" s="895"/>
      <c r="S12" s="895"/>
      <c r="T12" s="895"/>
      <c r="U12" s="895"/>
      <c r="V12" s="895"/>
      <c r="W12" s="895"/>
      <c r="X12" s="895"/>
      <c r="Y12" s="896"/>
      <c r="Z12" s="894">
        <f>'6-4-1【専門家指導費】'!I19</f>
        <v>0</v>
      </c>
      <c r="AA12" s="895"/>
      <c r="AB12" s="895"/>
      <c r="AC12" s="895"/>
      <c r="AD12" s="895"/>
      <c r="AE12" s="895"/>
      <c r="AF12" s="895"/>
      <c r="AG12" s="895"/>
      <c r="AH12" s="895"/>
      <c r="AI12" s="896"/>
      <c r="AJ12" s="894">
        <f>IF(BT12="", MIN(20000000, ROUNDDOWN($Z12*2/3, -3)), BT12)</f>
        <v>0</v>
      </c>
      <c r="AK12" s="895"/>
      <c r="AL12" s="895"/>
      <c r="AM12" s="895"/>
      <c r="AN12" s="895"/>
      <c r="AO12" s="895"/>
      <c r="AP12" s="895"/>
      <c r="AQ12" s="895"/>
      <c r="AR12" s="895"/>
      <c r="AS12" s="896"/>
      <c r="AT12" s="912" t="s">
        <v>463</v>
      </c>
      <c r="AU12" s="913"/>
      <c r="AV12" s="913"/>
      <c r="AW12" s="913"/>
      <c r="AX12" s="913"/>
      <c r="AY12" s="914"/>
      <c r="AZ12" s="5" t="s">
        <v>79</v>
      </c>
      <c r="BA12" s="5" t="s">
        <v>69</v>
      </c>
      <c r="BB12" s="5" t="s">
        <v>80</v>
      </c>
      <c r="BP12" s="361" t="s">
        <v>601</v>
      </c>
      <c r="BQ12" s="110"/>
      <c r="BR12" s="110"/>
      <c r="BS12" s="110"/>
      <c r="BT12" s="891"/>
      <c r="BU12" s="892"/>
      <c r="BV12" s="892"/>
      <c r="BW12" s="892"/>
      <c r="BX12" s="892"/>
      <c r="BY12" s="892"/>
      <c r="BZ12" s="893"/>
      <c r="CA12" s="365" t="s">
        <v>6</v>
      </c>
      <c r="CB12" s="111"/>
      <c r="CC12" s="111"/>
      <c r="CD12" s="111"/>
      <c r="CE12" s="111"/>
      <c r="CF12" s="111"/>
      <c r="CG12" s="111"/>
      <c r="CH12" s="111"/>
      <c r="CI12" s="110"/>
      <c r="CJ12" s="110"/>
    </row>
    <row r="13" spans="1:88" ht="30" customHeight="1" thickTop="1" thickBot="1" x14ac:dyDescent="0.25">
      <c r="A13" s="927"/>
      <c r="B13" s="929"/>
      <c r="C13" s="942" t="s">
        <v>427</v>
      </c>
      <c r="D13" s="942"/>
      <c r="E13" s="942"/>
      <c r="F13" s="942"/>
      <c r="G13" s="942"/>
      <c r="H13" s="942"/>
      <c r="I13" s="942"/>
      <c r="J13" s="942"/>
      <c r="K13" s="942"/>
      <c r="L13" s="942"/>
      <c r="M13" s="942"/>
      <c r="N13" s="942"/>
      <c r="O13" s="942"/>
      <c r="P13" s="894">
        <f>'6-5【産業財産権出願・導入費】'!G19</f>
        <v>0</v>
      </c>
      <c r="Q13" s="895"/>
      <c r="R13" s="895"/>
      <c r="S13" s="895"/>
      <c r="T13" s="895"/>
      <c r="U13" s="895"/>
      <c r="V13" s="895"/>
      <c r="W13" s="895"/>
      <c r="X13" s="895"/>
      <c r="Y13" s="896"/>
      <c r="Z13" s="894">
        <f>'6-5【産業財産権出願・導入費】'!H19</f>
        <v>0</v>
      </c>
      <c r="AA13" s="895"/>
      <c r="AB13" s="895"/>
      <c r="AC13" s="895"/>
      <c r="AD13" s="895"/>
      <c r="AE13" s="895"/>
      <c r="AF13" s="895"/>
      <c r="AG13" s="895"/>
      <c r="AH13" s="895"/>
      <c r="AI13" s="896"/>
      <c r="AJ13" s="894">
        <f>IF(BT13="", MIN(20000000, ROUNDDOWN($Z13*2/3, -3)), BT13)</f>
        <v>0</v>
      </c>
      <c r="AK13" s="895"/>
      <c r="AL13" s="895"/>
      <c r="AM13" s="895"/>
      <c r="AN13" s="895"/>
      <c r="AO13" s="895"/>
      <c r="AP13" s="895"/>
      <c r="AQ13" s="895"/>
      <c r="AR13" s="895"/>
      <c r="AS13" s="896"/>
      <c r="AT13" s="912" t="s">
        <v>463</v>
      </c>
      <c r="AU13" s="913"/>
      <c r="AV13" s="913"/>
      <c r="AW13" s="913"/>
      <c r="AX13" s="913"/>
      <c r="AY13" s="914"/>
      <c r="AZ13" s="5" t="s">
        <v>79</v>
      </c>
      <c r="BA13" s="5" t="s">
        <v>70</v>
      </c>
      <c r="BB13" s="5" t="s">
        <v>80</v>
      </c>
      <c r="BP13" s="361" t="s">
        <v>600</v>
      </c>
      <c r="BQ13" s="110"/>
      <c r="BR13" s="110"/>
      <c r="BS13" s="110"/>
      <c r="BT13" s="891"/>
      <c r="BU13" s="892"/>
      <c r="BV13" s="892"/>
      <c r="BW13" s="892"/>
      <c r="BX13" s="892"/>
      <c r="BY13" s="892"/>
      <c r="BZ13" s="893"/>
      <c r="CA13" s="365" t="s">
        <v>6</v>
      </c>
      <c r="CB13" s="111"/>
      <c r="CC13" s="111"/>
      <c r="CD13" s="111"/>
      <c r="CE13" s="111"/>
      <c r="CF13" s="111"/>
      <c r="CG13" s="111"/>
      <c r="CH13" s="111"/>
      <c r="CI13" s="110"/>
      <c r="CJ13" s="110"/>
    </row>
    <row r="14" spans="1:88" ht="30" customHeight="1" thickTop="1" thickBot="1" x14ac:dyDescent="0.25">
      <c r="A14" s="927"/>
      <c r="B14" s="929"/>
      <c r="C14" s="939" t="s">
        <v>471</v>
      </c>
      <c r="D14" s="940"/>
      <c r="E14" s="940"/>
      <c r="F14" s="940"/>
      <c r="G14" s="940"/>
      <c r="H14" s="940"/>
      <c r="I14" s="940"/>
      <c r="J14" s="940"/>
      <c r="K14" s="940"/>
      <c r="L14" s="940"/>
      <c r="M14" s="940"/>
      <c r="N14" s="324"/>
      <c r="O14" s="325"/>
      <c r="P14" s="894">
        <f>'6-6【直接人件費】'!K31</f>
        <v>0</v>
      </c>
      <c r="Q14" s="895"/>
      <c r="R14" s="895"/>
      <c r="S14" s="895"/>
      <c r="T14" s="895"/>
      <c r="U14" s="895"/>
      <c r="V14" s="895"/>
      <c r="W14" s="895"/>
      <c r="X14" s="895"/>
      <c r="Y14" s="896"/>
      <c r="Z14" s="894">
        <f>'6-6【直接人件費】'!L31</f>
        <v>0</v>
      </c>
      <c r="AA14" s="895"/>
      <c r="AB14" s="895"/>
      <c r="AC14" s="895"/>
      <c r="AD14" s="895"/>
      <c r="AE14" s="895"/>
      <c r="AF14" s="895"/>
      <c r="AG14" s="895"/>
      <c r="AH14" s="895"/>
      <c r="AI14" s="896"/>
      <c r="AJ14" s="894">
        <f>IF(BT14="", MIN(10000000, ROUNDDOWN($Z14*2/3, -3)), BT14)</f>
        <v>0</v>
      </c>
      <c r="AK14" s="895"/>
      <c r="AL14" s="895"/>
      <c r="AM14" s="895"/>
      <c r="AN14" s="895"/>
      <c r="AO14" s="895"/>
      <c r="AP14" s="895"/>
      <c r="AQ14" s="895"/>
      <c r="AR14" s="895"/>
      <c r="AS14" s="896"/>
      <c r="AT14" s="897" t="s">
        <v>464</v>
      </c>
      <c r="AU14" s="898"/>
      <c r="AV14" s="898"/>
      <c r="AW14" s="898"/>
      <c r="AX14" s="898"/>
      <c r="AY14" s="899"/>
      <c r="AZ14" s="5" t="s">
        <v>79</v>
      </c>
      <c r="BA14" s="5" t="s">
        <v>71</v>
      </c>
      <c r="BB14" s="5" t="s">
        <v>80</v>
      </c>
      <c r="BO14" s="112"/>
      <c r="BP14" s="361" t="s">
        <v>600</v>
      </c>
      <c r="BQ14" s="110"/>
      <c r="BR14" s="110"/>
      <c r="BS14" s="110"/>
      <c r="BT14" s="891"/>
      <c r="BU14" s="892"/>
      <c r="BV14" s="892"/>
      <c r="BW14" s="892"/>
      <c r="BX14" s="892"/>
      <c r="BY14" s="892"/>
      <c r="BZ14" s="893"/>
      <c r="CA14" s="365" t="s">
        <v>6</v>
      </c>
      <c r="CB14" s="111"/>
      <c r="CC14" s="111"/>
      <c r="CD14" s="111"/>
      <c r="CE14" s="111"/>
      <c r="CF14" s="111"/>
      <c r="CG14" s="111"/>
      <c r="CH14" s="111"/>
      <c r="CI14" s="110"/>
      <c r="CJ14" s="110"/>
    </row>
    <row r="15" spans="1:88" ht="30" customHeight="1" thickTop="1" thickBot="1" x14ac:dyDescent="0.25">
      <c r="A15" s="927"/>
      <c r="B15" s="928" t="s">
        <v>460</v>
      </c>
      <c r="C15" s="939" t="s">
        <v>428</v>
      </c>
      <c r="D15" s="940"/>
      <c r="E15" s="940"/>
      <c r="F15" s="940"/>
      <c r="G15" s="940"/>
      <c r="H15" s="940"/>
      <c r="I15" s="940"/>
      <c r="J15" s="940"/>
      <c r="K15" s="940"/>
      <c r="L15" s="940"/>
      <c r="M15" s="940"/>
      <c r="N15" s="940"/>
      <c r="O15" s="941"/>
      <c r="P15" s="894">
        <f>'7-1【展示会出展費】'!I24</f>
        <v>0</v>
      </c>
      <c r="Q15" s="895"/>
      <c r="R15" s="895"/>
      <c r="S15" s="895"/>
      <c r="T15" s="895"/>
      <c r="U15" s="895"/>
      <c r="V15" s="895"/>
      <c r="W15" s="895"/>
      <c r="X15" s="895"/>
      <c r="Y15" s="896"/>
      <c r="Z15" s="894">
        <f>'7-1【展示会出展費】'!J24</f>
        <v>0</v>
      </c>
      <c r="AA15" s="895"/>
      <c r="AB15" s="895"/>
      <c r="AC15" s="895"/>
      <c r="AD15" s="895"/>
      <c r="AE15" s="895"/>
      <c r="AF15" s="895"/>
      <c r="AG15" s="895"/>
      <c r="AH15" s="895"/>
      <c r="AI15" s="896"/>
      <c r="AJ15" s="894">
        <f>IF(BT15="", MIN(2500000, ROUNDDOWN($Z15*2/3, -3)), BT15)</f>
        <v>0</v>
      </c>
      <c r="AK15" s="895"/>
      <c r="AL15" s="895"/>
      <c r="AM15" s="895"/>
      <c r="AN15" s="895"/>
      <c r="AO15" s="895"/>
      <c r="AP15" s="895"/>
      <c r="AQ15" s="895"/>
      <c r="AR15" s="895"/>
      <c r="AS15" s="896"/>
      <c r="AT15" s="897" t="s">
        <v>465</v>
      </c>
      <c r="AU15" s="898"/>
      <c r="AV15" s="898"/>
      <c r="AW15" s="898"/>
      <c r="AX15" s="898"/>
      <c r="AY15" s="899"/>
      <c r="AZ15" s="5" t="s">
        <v>79</v>
      </c>
      <c r="BA15" s="5" t="s">
        <v>66</v>
      </c>
      <c r="BB15" s="5" t="s">
        <v>80</v>
      </c>
      <c r="BP15" s="361" t="s">
        <v>600</v>
      </c>
      <c r="BT15" s="891"/>
      <c r="BU15" s="892"/>
      <c r="BV15" s="892"/>
      <c r="BW15" s="892"/>
      <c r="BX15" s="892"/>
      <c r="BY15" s="892"/>
      <c r="BZ15" s="893"/>
      <c r="CA15" s="278" t="s">
        <v>6</v>
      </c>
      <c r="CB15" s="269"/>
      <c r="CC15" s="269"/>
      <c r="CD15" s="269"/>
      <c r="CE15" s="269"/>
      <c r="CF15" s="269"/>
      <c r="CG15" s="269"/>
      <c r="CH15" s="269"/>
    </row>
    <row r="16" spans="1:88" ht="30" customHeight="1" thickTop="1" thickBot="1" x14ac:dyDescent="0.25">
      <c r="A16" s="927"/>
      <c r="B16" s="929"/>
      <c r="C16" s="939" t="s">
        <v>429</v>
      </c>
      <c r="D16" s="940"/>
      <c r="E16" s="940"/>
      <c r="F16" s="940"/>
      <c r="G16" s="940"/>
      <c r="H16" s="940"/>
      <c r="I16" s="940"/>
      <c r="J16" s="940"/>
      <c r="K16" s="940"/>
      <c r="L16" s="940"/>
      <c r="M16" s="940"/>
      <c r="N16" s="940"/>
      <c r="O16" s="941"/>
      <c r="P16" s="894">
        <f>'7-2【広告掲載費】'!G18</f>
        <v>0</v>
      </c>
      <c r="Q16" s="895"/>
      <c r="R16" s="895"/>
      <c r="S16" s="895"/>
      <c r="T16" s="895"/>
      <c r="U16" s="895"/>
      <c r="V16" s="895"/>
      <c r="W16" s="895"/>
      <c r="X16" s="895"/>
      <c r="Y16" s="896"/>
      <c r="Z16" s="894">
        <f>'7-2【広告掲載費】'!H18</f>
        <v>0</v>
      </c>
      <c r="AA16" s="895"/>
      <c r="AB16" s="895"/>
      <c r="AC16" s="895"/>
      <c r="AD16" s="895"/>
      <c r="AE16" s="895"/>
      <c r="AF16" s="895"/>
      <c r="AG16" s="895"/>
      <c r="AH16" s="895"/>
      <c r="AI16" s="896"/>
      <c r="AJ16" s="894">
        <f>IF(BT16="", MIN(500000, ROUNDDOWN($Z16*2/3, -3)), BT16)</f>
        <v>0</v>
      </c>
      <c r="AK16" s="895"/>
      <c r="AL16" s="895"/>
      <c r="AM16" s="895"/>
      <c r="AN16" s="895"/>
      <c r="AO16" s="895"/>
      <c r="AP16" s="895"/>
      <c r="AQ16" s="895"/>
      <c r="AR16" s="895"/>
      <c r="AS16" s="896"/>
      <c r="AT16" s="897" t="s">
        <v>467</v>
      </c>
      <c r="AU16" s="898"/>
      <c r="AV16" s="898"/>
      <c r="AW16" s="898"/>
      <c r="AX16" s="898"/>
      <c r="AY16" s="899"/>
      <c r="AZ16" s="5" t="s">
        <v>79</v>
      </c>
      <c r="BA16" s="5" t="s">
        <v>67</v>
      </c>
      <c r="BB16" s="5" t="s">
        <v>80</v>
      </c>
      <c r="BP16" s="361" t="s">
        <v>600</v>
      </c>
      <c r="BT16" s="891"/>
      <c r="BU16" s="892"/>
      <c r="BV16" s="892"/>
      <c r="BW16" s="892"/>
      <c r="BX16" s="892"/>
      <c r="BY16" s="892"/>
      <c r="BZ16" s="893"/>
      <c r="CA16" s="278" t="s">
        <v>6</v>
      </c>
      <c r="CB16" s="269"/>
      <c r="CC16" s="269"/>
      <c r="CD16" s="269"/>
      <c r="CE16" s="269"/>
      <c r="CF16" s="269"/>
      <c r="CG16" s="269"/>
      <c r="CH16" s="269"/>
    </row>
    <row r="17" spans="1:88" ht="30" customHeight="1" thickTop="1" thickBot="1" x14ac:dyDescent="0.25">
      <c r="A17" s="927"/>
      <c r="B17" s="929"/>
      <c r="C17" s="930" t="s">
        <v>430</v>
      </c>
      <c r="D17" s="931"/>
      <c r="E17" s="931"/>
      <c r="F17" s="931"/>
      <c r="G17" s="931"/>
      <c r="H17" s="931"/>
      <c r="I17" s="931"/>
      <c r="J17" s="931"/>
      <c r="K17" s="931"/>
      <c r="L17" s="931"/>
      <c r="M17" s="931"/>
      <c r="N17" s="931"/>
      <c r="O17" s="932"/>
      <c r="P17" s="894">
        <f>'7-3【印刷物制作費】'!G18</f>
        <v>0</v>
      </c>
      <c r="Q17" s="895"/>
      <c r="R17" s="895"/>
      <c r="S17" s="895"/>
      <c r="T17" s="895"/>
      <c r="U17" s="895"/>
      <c r="V17" s="895"/>
      <c r="W17" s="895"/>
      <c r="X17" s="895"/>
      <c r="Y17" s="896"/>
      <c r="Z17" s="894">
        <f>'7-3【印刷物制作費】'!H18</f>
        <v>0</v>
      </c>
      <c r="AA17" s="895"/>
      <c r="AB17" s="895"/>
      <c r="AC17" s="895"/>
      <c r="AD17" s="895"/>
      <c r="AE17" s="895"/>
      <c r="AF17" s="895"/>
      <c r="AG17" s="895"/>
      <c r="AH17" s="895"/>
      <c r="AI17" s="896"/>
      <c r="AJ17" s="894">
        <f>IF(BT17="", MIN(500000, ROUNDDOWN($Z17*2/3, -3)), BT17)</f>
        <v>0</v>
      </c>
      <c r="AK17" s="895"/>
      <c r="AL17" s="895"/>
      <c r="AM17" s="895"/>
      <c r="AN17" s="895"/>
      <c r="AO17" s="895"/>
      <c r="AP17" s="895"/>
      <c r="AQ17" s="895"/>
      <c r="AR17" s="895"/>
      <c r="AS17" s="896"/>
      <c r="AT17" s="897" t="s">
        <v>467</v>
      </c>
      <c r="AU17" s="898"/>
      <c r="AV17" s="898"/>
      <c r="AW17" s="898"/>
      <c r="AX17" s="898"/>
      <c r="AY17" s="899"/>
      <c r="AZ17" s="5" t="s">
        <v>79</v>
      </c>
      <c r="BA17" s="5" t="s">
        <v>68</v>
      </c>
      <c r="BB17" s="5" t="s">
        <v>80</v>
      </c>
      <c r="BP17" s="361" t="s">
        <v>600</v>
      </c>
      <c r="BT17" s="891"/>
      <c r="BU17" s="892"/>
      <c r="BV17" s="892"/>
      <c r="BW17" s="892"/>
      <c r="BX17" s="892"/>
      <c r="BY17" s="892"/>
      <c r="BZ17" s="893"/>
      <c r="CA17" s="278" t="s">
        <v>6</v>
      </c>
      <c r="CB17" s="269"/>
      <c r="CC17" s="269"/>
      <c r="CD17" s="269"/>
      <c r="CE17" s="269"/>
      <c r="CF17" s="269"/>
      <c r="CG17" s="269"/>
      <c r="CH17" s="269"/>
    </row>
    <row r="18" spans="1:88" ht="30" customHeight="1" thickTop="1" thickBot="1" x14ac:dyDescent="0.25">
      <c r="A18" s="927"/>
      <c r="B18" s="929"/>
      <c r="C18" s="942" t="s">
        <v>431</v>
      </c>
      <c r="D18" s="942"/>
      <c r="E18" s="942"/>
      <c r="F18" s="942"/>
      <c r="G18" s="942"/>
      <c r="H18" s="942"/>
      <c r="I18" s="942"/>
      <c r="J18" s="942"/>
      <c r="K18" s="942"/>
      <c r="L18" s="942"/>
      <c r="M18" s="942"/>
      <c r="N18" s="942"/>
      <c r="O18" s="942"/>
      <c r="P18" s="894">
        <f>'7-4【webサイト制作・改修費】'!G18</f>
        <v>0</v>
      </c>
      <c r="Q18" s="895"/>
      <c r="R18" s="895"/>
      <c r="S18" s="895"/>
      <c r="T18" s="895"/>
      <c r="U18" s="895"/>
      <c r="V18" s="895"/>
      <c r="W18" s="895"/>
      <c r="X18" s="895"/>
      <c r="Y18" s="896"/>
      <c r="Z18" s="894">
        <f>'7-4【webサイト制作・改修費】'!H18</f>
        <v>0</v>
      </c>
      <c r="AA18" s="895"/>
      <c r="AB18" s="895"/>
      <c r="AC18" s="895"/>
      <c r="AD18" s="895"/>
      <c r="AE18" s="895"/>
      <c r="AF18" s="895"/>
      <c r="AG18" s="895"/>
      <c r="AH18" s="895"/>
      <c r="AI18" s="896"/>
      <c r="AJ18" s="894">
        <f>IF(BT18="", MIN(1000000, ROUNDDOWN($Z18*2/3, -3)), BT18)</f>
        <v>0</v>
      </c>
      <c r="AK18" s="895"/>
      <c r="AL18" s="895"/>
      <c r="AM18" s="895"/>
      <c r="AN18" s="895"/>
      <c r="AO18" s="895"/>
      <c r="AP18" s="895"/>
      <c r="AQ18" s="895"/>
      <c r="AR18" s="895"/>
      <c r="AS18" s="896"/>
      <c r="AT18" s="897" t="s">
        <v>466</v>
      </c>
      <c r="AU18" s="898"/>
      <c r="AV18" s="898"/>
      <c r="AW18" s="898"/>
      <c r="AX18" s="898"/>
      <c r="AY18" s="899"/>
      <c r="AZ18" s="5" t="s">
        <v>79</v>
      </c>
      <c r="BA18" s="5" t="s">
        <v>69</v>
      </c>
      <c r="BB18" s="5" t="s">
        <v>80</v>
      </c>
      <c r="BP18" s="361" t="s">
        <v>600</v>
      </c>
      <c r="BQ18" s="110"/>
      <c r="BR18" s="110"/>
      <c r="BS18" s="110"/>
      <c r="BT18" s="891"/>
      <c r="BU18" s="892"/>
      <c r="BV18" s="892"/>
      <c r="BW18" s="892"/>
      <c r="BX18" s="892"/>
      <c r="BY18" s="892"/>
      <c r="BZ18" s="893"/>
      <c r="CA18" s="365" t="s">
        <v>6</v>
      </c>
      <c r="CB18" s="111"/>
      <c r="CC18" s="111"/>
      <c r="CD18" s="111"/>
      <c r="CE18" s="111"/>
      <c r="CF18" s="111"/>
      <c r="CG18" s="111"/>
      <c r="CH18" s="111"/>
      <c r="CI18" s="110"/>
      <c r="CJ18" s="110"/>
    </row>
    <row r="19" spans="1:88" ht="30" customHeight="1" thickTop="1" thickBot="1" x14ac:dyDescent="0.25">
      <c r="A19" s="927"/>
      <c r="B19" s="929"/>
      <c r="C19" s="939" t="s">
        <v>432</v>
      </c>
      <c r="D19" s="940"/>
      <c r="E19" s="940"/>
      <c r="F19" s="940"/>
      <c r="G19" s="940"/>
      <c r="H19" s="940"/>
      <c r="I19" s="940"/>
      <c r="J19" s="940"/>
      <c r="K19" s="940"/>
      <c r="L19" s="940"/>
      <c r="M19" s="940"/>
      <c r="N19" s="940"/>
      <c r="O19" s="941"/>
      <c r="P19" s="894">
        <f>'7-5【動画制作費】'!G18</f>
        <v>0</v>
      </c>
      <c r="Q19" s="895"/>
      <c r="R19" s="895"/>
      <c r="S19" s="895"/>
      <c r="T19" s="895"/>
      <c r="U19" s="895"/>
      <c r="V19" s="895"/>
      <c r="W19" s="895"/>
      <c r="X19" s="895"/>
      <c r="Y19" s="896"/>
      <c r="Z19" s="894">
        <f>'7-5【動画制作費】'!H18</f>
        <v>0</v>
      </c>
      <c r="AA19" s="895"/>
      <c r="AB19" s="895"/>
      <c r="AC19" s="895"/>
      <c r="AD19" s="895"/>
      <c r="AE19" s="895"/>
      <c r="AF19" s="895"/>
      <c r="AG19" s="895"/>
      <c r="AH19" s="895"/>
      <c r="AI19" s="896"/>
      <c r="AJ19" s="894">
        <f>IF(BT19="", MIN(500000, ROUNDDOWN($Z19*2/3, -3)), BT19)</f>
        <v>0</v>
      </c>
      <c r="AK19" s="895"/>
      <c r="AL19" s="895"/>
      <c r="AM19" s="895"/>
      <c r="AN19" s="895"/>
      <c r="AO19" s="895"/>
      <c r="AP19" s="895"/>
      <c r="AQ19" s="895"/>
      <c r="AR19" s="895"/>
      <c r="AS19" s="896"/>
      <c r="AT19" s="897" t="s">
        <v>467</v>
      </c>
      <c r="AU19" s="898"/>
      <c r="AV19" s="898"/>
      <c r="AW19" s="898"/>
      <c r="AX19" s="898"/>
      <c r="AY19" s="899"/>
      <c r="AZ19" s="5" t="s">
        <v>79</v>
      </c>
      <c r="BA19" s="5" t="s">
        <v>70</v>
      </c>
      <c r="BB19" s="5" t="s">
        <v>80</v>
      </c>
      <c r="BP19" s="361" t="s">
        <v>600</v>
      </c>
      <c r="BQ19" s="110"/>
      <c r="BR19" s="110"/>
      <c r="BS19" s="110"/>
      <c r="BT19" s="891"/>
      <c r="BU19" s="999"/>
      <c r="BV19" s="999"/>
      <c r="BW19" s="999"/>
      <c r="BX19" s="999"/>
      <c r="BY19" s="999"/>
      <c r="BZ19" s="1000"/>
      <c r="CA19" s="365" t="s">
        <v>6</v>
      </c>
      <c r="CB19" s="111"/>
      <c r="CC19" s="111"/>
      <c r="CD19" s="111"/>
      <c r="CE19" s="111"/>
      <c r="CF19" s="111"/>
      <c r="CG19" s="111"/>
      <c r="CH19" s="111"/>
      <c r="CI19" s="110"/>
      <c r="CJ19" s="110"/>
    </row>
    <row r="20" spans="1:88" ht="30" customHeight="1" thickTop="1" x14ac:dyDescent="0.2">
      <c r="A20" s="927"/>
      <c r="B20" s="399"/>
      <c r="C20" s="996" t="s">
        <v>472</v>
      </c>
      <c r="D20" s="997"/>
      <c r="E20" s="997"/>
      <c r="F20" s="997"/>
      <c r="G20" s="997"/>
      <c r="H20" s="997"/>
      <c r="I20" s="997"/>
      <c r="J20" s="997"/>
      <c r="K20" s="997"/>
      <c r="L20" s="997"/>
      <c r="M20" s="997"/>
      <c r="N20" s="997"/>
      <c r="O20" s="998"/>
      <c r="P20" s="894">
        <f>'8【その他助成対象外経費】'!F11</f>
        <v>0</v>
      </c>
      <c r="Q20" s="895"/>
      <c r="R20" s="895"/>
      <c r="S20" s="895"/>
      <c r="T20" s="895"/>
      <c r="U20" s="895"/>
      <c r="V20" s="895"/>
      <c r="W20" s="895"/>
      <c r="X20" s="895"/>
      <c r="Y20" s="896"/>
      <c r="Z20" s="900"/>
      <c r="AA20" s="901"/>
      <c r="AB20" s="901"/>
      <c r="AC20" s="901"/>
      <c r="AD20" s="901"/>
      <c r="AE20" s="901"/>
      <c r="AF20" s="901"/>
      <c r="AG20" s="901"/>
      <c r="AH20" s="901"/>
      <c r="AI20" s="902"/>
      <c r="AJ20" s="1001"/>
      <c r="AK20" s="1002"/>
      <c r="AL20" s="1002"/>
      <c r="AM20" s="1002"/>
      <c r="AN20" s="1002"/>
      <c r="AO20" s="1002"/>
      <c r="AP20" s="1002"/>
      <c r="AQ20" s="1002"/>
      <c r="AR20" s="1002"/>
      <c r="AS20" s="1003"/>
      <c r="AT20" s="900"/>
      <c r="AU20" s="901"/>
      <c r="AV20" s="901"/>
      <c r="AW20" s="901"/>
      <c r="AX20" s="901"/>
      <c r="AY20" s="902"/>
      <c r="AZ20" s="5" t="s">
        <v>79</v>
      </c>
      <c r="BA20" s="5" t="s">
        <v>72</v>
      </c>
      <c r="BB20" s="5" t="s">
        <v>80</v>
      </c>
      <c r="BO20" s="112"/>
      <c r="BP20" s="110"/>
      <c r="BQ20" s="110"/>
      <c r="BR20" s="110"/>
      <c r="BS20" s="110"/>
      <c r="BT20" s="113"/>
      <c r="BU20" s="362"/>
      <c r="BV20" s="362"/>
      <c r="BW20" s="362"/>
      <c r="BX20" s="362"/>
      <c r="BY20" s="362"/>
      <c r="BZ20" s="362"/>
      <c r="CF20" s="110"/>
      <c r="CG20" s="110"/>
      <c r="CH20" s="110"/>
      <c r="CI20" s="110"/>
      <c r="CJ20" s="110"/>
    </row>
    <row r="21" spans="1:88" ht="35" customHeight="1" x14ac:dyDescent="0.2">
      <c r="A21" s="927"/>
      <c r="B21" s="270"/>
      <c r="C21" s="943" t="s">
        <v>81</v>
      </c>
      <c r="D21" s="943"/>
      <c r="E21" s="943"/>
      <c r="F21" s="943"/>
      <c r="G21" s="943"/>
      <c r="H21" s="943"/>
      <c r="I21" s="943"/>
      <c r="J21" s="943"/>
      <c r="K21" s="943"/>
      <c r="L21" s="943"/>
      <c r="M21" s="943"/>
      <c r="N21" s="943"/>
      <c r="O21" s="943"/>
      <c r="P21" s="944">
        <f>ROUND(SUM(P9:P20),0)</f>
        <v>0</v>
      </c>
      <c r="Q21" s="945"/>
      <c r="R21" s="945"/>
      <c r="S21" s="945"/>
      <c r="T21" s="945"/>
      <c r="U21" s="945"/>
      <c r="V21" s="945"/>
      <c r="W21" s="945"/>
      <c r="X21" s="945"/>
      <c r="Y21" s="946"/>
      <c r="Z21" s="947">
        <f>SUM(Z9:AI14)</f>
        <v>0</v>
      </c>
      <c r="AA21" s="948"/>
      <c r="AB21" s="948"/>
      <c r="AC21" s="948"/>
      <c r="AD21" s="948"/>
      <c r="AE21" s="948"/>
      <c r="AF21" s="948"/>
      <c r="AG21" s="948"/>
      <c r="AH21" s="948"/>
      <c r="AI21" s="949"/>
      <c r="AJ21" s="947">
        <f>SUM(AJ9:AS19)</f>
        <v>0</v>
      </c>
      <c r="AK21" s="948"/>
      <c r="AL21" s="948"/>
      <c r="AM21" s="948"/>
      <c r="AN21" s="948"/>
      <c r="AO21" s="948"/>
      <c r="AP21" s="948"/>
      <c r="AQ21" s="948"/>
      <c r="AR21" s="948"/>
      <c r="AS21" s="949"/>
      <c r="AT21" s="903" t="s">
        <v>463</v>
      </c>
      <c r="AU21" s="904"/>
      <c r="AV21" s="904"/>
      <c r="AW21" s="904"/>
      <c r="AX21" s="904"/>
      <c r="AY21" s="905"/>
      <c r="AZ21" s="5" t="s">
        <v>79</v>
      </c>
      <c r="BA21" s="5" t="s">
        <v>73</v>
      </c>
      <c r="BB21" s="5" t="s">
        <v>63</v>
      </c>
      <c r="BC21" s="5" t="s">
        <v>80</v>
      </c>
      <c r="BN21" s="114"/>
      <c r="BP21" s="115"/>
      <c r="BQ21" s="115"/>
      <c r="BR21" s="115"/>
      <c r="BS21" s="364"/>
      <c r="BT21" s="363">
        <f>SUM(AJ9:AS14)</f>
        <v>0</v>
      </c>
      <c r="BU21" s="363"/>
      <c r="BV21" s="363"/>
      <c r="BW21" s="363"/>
      <c r="BX21" s="363"/>
      <c r="BY21" s="363"/>
      <c r="BZ21" s="363"/>
    </row>
    <row r="22" spans="1:88" ht="15" customHeight="1" x14ac:dyDescent="0.2">
      <c r="D22" s="116"/>
      <c r="K22" s="102"/>
      <c r="L22" s="102"/>
      <c r="M22" s="102"/>
      <c r="N22" s="102"/>
      <c r="O22" s="102"/>
      <c r="P22" s="117"/>
      <c r="Q22" s="117"/>
      <c r="R22" s="117"/>
      <c r="S22" s="117"/>
      <c r="T22" s="117"/>
      <c r="U22" s="117"/>
      <c r="V22" s="117"/>
      <c r="W22" s="117"/>
      <c r="X22" s="118"/>
      <c r="Y22" s="118"/>
      <c r="Z22" s="102"/>
      <c r="AA22" s="102"/>
      <c r="AB22" s="102"/>
      <c r="AC22" s="102"/>
      <c r="AD22" s="102"/>
      <c r="AE22" s="102"/>
      <c r="AF22" s="102"/>
      <c r="AG22" s="102"/>
      <c r="AH22" s="102"/>
      <c r="AI22" s="102"/>
      <c r="AJ22" s="119"/>
      <c r="AK22" s="119"/>
      <c r="AL22" s="119"/>
      <c r="AM22" s="119"/>
      <c r="AN22" s="119"/>
      <c r="AO22" s="119"/>
      <c r="AP22" s="119"/>
      <c r="AQ22" s="102"/>
      <c r="AR22" s="102"/>
      <c r="AT22" s="102"/>
      <c r="AU22" s="102"/>
      <c r="AV22" s="102"/>
      <c r="AW22" s="102"/>
      <c r="AX22" s="102"/>
      <c r="AY22" s="102"/>
      <c r="BP22" s="115"/>
      <c r="BQ22" s="115"/>
      <c r="BR22" s="115"/>
      <c r="BS22" s="115"/>
    </row>
    <row r="23" spans="1:88" ht="15" customHeight="1" x14ac:dyDescent="0.2">
      <c r="A23" s="103" t="s">
        <v>343</v>
      </c>
      <c r="D23" s="116"/>
      <c r="K23" s="102"/>
      <c r="L23" s="102"/>
      <c r="M23" s="102"/>
      <c r="N23" s="102"/>
      <c r="O23" s="102"/>
      <c r="P23" s="102"/>
      <c r="Q23" s="102"/>
      <c r="R23" s="102"/>
      <c r="S23" s="102"/>
      <c r="T23" s="102"/>
      <c r="U23" s="102"/>
      <c r="V23" s="102"/>
      <c r="W23" s="102"/>
      <c r="X23" s="120"/>
      <c r="Y23" s="120"/>
      <c r="Z23" s="102"/>
      <c r="AA23" s="102"/>
      <c r="AB23" s="102"/>
      <c r="AC23" s="102"/>
      <c r="AD23" s="102"/>
      <c r="AE23" s="102"/>
      <c r="AF23" s="102"/>
      <c r="AG23" s="102"/>
      <c r="AH23" s="102"/>
      <c r="AI23" s="102"/>
      <c r="AJ23" s="102"/>
      <c r="AK23" s="102"/>
      <c r="AL23" s="102"/>
      <c r="AM23" s="102"/>
      <c r="AN23" s="102"/>
      <c r="AO23" s="102"/>
      <c r="AP23" s="102"/>
      <c r="AQ23" s="102"/>
      <c r="AR23" s="102"/>
      <c r="AT23" s="102"/>
      <c r="AU23" s="102"/>
      <c r="AV23" s="102"/>
      <c r="AW23" s="102"/>
      <c r="AX23" s="102"/>
      <c r="AY23" s="102"/>
    </row>
    <row r="24" spans="1:88" s="95" customFormat="1" ht="15" customHeight="1" x14ac:dyDescent="0.2">
      <c r="C24" s="96"/>
      <c r="I24" s="121"/>
      <c r="J24" s="96"/>
      <c r="K24" s="96"/>
      <c r="L24" s="96"/>
      <c r="M24" s="122"/>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38" t="s">
        <v>18</v>
      </c>
      <c r="AN24" s="938"/>
      <c r="AO24" s="938"/>
      <c r="AP24" s="938"/>
      <c r="AQ24" s="938"/>
      <c r="AR24" s="938"/>
      <c r="AS24" s="938"/>
      <c r="AT24" s="96"/>
      <c r="AU24" s="96"/>
      <c r="AV24" s="96"/>
      <c r="AW24" s="96"/>
      <c r="AX24" s="96"/>
      <c r="AY24" s="96"/>
    </row>
    <row r="25" spans="1:88" ht="19" customHeight="1" thickBot="1" x14ac:dyDescent="0.25">
      <c r="A25" s="933" t="s">
        <v>82</v>
      </c>
      <c r="B25" s="933"/>
      <c r="C25" s="933"/>
      <c r="D25" s="933"/>
      <c r="E25" s="933"/>
      <c r="F25" s="933"/>
      <c r="G25" s="933"/>
      <c r="H25" s="933"/>
      <c r="I25" s="933"/>
      <c r="J25" s="933"/>
      <c r="K25" s="933"/>
      <c r="L25" s="933"/>
      <c r="M25" s="934" t="s">
        <v>19</v>
      </c>
      <c r="N25" s="935"/>
      <c r="O25" s="935"/>
      <c r="P25" s="935"/>
      <c r="Q25" s="935"/>
      <c r="R25" s="935"/>
      <c r="S25" s="935"/>
      <c r="T25" s="935"/>
      <c r="U25" s="935"/>
      <c r="V25" s="935"/>
      <c r="W25" s="936"/>
      <c r="X25" s="937" t="s">
        <v>20</v>
      </c>
      <c r="Y25" s="937"/>
      <c r="Z25" s="937"/>
      <c r="AA25" s="937"/>
      <c r="AB25" s="937"/>
      <c r="AC25" s="937"/>
      <c r="AD25" s="937"/>
      <c r="AE25" s="937"/>
      <c r="AF25" s="937"/>
      <c r="AG25" s="937"/>
      <c r="AH25" s="937"/>
      <c r="AI25" s="937"/>
      <c r="AJ25" s="937"/>
      <c r="AK25" s="933" t="s">
        <v>21</v>
      </c>
      <c r="AL25" s="933"/>
      <c r="AM25" s="933"/>
      <c r="AN25" s="933"/>
      <c r="AO25" s="933"/>
      <c r="AP25" s="933"/>
      <c r="AQ25" s="933"/>
      <c r="AR25" s="933"/>
      <c r="AS25" s="933"/>
      <c r="AT25" s="289"/>
      <c r="AU25" s="289"/>
      <c r="AV25" s="289"/>
      <c r="AW25" s="289"/>
      <c r="AX25" s="289"/>
      <c r="AY25" s="289"/>
      <c r="BT25" s="5" t="s">
        <v>603</v>
      </c>
      <c r="BU25" s="110"/>
      <c r="BV25" s="110"/>
      <c r="BW25" s="110"/>
      <c r="BX25" s="110"/>
      <c r="BY25" s="110"/>
      <c r="BZ25" s="110"/>
      <c r="CA25" s="110"/>
      <c r="CB25" s="110"/>
      <c r="CC25" s="110"/>
      <c r="CD25" s="110"/>
      <c r="CE25" s="110"/>
    </row>
    <row r="26" spans="1:88" ht="30" customHeight="1" thickBot="1" x14ac:dyDescent="0.25">
      <c r="A26" s="926" t="s">
        <v>22</v>
      </c>
      <c r="B26" s="926"/>
      <c r="C26" s="933" t="s">
        <v>83</v>
      </c>
      <c r="D26" s="933"/>
      <c r="E26" s="933"/>
      <c r="F26" s="933"/>
      <c r="G26" s="933"/>
      <c r="H26" s="933"/>
      <c r="I26" s="933"/>
      <c r="J26" s="933"/>
      <c r="K26" s="933"/>
      <c r="L26" s="933"/>
      <c r="M26" s="953"/>
      <c r="N26" s="954"/>
      <c r="O26" s="954"/>
      <c r="P26" s="954"/>
      <c r="Q26" s="954"/>
      <c r="R26" s="954"/>
      <c r="S26" s="954"/>
      <c r="T26" s="954"/>
      <c r="U26" s="954"/>
      <c r="V26" s="954"/>
      <c r="W26" s="955"/>
      <c r="X26" s="958"/>
      <c r="Y26" s="958"/>
      <c r="Z26" s="958"/>
      <c r="AA26" s="958"/>
      <c r="AB26" s="958"/>
      <c r="AC26" s="958"/>
      <c r="AD26" s="958"/>
      <c r="AE26" s="958"/>
      <c r="AF26" s="958"/>
      <c r="AG26" s="958"/>
      <c r="AH26" s="958"/>
      <c r="AI26" s="958"/>
      <c r="AJ26" s="958"/>
      <c r="AK26" s="957" t="s">
        <v>126</v>
      </c>
      <c r="AL26" s="957"/>
      <c r="AM26" s="957"/>
      <c r="AN26" s="957"/>
      <c r="AO26" s="957"/>
      <c r="AP26" s="957"/>
      <c r="AQ26" s="957"/>
      <c r="AR26" s="957"/>
      <c r="AS26" s="957"/>
      <c r="AT26" s="445"/>
      <c r="AU26" s="445"/>
      <c r="AV26" s="445"/>
      <c r="AW26" s="445"/>
      <c r="AX26" s="445"/>
      <c r="AY26" s="445"/>
      <c r="AZ26" s="5" t="s">
        <v>79</v>
      </c>
      <c r="BA26" s="5" t="s">
        <v>84</v>
      </c>
      <c r="BB26" s="5" t="s">
        <v>80</v>
      </c>
      <c r="BN26" s="107"/>
      <c r="BT26" s="950">
        <f>P21</f>
        <v>0</v>
      </c>
      <c r="BU26" s="951"/>
      <c r="BV26" s="951"/>
      <c r="BW26" s="951"/>
      <c r="BX26" s="951"/>
      <c r="BY26" s="951"/>
      <c r="BZ26" s="952"/>
      <c r="CA26" s="5" t="s">
        <v>6</v>
      </c>
    </row>
    <row r="27" spans="1:88" ht="30" customHeight="1" thickBot="1" x14ac:dyDescent="0.25">
      <c r="A27" s="926"/>
      <c r="B27" s="926"/>
      <c r="C27" s="933" t="s">
        <v>85</v>
      </c>
      <c r="D27" s="933"/>
      <c r="E27" s="933"/>
      <c r="F27" s="933"/>
      <c r="G27" s="933"/>
      <c r="H27" s="933"/>
      <c r="I27" s="933"/>
      <c r="J27" s="933"/>
      <c r="K27" s="933"/>
      <c r="L27" s="933"/>
      <c r="M27" s="953"/>
      <c r="N27" s="954"/>
      <c r="O27" s="954"/>
      <c r="P27" s="954"/>
      <c r="Q27" s="954"/>
      <c r="R27" s="954"/>
      <c r="S27" s="954"/>
      <c r="T27" s="954"/>
      <c r="U27" s="954"/>
      <c r="V27" s="954"/>
      <c r="W27" s="955"/>
      <c r="X27" s="956"/>
      <c r="Y27" s="956"/>
      <c r="Z27" s="956"/>
      <c r="AA27" s="956"/>
      <c r="AB27" s="956"/>
      <c r="AC27" s="956"/>
      <c r="AD27" s="956"/>
      <c r="AE27" s="956"/>
      <c r="AF27" s="956"/>
      <c r="AG27" s="956"/>
      <c r="AH27" s="956"/>
      <c r="AI27" s="956"/>
      <c r="AJ27" s="956"/>
      <c r="AK27" s="957" t="s">
        <v>126</v>
      </c>
      <c r="AL27" s="957"/>
      <c r="AM27" s="957"/>
      <c r="AN27" s="957"/>
      <c r="AO27" s="957"/>
      <c r="AP27" s="957"/>
      <c r="AQ27" s="957"/>
      <c r="AR27" s="957"/>
      <c r="AS27" s="957"/>
      <c r="AT27" s="445"/>
      <c r="AU27" s="445"/>
      <c r="AV27" s="445"/>
      <c r="AW27" s="445"/>
      <c r="AX27" s="445"/>
      <c r="AY27" s="445"/>
      <c r="AZ27" s="5" t="s">
        <v>79</v>
      </c>
      <c r="BA27" s="5" t="s">
        <v>86</v>
      </c>
      <c r="BB27" s="5" t="s">
        <v>80</v>
      </c>
      <c r="BT27" s="5" t="s">
        <v>604</v>
      </c>
      <c r="BU27" s="115"/>
      <c r="BV27" s="115"/>
      <c r="BW27" s="115"/>
      <c r="BX27" s="115"/>
      <c r="BY27" s="115"/>
    </row>
    <row r="28" spans="1:88" ht="30" customHeight="1" thickBot="1" x14ac:dyDescent="0.25">
      <c r="A28" s="926"/>
      <c r="B28" s="926"/>
      <c r="C28" s="934" t="s">
        <v>87</v>
      </c>
      <c r="D28" s="959"/>
      <c r="E28" s="959"/>
      <c r="F28" s="959"/>
      <c r="G28" s="959"/>
      <c r="H28" s="959"/>
      <c r="I28" s="959"/>
      <c r="J28" s="959"/>
      <c r="K28" s="959"/>
      <c r="L28" s="960"/>
      <c r="M28" s="953"/>
      <c r="N28" s="961"/>
      <c r="O28" s="961"/>
      <c r="P28" s="961"/>
      <c r="Q28" s="961"/>
      <c r="R28" s="961"/>
      <c r="S28" s="961"/>
      <c r="T28" s="961"/>
      <c r="U28" s="961"/>
      <c r="V28" s="961"/>
      <c r="W28" s="962"/>
      <c r="X28" s="956"/>
      <c r="Y28" s="956"/>
      <c r="Z28" s="956"/>
      <c r="AA28" s="956"/>
      <c r="AB28" s="956"/>
      <c r="AC28" s="956"/>
      <c r="AD28" s="956"/>
      <c r="AE28" s="956"/>
      <c r="AF28" s="956"/>
      <c r="AG28" s="956"/>
      <c r="AH28" s="956"/>
      <c r="AI28" s="956"/>
      <c r="AJ28" s="956"/>
      <c r="AK28" s="957" t="s">
        <v>126</v>
      </c>
      <c r="AL28" s="957"/>
      <c r="AM28" s="957"/>
      <c r="AN28" s="957"/>
      <c r="AO28" s="957"/>
      <c r="AP28" s="957"/>
      <c r="AQ28" s="957"/>
      <c r="AR28" s="957"/>
      <c r="AS28" s="957"/>
      <c r="AT28" s="445"/>
      <c r="AU28" s="445"/>
      <c r="AV28" s="445"/>
      <c r="AW28" s="445"/>
      <c r="AX28" s="445"/>
      <c r="AY28" s="445"/>
      <c r="AZ28" s="5" t="s">
        <v>79</v>
      </c>
      <c r="BA28" s="5" t="s">
        <v>88</v>
      </c>
      <c r="BB28" s="5" t="s">
        <v>80</v>
      </c>
      <c r="BT28" s="950">
        <f>M31</f>
        <v>0</v>
      </c>
      <c r="BU28" s="951"/>
      <c r="BV28" s="951"/>
      <c r="BW28" s="951"/>
      <c r="BX28" s="951"/>
      <c r="BY28" s="951"/>
      <c r="BZ28" s="952"/>
      <c r="CA28" s="5" t="s">
        <v>6</v>
      </c>
    </row>
    <row r="29" spans="1:88" ht="30" customHeight="1" x14ac:dyDescent="0.2">
      <c r="A29" s="926"/>
      <c r="B29" s="926"/>
      <c r="C29" s="963" t="s">
        <v>538</v>
      </c>
      <c r="D29" s="964"/>
      <c r="E29" s="964"/>
      <c r="F29" s="967"/>
      <c r="G29" s="968"/>
      <c r="H29" s="968"/>
      <c r="I29" s="968"/>
      <c r="J29" s="968"/>
      <c r="K29" s="968"/>
      <c r="L29" s="969"/>
      <c r="M29" s="953"/>
      <c r="N29" s="961"/>
      <c r="O29" s="961"/>
      <c r="P29" s="961"/>
      <c r="Q29" s="961"/>
      <c r="R29" s="961"/>
      <c r="S29" s="961"/>
      <c r="T29" s="961"/>
      <c r="U29" s="961"/>
      <c r="V29" s="961"/>
      <c r="W29" s="962"/>
      <c r="X29" s="956"/>
      <c r="Y29" s="956"/>
      <c r="Z29" s="956"/>
      <c r="AA29" s="956"/>
      <c r="AB29" s="956"/>
      <c r="AC29" s="956"/>
      <c r="AD29" s="956"/>
      <c r="AE29" s="956"/>
      <c r="AF29" s="956"/>
      <c r="AG29" s="956"/>
      <c r="AH29" s="956"/>
      <c r="AI29" s="956"/>
      <c r="AJ29" s="956"/>
      <c r="AK29" s="957" t="s">
        <v>126</v>
      </c>
      <c r="AL29" s="957"/>
      <c r="AM29" s="957"/>
      <c r="AN29" s="957"/>
      <c r="AO29" s="957"/>
      <c r="AP29" s="957"/>
      <c r="AQ29" s="957"/>
      <c r="AR29" s="957"/>
      <c r="AS29" s="957"/>
      <c r="AT29" s="445"/>
      <c r="AU29" s="445"/>
      <c r="AV29" s="445"/>
      <c r="AW29" s="445"/>
      <c r="AX29" s="445"/>
      <c r="AY29" s="445"/>
      <c r="AZ29" s="5" t="s">
        <v>79</v>
      </c>
      <c r="BA29" s="5" t="s">
        <v>89</v>
      </c>
      <c r="BB29" s="5" t="s">
        <v>80</v>
      </c>
      <c r="BT29" s="973" t="str">
        <f>IF(P21&lt;&gt;M31,"「助成事業に要する経費」の合計と「資金調達金額」の合計とが不一致です。一致するよう修正してください。","")</f>
        <v/>
      </c>
      <c r="BU29" s="973"/>
      <c r="BV29" s="973"/>
      <c r="BW29" s="973"/>
      <c r="BX29" s="973"/>
      <c r="BY29" s="973"/>
      <c r="BZ29" s="973"/>
      <c r="CA29" s="973"/>
      <c r="CB29" s="973"/>
      <c r="CC29" s="973"/>
      <c r="CD29" s="973"/>
      <c r="CE29" s="973"/>
      <c r="CF29" s="973"/>
      <c r="CG29" s="973"/>
      <c r="CH29" s="973"/>
    </row>
    <row r="30" spans="1:88" ht="30" customHeight="1" x14ac:dyDescent="0.2">
      <c r="A30" s="926"/>
      <c r="B30" s="926"/>
      <c r="C30" s="965"/>
      <c r="D30" s="966"/>
      <c r="E30" s="966"/>
      <c r="F30" s="970"/>
      <c r="G30" s="971"/>
      <c r="H30" s="971"/>
      <c r="I30" s="971"/>
      <c r="J30" s="971"/>
      <c r="K30" s="971"/>
      <c r="L30" s="972"/>
      <c r="M30" s="953"/>
      <c r="N30" s="961"/>
      <c r="O30" s="961"/>
      <c r="P30" s="961"/>
      <c r="Q30" s="961"/>
      <c r="R30" s="961"/>
      <c r="S30" s="961"/>
      <c r="T30" s="961"/>
      <c r="U30" s="961"/>
      <c r="V30" s="961"/>
      <c r="W30" s="962"/>
      <c r="X30" s="956"/>
      <c r="Y30" s="956"/>
      <c r="Z30" s="956"/>
      <c r="AA30" s="956"/>
      <c r="AB30" s="956"/>
      <c r="AC30" s="956"/>
      <c r="AD30" s="956"/>
      <c r="AE30" s="956"/>
      <c r="AF30" s="956"/>
      <c r="AG30" s="956"/>
      <c r="AH30" s="956"/>
      <c r="AI30" s="956"/>
      <c r="AJ30" s="956"/>
      <c r="AK30" s="957" t="s">
        <v>126</v>
      </c>
      <c r="AL30" s="957"/>
      <c r="AM30" s="957"/>
      <c r="AN30" s="957"/>
      <c r="AO30" s="957"/>
      <c r="AP30" s="957"/>
      <c r="AQ30" s="957"/>
      <c r="AR30" s="957"/>
      <c r="AS30" s="957"/>
      <c r="AT30" s="445"/>
      <c r="AU30" s="445"/>
      <c r="AV30" s="445"/>
      <c r="AW30" s="445"/>
      <c r="AX30" s="445"/>
      <c r="AY30" s="445"/>
      <c r="AZ30" s="5" t="s">
        <v>79</v>
      </c>
      <c r="BA30" s="5" t="s">
        <v>89</v>
      </c>
      <c r="BB30" s="5" t="s">
        <v>80</v>
      </c>
      <c r="BT30" s="973"/>
      <c r="BU30" s="973"/>
      <c r="BV30" s="973"/>
      <c r="BW30" s="973"/>
      <c r="BX30" s="973"/>
      <c r="BY30" s="973"/>
      <c r="BZ30" s="973"/>
      <c r="CA30" s="973"/>
      <c r="CB30" s="973"/>
      <c r="CC30" s="973"/>
      <c r="CD30" s="973"/>
      <c r="CE30" s="973"/>
      <c r="CF30" s="973"/>
      <c r="CG30" s="973"/>
      <c r="CH30" s="973"/>
    </row>
    <row r="31" spans="1:88" ht="35" customHeight="1" x14ac:dyDescent="0.2">
      <c r="A31" s="926"/>
      <c r="B31" s="926"/>
      <c r="C31" s="974" t="s">
        <v>344</v>
      </c>
      <c r="D31" s="974"/>
      <c r="E31" s="974"/>
      <c r="F31" s="974"/>
      <c r="G31" s="974"/>
      <c r="H31" s="974"/>
      <c r="I31" s="974"/>
      <c r="J31" s="974"/>
      <c r="K31" s="974"/>
      <c r="L31" s="974"/>
      <c r="M31" s="975">
        <f>SUM(M26:W30)</f>
        <v>0</v>
      </c>
      <c r="N31" s="976"/>
      <c r="O31" s="976"/>
      <c r="P31" s="976"/>
      <c r="Q31" s="976"/>
      <c r="R31" s="976"/>
      <c r="S31" s="976"/>
      <c r="T31" s="976"/>
      <c r="U31" s="976"/>
      <c r="V31" s="976"/>
      <c r="W31" s="977"/>
      <c r="X31" s="978"/>
      <c r="Y31" s="978"/>
      <c r="Z31" s="978"/>
      <c r="AA31" s="978"/>
      <c r="AB31" s="978"/>
      <c r="AC31" s="978"/>
      <c r="AD31" s="978"/>
      <c r="AE31" s="978"/>
      <c r="AF31" s="978"/>
      <c r="AG31" s="978"/>
      <c r="AH31" s="978"/>
      <c r="AI31" s="978"/>
      <c r="AJ31" s="978"/>
      <c r="AK31" s="979"/>
      <c r="AL31" s="980"/>
      <c r="AM31" s="980"/>
      <c r="AN31" s="980"/>
      <c r="AO31" s="980"/>
      <c r="AP31" s="980"/>
      <c r="AQ31" s="980"/>
      <c r="AR31" s="980"/>
      <c r="AS31" s="981"/>
      <c r="AT31" s="291"/>
      <c r="AU31" s="290"/>
      <c r="AV31" s="290"/>
      <c r="AW31" s="290"/>
      <c r="AX31" s="290"/>
      <c r="AY31" s="290"/>
      <c r="AZ31" s="5" t="s">
        <v>79</v>
      </c>
      <c r="BA31" s="5" t="s">
        <v>90</v>
      </c>
      <c r="BB31" s="5" t="s">
        <v>63</v>
      </c>
      <c r="BC31" s="5" t="s">
        <v>80</v>
      </c>
      <c r="BT31" s="973"/>
      <c r="BU31" s="973"/>
      <c r="BV31" s="973"/>
      <c r="BW31" s="973"/>
      <c r="BX31" s="973"/>
      <c r="BY31" s="973"/>
      <c r="BZ31" s="973"/>
      <c r="CA31" s="973"/>
      <c r="CB31" s="973"/>
      <c r="CC31" s="973"/>
      <c r="CD31" s="973"/>
      <c r="CE31" s="973"/>
      <c r="CF31" s="973"/>
      <c r="CG31" s="973"/>
      <c r="CH31" s="973"/>
    </row>
    <row r="32" spans="1:88" ht="15" customHeight="1" x14ac:dyDescent="0.2">
      <c r="A32" s="982"/>
      <c r="B32" s="982"/>
      <c r="C32" s="123"/>
      <c r="D32" s="123"/>
      <c r="E32" s="123"/>
      <c r="F32" s="123"/>
      <c r="G32" s="123"/>
      <c r="H32" s="123"/>
      <c r="I32" s="123"/>
      <c r="J32" s="123"/>
      <c r="K32" s="123"/>
      <c r="L32" s="123"/>
      <c r="M32" s="124"/>
      <c r="N32" s="124"/>
      <c r="O32" s="124"/>
      <c r="P32" s="124"/>
      <c r="Q32" s="124"/>
      <c r="R32" s="124"/>
      <c r="S32" s="124"/>
      <c r="T32" s="124"/>
      <c r="U32" s="124"/>
      <c r="V32" s="118"/>
      <c r="W32" s="118"/>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288"/>
      <c r="AU32" s="288"/>
      <c r="AV32" s="288"/>
      <c r="AW32" s="288"/>
      <c r="AX32" s="288"/>
      <c r="AY32" s="288"/>
    </row>
    <row r="33" spans="1:51" ht="30" customHeight="1" x14ac:dyDescent="0.2">
      <c r="A33" s="125"/>
      <c r="B33" s="983" t="s">
        <v>345</v>
      </c>
      <c r="C33" s="984"/>
      <c r="D33" s="126"/>
      <c r="E33" s="985" t="s">
        <v>433</v>
      </c>
      <c r="F33" s="985"/>
      <c r="G33" s="985"/>
      <c r="H33" s="985"/>
      <c r="I33" s="985"/>
      <c r="J33" s="985"/>
      <c r="K33" s="985"/>
      <c r="L33" s="985"/>
      <c r="M33" s="985"/>
      <c r="N33" s="985"/>
      <c r="O33" s="985"/>
      <c r="P33" s="985"/>
      <c r="Q33" s="985"/>
      <c r="R33" s="985"/>
      <c r="S33" s="985"/>
      <c r="T33" s="985"/>
      <c r="U33" s="985"/>
      <c r="V33" s="985"/>
      <c r="W33" s="985"/>
      <c r="X33" s="985"/>
      <c r="Y33" s="985"/>
      <c r="Z33" s="985"/>
      <c r="AA33" s="985"/>
      <c r="AB33" s="985"/>
      <c r="AC33" s="985"/>
      <c r="AD33" s="985"/>
      <c r="AE33" s="985"/>
      <c r="AF33" s="985"/>
      <c r="AG33" s="985"/>
      <c r="AH33" s="985"/>
      <c r="AI33" s="985"/>
      <c r="AJ33" s="985"/>
      <c r="AK33" s="985"/>
      <c r="AL33" s="985"/>
      <c r="AM33" s="985"/>
      <c r="AN33" s="985"/>
      <c r="AO33" s="985"/>
      <c r="AP33" s="985"/>
      <c r="AQ33" s="985"/>
      <c r="AR33" s="985"/>
      <c r="AS33" s="985"/>
      <c r="AT33" s="282"/>
      <c r="AU33" s="282"/>
      <c r="AV33" s="282"/>
      <c r="AW33" s="282"/>
      <c r="AX33" s="282"/>
      <c r="AY33" s="282"/>
    </row>
    <row r="34" spans="1:51" ht="30" customHeight="1" x14ac:dyDescent="0.2">
      <c r="A34" s="125"/>
      <c r="B34" s="989" t="s">
        <v>346</v>
      </c>
      <c r="C34" s="990"/>
      <c r="D34" s="126"/>
      <c r="E34" s="985" t="s">
        <v>123</v>
      </c>
      <c r="F34" s="985"/>
      <c r="G34" s="985"/>
      <c r="H34" s="985"/>
      <c r="I34" s="985"/>
      <c r="J34" s="985"/>
      <c r="K34" s="985"/>
      <c r="L34" s="985"/>
      <c r="M34" s="985"/>
      <c r="N34" s="985"/>
      <c r="O34" s="985"/>
      <c r="P34" s="985"/>
      <c r="Q34" s="985"/>
      <c r="R34" s="985"/>
      <c r="S34" s="985"/>
      <c r="T34" s="985"/>
      <c r="U34" s="985"/>
      <c r="V34" s="985"/>
      <c r="W34" s="985"/>
      <c r="X34" s="985"/>
      <c r="Y34" s="985"/>
      <c r="Z34" s="985"/>
      <c r="AA34" s="985"/>
      <c r="AB34" s="985"/>
      <c r="AC34" s="985"/>
      <c r="AD34" s="985"/>
      <c r="AE34" s="985"/>
      <c r="AF34" s="985"/>
      <c r="AG34" s="985"/>
      <c r="AH34" s="985"/>
      <c r="AI34" s="985"/>
      <c r="AJ34" s="985"/>
      <c r="AK34" s="985"/>
      <c r="AL34" s="985"/>
      <c r="AM34" s="985"/>
      <c r="AN34" s="985"/>
      <c r="AO34" s="985"/>
      <c r="AP34" s="985"/>
      <c r="AQ34" s="985"/>
      <c r="AR34" s="985"/>
      <c r="AS34" s="985"/>
      <c r="AT34" s="282"/>
      <c r="AU34" s="282"/>
      <c r="AV34" s="282"/>
      <c r="AW34" s="282"/>
      <c r="AX34" s="282"/>
      <c r="AY34" s="282"/>
    </row>
    <row r="35" spans="1:51" ht="30" customHeight="1" x14ac:dyDescent="0.2">
      <c r="A35" s="127"/>
      <c r="B35" s="989" t="s">
        <v>347</v>
      </c>
      <c r="C35" s="990"/>
      <c r="D35" s="126"/>
      <c r="E35" s="991" t="s">
        <v>434</v>
      </c>
      <c r="F35" s="991"/>
      <c r="G35" s="991"/>
      <c r="H35" s="991"/>
      <c r="I35" s="991"/>
      <c r="J35" s="991"/>
      <c r="K35" s="991"/>
      <c r="L35" s="991"/>
      <c r="M35" s="991"/>
      <c r="N35" s="991"/>
      <c r="O35" s="991"/>
      <c r="P35" s="991"/>
      <c r="Q35" s="991"/>
      <c r="R35" s="991"/>
      <c r="S35" s="991"/>
      <c r="T35" s="991"/>
      <c r="U35" s="991"/>
      <c r="V35" s="991"/>
      <c r="W35" s="991"/>
      <c r="X35" s="991"/>
      <c r="Y35" s="991"/>
      <c r="Z35" s="991"/>
      <c r="AA35" s="991"/>
      <c r="AB35" s="991"/>
      <c r="AC35" s="991"/>
      <c r="AD35" s="991"/>
      <c r="AE35" s="991"/>
      <c r="AF35" s="991"/>
      <c r="AG35" s="991"/>
      <c r="AH35" s="991"/>
      <c r="AI35" s="991"/>
      <c r="AJ35" s="991"/>
      <c r="AK35" s="991"/>
      <c r="AL35" s="991"/>
      <c r="AM35" s="991"/>
      <c r="AN35" s="991"/>
      <c r="AO35" s="991"/>
      <c r="AP35" s="991"/>
      <c r="AQ35" s="991"/>
      <c r="AR35" s="991"/>
      <c r="AS35" s="991"/>
      <c r="AT35" s="284"/>
      <c r="AU35" s="284"/>
      <c r="AV35" s="284"/>
      <c r="AW35" s="284"/>
      <c r="AX35" s="284"/>
      <c r="AY35" s="284"/>
    </row>
    <row r="36" spans="1:51" ht="30" customHeight="1" x14ac:dyDescent="0.2">
      <c r="A36" s="127"/>
      <c r="B36" s="989" t="s">
        <v>348</v>
      </c>
      <c r="C36" s="990"/>
      <c r="D36" s="126"/>
      <c r="E36" s="991" t="s">
        <v>435</v>
      </c>
      <c r="F36" s="991"/>
      <c r="G36" s="991"/>
      <c r="H36" s="991"/>
      <c r="I36" s="991"/>
      <c r="J36" s="991"/>
      <c r="K36" s="991"/>
      <c r="L36" s="991"/>
      <c r="M36" s="991"/>
      <c r="N36" s="991"/>
      <c r="O36" s="991"/>
      <c r="P36" s="991"/>
      <c r="Q36" s="991"/>
      <c r="R36" s="991"/>
      <c r="S36" s="991"/>
      <c r="T36" s="991"/>
      <c r="U36" s="991"/>
      <c r="V36" s="991"/>
      <c r="W36" s="991"/>
      <c r="X36" s="991"/>
      <c r="Y36" s="991"/>
      <c r="Z36" s="991"/>
      <c r="AA36" s="991"/>
      <c r="AB36" s="991"/>
      <c r="AC36" s="991"/>
      <c r="AD36" s="991"/>
      <c r="AE36" s="991"/>
      <c r="AF36" s="991"/>
      <c r="AG36" s="991"/>
      <c r="AH36" s="991"/>
      <c r="AI36" s="991"/>
      <c r="AJ36" s="991"/>
      <c r="AK36" s="991"/>
      <c r="AL36" s="991"/>
      <c r="AM36" s="991"/>
      <c r="AN36" s="991"/>
      <c r="AO36" s="991"/>
      <c r="AP36" s="991"/>
      <c r="AQ36" s="991"/>
      <c r="AR36" s="991"/>
      <c r="AS36" s="991"/>
      <c r="AT36" s="284"/>
      <c r="AU36" s="284"/>
      <c r="AV36" s="284"/>
      <c r="AW36" s="284"/>
      <c r="AX36" s="284"/>
      <c r="AY36" s="284"/>
    </row>
    <row r="37" spans="1:51" ht="30" customHeight="1" x14ac:dyDescent="0.2">
      <c r="A37" s="127"/>
      <c r="B37" s="989" t="s">
        <v>349</v>
      </c>
      <c r="C37" s="990"/>
      <c r="D37" s="126"/>
      <c r="E37" s="991" t="s">
        <v>437</v>
      </c>
      <c r="F37" s="991"/>
      <c r="G37" s="991"/>
      <c r="H37" s="991"/>
      <c r="I37" s="991"/>
      <c r="J37" s="991"/>
      <c r="K37" s="991"/>
      <c r="L37" s="991"/>
      <c r="M37" s="991"/>
      <c r="N37" s="991"/>
      <c r="O37" s="991"/>
      <c r="P37" s="991"/>
      <c r="Q37" s="991"/>
      <c r="R37" s="991"/>
      <c r="S37" s="991"/>
      <c r="T37" s="991"/>
      <c r="U37" s="991"/>
      <c r="V37" s="991"/>
      <c r="W37" s="991"/>
      <c r="X37" s="991"/>
      <c r="Y37" s="991"/>
      <c r="Z37" s="991"/>
      <c r="AA37" s="991"/>
      <c r="AB37" s="991"/>
      <c r="AC37" s="991"/>
      <c r="AD37" s="991"/>
      <c r="AE37" s="991"/>
      <c r="AF37" s="991"/>
      <c r="AG37" s="991"/>
      <c r="AH37" s="991"/>
      <c r="AI37" s="991"/>
      <c r="AJ37" s="991"/>
      <c r="AK37" s="991"/>
      <c r="AL37" s="991"/>
      <c r="AM37" s="991"/>
      <c r="AN37" s="991"/>
      <c r="AO37" s="991"/>
      <c r="AP37" s="991"/>
      <c r="AQ37" s="991"/>
      <c r="AR37" s="991"/>
      <c r="AS37" s="991"/>
      <c r="AT37" s="284"/>
      <c r="AU37" s="284"/>
      <c r="AV37" s="284"/>
      <c r="AW37" s="284"/>
      <c r="AX37" s="284"/>
      <c r="AY37" s="284"/>
    </row>
    <row r="38" spans="1:51" ht="30" customHeight="1" x14ac:dyDescent="0.2">
      <c r="A38" s="127"/>
      <c r="B38" s="989" t="s">
        <v>350</v>
      </c>
      <c r="C38" s="990"/>
      <c r="D38" s="126"/>
      <c r="E38" s="991" t="s">
        <v>595</v>
      </c>
      <c r="F38" s="991"/>
      <c r="G38" s="991"/>
      <c r="H38" s="991"/>
      <c r="I38" s="991"/>
      <c r="J38" s="991"/>
      <c r="K38" s="991"/>
      <c r="L38" s="991"/>
      <c r="M38" s="991"/>
      <c r="N38" s="991"/>
      <c r="O38" s="991"/>
      <c r="P38" s="991"/>
      <c r="Q38" s="991"/>
      <c r="R38" s="991"/>
      <c r="S38" s="991"/>
      <c r="T38" s="991"/>
      <c r="U38" s="991"/>
      <c r="V38" s="991"/>
      <c r="W38" s="991"/>
      <c r="X38" s="991"/>
      <c r="Y38" s="991"/>
      <c r="Z38" s="991"/>
      <c r="AA38" s="991"/>
      <c r="AB38" s="991"/>
      <c r="AC38" s="991"/>
      <c r="AD38" s="991"/>
      <c r="AE38" s="991"/>
      <c r="AF38" s="991"/>
      <c r="AG38" s="991"/>
      <c r="AH38" s="991"/>
      <c r="AI38" s="991"/>
      <c r="AJ38" s="991"/>
      <c r="AK38" s="991"/>
      <c r="AL38" s="991"/>
      <c r="AM38" s="991"/>
      <c r="AN38" s="991"/>
      <c r="AO38" s="991"/>
      <c r="AP38" s="991"/>
      <c r="AQ38" s="991"/>
      <c r="AR38" s="991"/>
      <c r="AS38" s="991"/>
      <c r="AT38" s="284"/>
      <c r="AU38" s="284"/>
      <c r="AV38" s="284"/>
      <c r="AW38" s="284"/>
      <c r="AX38" s="284"/>
      <c r="AY38" s="284"/>
    </row>
    <row r="39" spans="1:51" ht="30" customHeight="1" x14ac:dyDescent="0.2">
      <c r="A39" s="127"/>
      <c r="B39" s="989" t="s">
        <v>438</v>
      </c>
      <c r="C39" s="990"/>
      <c r="D39" s="126"/>
      <c r="E39" s="991" t="s">
        <v>596</v>
      </c>
      <c r="F39" s="991"/>
      <c r="G39" s="991"/>
      <c r="H39" s="991"/>
      <c r="I39" s="991"/>
      <c r="J39" s="991"/>
      <c r="K39" s="991"/>
      <c r="L39" s="991"/>
      <c r="M39" s="991"/>
      <c r="N39" s="991"/>
      <c r="O39" s="991"/>
      <c r="P39" s="991"/>
      <c r="Q39" s="991"/>
      <c r="R39" s="991"/>
      <c r="S39" s="991"/>
      <c r="T39" s="991"/>
      <c r="U39" s="991"/>
      <c r="V39" s="991"/>
      <c r="W39" s="991"/>
      <c r="X39" s="991"/>
      <c r="Y39" s="991"/>
      <c r="Z39" s="991"/>
      <c r="AA39" s="991"/>
      <c r="AB39" s="991"/>
      <c r="AC39" s="991"/>
      <c r="AD39" s="991"/>
      <c r="AE39" s="991"/>
      <c r="AF39" s="991"/>
      <c r="AG39" s="991"/>
      <c r="AH39" s="991"/>
      <c r="AI39" s="991"/>
      <c r="AJ39" s="991"/>
      <c r="AK39" s="991"/>
      <c r="AL39" s="991"/>
      <c r="AM39" s="991"/>
      <c r="AN39" s="991"/>
      <c r="AO39" s="991"/>
      <c r="AP39" s="991"/>
      <c r="AQ39" s="991"/>
      <c r="AR39" s="991"/>
      <c r="AS39" s="991"/>
      <c r="AT39" s="284"/>
      <c r="AU39" s="284"/>
      <c r="AV39" s="284"/>
      <c r="AW39" s="284"/>
      <c r="AX39" s="284"/>
      <c r="AY39" s="284"/>
    </row>
    <row r="40" spans="1:51" ht="30" customHeight="1" x14ac:dyDescent="0.2">
      <c r="A40" s="127"/>
      <c r="B40" s="989" t="s">
        <v>439</v>
      </c>
      <c r="C40" s="990"/>
      <c r="D40" s="126"/>
      <c r="E40" s="991" t="s">
        <v>597</v>
      </c>
      <c r="F40" s="991"/>
      <c r="G40" s="991"/>
      <c r="H40" s="991"/>
      <c r="I40" s="991"/>
      <c r="J40" s="991"/>
      <c r="K40" s="991"/>
      <c r="L40" s="991"/>
      <c r="M40" s="991"/>
      <c r="N40" s="991"/>
      <c r="O40" s="991"/>
      <c r="P40" s="991"/>
      <c r="Q40" s="991"/>
      <c r="R40" s="991"/>
      <c r="S40" s="991"/>
      <c r="T40" s="991"/>
      <c r="U40" s="991"/>
      <c r="V40" s="991"/>
      <c r="W40" s="991"/>
      <c r="X40" s="991"/>
      <c r="Y40" s="991"/>
      <c r="Z40" s="991"/>
      <c r="AA40" s="991"/>
      <c r="AB40" s="991"/>
      <c r="AC40" s="991"/>
      <c r="AD40" s="991"/>
      <c r="AE40" s="991"/>
      <c r="AF40" s="991"/>
      <c r="AG40" s="991"/>
      <c r="AH40" s="991"/>
      <c r="AI40" s="991"/>
      <c r="AJ40" s="991"/>
      <c r="AK40" s="991"/>
      <c r="AL40" s="991"/>
      <c r="AM40" s="991"/>
      <c r="AN40" s="991"/>
      <c r="AO40" s="991"/>
      <c r="AP40" s="991"/>
      <c r="AQ40" s="991"/>
      <c r="AR40" s="991"/>
      <c r="AS40" s="991"/>
      <c r="AT40" s="284"/>
      <c r="AU40" s="284"/>
      <c r="AV40" s="284"/>
      <c r="AW40" s="284"/>
      <c r="AX40" s="284"/>
      <c r="AY40" s="284"/>
    </row>
    <row r="41" spans="1:51" ht="30" customHeight="1" x14ac:dyDescent="0.2">
      <c r="A41" s="127"/>
      <c r="B41" s="989" t="s">
        <v>440</v>
      </c>
      <c r="C41" s="990"/>
      <c r="D41" s="126"/>
      <c r="E41" s="991" t="s">
        <v>598</v>
      </c>
      <c r="F41" s="991"/>
      <c r="G41" s="991"/>
      <c r="H41" s="991"/>
      <c r="I41" s="991"/>
      <c r="J41" s="991"/>
      <c r="K41" s="991"/>
      <c r="L41" s="991"/>
      <c r="M41" s="991"/>
      <c r="N41" s="991"/>
      <c r="O41" s="991"/>
      <c r="P41" s="991"/>
      <c r="Q41" s="991"/>
      <c r="R41" s="991"/>
      <c r="S41" s="991"/>
      <c r="T41" s="991"/>
      <c r="U41" s="991"/>
      <c r="V41" s="991"/>
      <c r="W41" s="991"/>
      <c r="X41" s="991"/>
      <c r="Y41" s="991"/>
      <c r="Z41" s="991"/>
      <c r="AA41" s="991"/>
      <c r="AB41" s="991"/>
      <c r="AC41" s="991"/>
      <c r="AD41" s="991"/>
      <c r="AE41" s="991"/>
      <c r="AF41" s="991"/>
      <c r="AG41" s="991"/>
      <c r="AH41" s="991"/>
      <c r="AI41" s="991"/>
      <c r="AJ41" s="991"/>
      <c r="AK41" s="991"/>
      <c r="AL41" s="991"/>
      <c r="AM41" s="991"/>
      <c r="AN41" s="991"/>
      <c r="AO41" s="991"/>
      <c r="AP41" s="991"/>
      <c r="AQ41" s="991"/>
      <c r="AR41" s="991"/>
      <c r="AS41" s="991"/>
      <c r="AT41" s="284"/>
      <c r="AU41" s="284"/>
      <c r="AV41" s="284"/>
      <c r="AW41" s="284"/>
      <c r="AX41" s="284"/>
      <c r="AY41" s="284"/>
    </row>
    <row r="42" spans="1:51" ht="30" customHeight="1" x14ac:dyDescent="0.2">
      <c r="A42" s="127"/>
      <c r="B42" s="989" t="s">
        <v>441</v>
      </c>
      <c r="C42" s="990"/>
      <c r="D42" s="126"/>
      <c r="E42" s="991" t="s">
        <v>599</v>
      </c>
      <c r="F42" s="991"/>
      <c r="G42" s="991"/>
      <c r="H42" s="991"/>
      <c r="I42" s="991"/>
      <c r="J42" s="991"/>
      <c r="K42" s="991"/>
      <c r="L42" s="991"/>
      <c r="M42" s="991"/>
      <c r="N42" s="991"/>
      <c r="O42" s="991"/>
      <c r="P42" s="991"/>
      <c r="Q42" s="991"/>
      <c r="R42" s="991"/>
      <c r="S42" s="991"/>
      <c r="T42" s="991"/>
      <c r="U42" s="991"/>
      <c r="V42" s="991"/>
      <c r="W42" s="991"/>
      <c r="X42" s="991"/>
      <c r="Y42" s="991"/>
      <c r="Z42" s="991"/>
      <c r="AA42" s="991"/>
      <c r="AB42" s="991"/>
      <c r="AC42" s="991"/>
      <c r="AD42" s="991"/>
      <c r="AE42" s="991"/>
      <c r="AF42" s="991"/>
      <c r="AG42" s="991"/>
      <c r="AH42" s="991"/>
      <c r="AI42" s="991"/>
      <c r="AJ42" s="991"/>
      <c r="AK42" s="991"/>
      <c r="AL42" s="991"/>
      <c r="AM42" s="991"/>
      <c r="AN42" s="991"/>
      <c r="AO42" s="991"/>
      <c r="AP42" s="991"/>
      <c r="AQ42" s="991"/>
      <c r="AR42" s="991"/>
      <c r="AS42" s="991"/>
      <c r="AT42" s="284"/>
      <c r="AU42" s="284"/>
      <c r="AV42" s="284"/>
      <c r="AW42" s="284"/>
      <c r="AX42" s="284"/>
      <c r="AY42" s="284"/>
    </row>
    <row r="43" spans="1:51" s="128" customFormat="1" ht="30" customHeight="1" x14ac:dyDescent="0.2">
      <c r="B43" s="987" t="s">
        <v>442</v>
      </c>
      <c r="C43" s="988"/>
      <c r="D43" s="126"/>
      <c r="E43" s="986" t="s">
        <v>124</v>
      </c>
      <c r="F43" s="986"/>
      <c r="G43" s="986"/>
      <c r="H43" s="986"/>
      <c r="I43" s="986"/>
      <c r="J43" s="986"/>
      <c r="K43" s="986"/>
      <c r="L43" s="986"/>
      <c r="M43" s="986"/>
      <c r="N43" s="986"/>
      <c r="O43" s="986"/>
      <c r="P43" s="986"/>
      <c r="Q43" s="986"/>
      <c r="R43" s="986"/>
      <c r="S43" s="986"/>
      <c r="T43" s="986"/>
      <c r="U43" s="986"/>
      <c r="V43" s="986"/>
      <c r="W43" s="986"/>
      <c r="X43" s="986"/>
      <c r="Y43" s="986"/>
      <c r="Z43" s="986"/>
      <c r="AA43" s="986"/>
      <c r="AB43" s="986"/>
      <c r="AC43" s="986"/>
      <c r="AD43" s="986"/>
      <c r="AE43" s="986"/>
      <c r="AF43" s="986"/>
      <c r="AG43" s="986"/>
      <c r="AH43" s="986"/>
      <c r="AI43" s="986"/>
      <c r="AJ43" s="986"/>
      <c r="AK43" s="986"/>
      <c r="AL43" s="986"/>
      <c r="AM43" s="986"/>
      <c r="AN43" s="986"/>
      <c r="AO43" s="986"/>
      <c r="AP43" s="986"/>
      <c r="AQ43" s="986"/>
      <c r="AR43" s="986"/>
      <c r="AS43" s="986"/>
      <c r="AT43" s="283"/>
      <c r="AU43" s="283"/>
      <c r="AV43" s="283"/>
      <c r="AW43" s="283"/>
      <c r="AX43" s="283"/>
      <c r="AY43" s="283"/>
    </row>
    <row r="44" spans="1:51" ht="35" customHeight="1" x14ac:dyDescent="0.2">
      <c r="A44" s="108"/>
      <c r="B44" s="987" t="s">
        <v>443</v>
      </c>
      <c r="C44" s="988"/>
      <c r="D44" s="129"/>
      <c r="E44" s="992" t="s">
        <v>436</v>
      </c>
      <c r="F44" s="992"/>
      <c r="G44" s="992"/>
      <c r="H44" s="992"/>
      <c r="I44" s="992"/>
      <c r="J44" s="992"/>
      <c r="K44" s="992"/>
      <c r="L44" s="992"/>
      <c r="M44" s="992"/>
      <c r="N44" s="992"/>
      <c r="O44" s="992"/>
      <c r="P44" s="992"/>
      <c r="Q44" s="992"/>
      <c r="R44" s="992"/>
      <c r="S44" s="992"/>
      <c r="T44" s="992"/>
      <c r="U44" s="992"/>
      <c r="V44" s="992"/>
      <c r="W44" s="992"/>
      <c r="X44" s="992"/>
      <c r="Y44" s="992"/>
      <c r="Z44" s="992"/>
      <c r="AA44" s="992"/>
      <c r="AB44" s="992"/>
      <c r="AC44" s="992"/>
      <c r="AD44" s="992"/>
      <c r="AE44" s="992"/>
      <c r="AF44" s="992"/>
      <c r="AG44" s="992"/>
      <c r="AH44" s="992"/>
      <c r="AI44" s="992"/>
      <c r="AJ44" s="992"/>
      <c r="AK44" s="992"/>
      <c r="AL44" s="992"/>
      <c r="AM44" s="992"/>
      <c r="AN44" s="992"/>
      <c r="AO44" s="992"/>
      <c r="AP44" s="992"/>
      <c r="AQ44" s="992"/>
      <c r="AR44" s="992"/>
      <c r="AS44" s="992"/>
      <c r="AT44" s="416"/>
      <c r="AU44" s="416"/>
      <c r="AV44" s="416"/>
      <c r="AW44" s="416"/>
      <c r="AX44" s="416"/>
      <c r="AY44" s="416"/>
    </row>
    <row r="45" spans="1:51" ht="15" customHeight="1" x14ac:dyDescent="0.2"/>
    <row r="46" spans="1:51" x14ac:dyDescent="0.2">
      <c r="A46" s="130"/>
      <c r="B46" s="130"/>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row>
    <row r="47" spans="1:51" x14ac:dyDescent="0.2">
      <c r="A47" s="130"/>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row>
    <row r="48" spans="1:51" x14ac:dyDescent="0.2">
      <c r="A48" s="130"/>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row>
    <row r="49" spans="1:51" x14ac:dyDescent="0.2">
      <c r="A49" s="130"/>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row>
  </sheetData>
  <sheetProtection sheet="1" formatCells="0" formatRows="0" selectLockedCells="1"/>
  <mergeCells count="147">
    <mergeCell ref="BT4:BZ4"/>
    <mergeCell ref="C20:O20"/>
    <mergeCell ref="C19:O19"/>
    <mergeCell ref="P19:Y19"/>
    <mergeCell ref="Z19:AI19"/>
    <mergeCell ref="AJ19:AS19"/>
    <mergeCell ref="BT19:BZ19"/>
    <mergeCell ref="BT17:BZ17"/>
    <mergeCell ref="C18:O18"/>
    <mergeCell ref="P18:Y18"/>
    <mergeCell ref="Z18:AI18"/>
    <mergeCell ref="AJ18:AS18"/>
    <mergeCell ref="BT18:BZ18"/>
    <mergeCell ref="P20:Y20"/>
    <mergeCell ref="Z20:AI20"/>
    <mergeCell ref="AJ20:AS20"/>
    <mergeCell ref="BT15:BZ15"/>
    <mergeCell ref="C16:O16"/>
    <mergeCell ref="P16:Y16"/>
    <mergeCell ref="Z16:AI16"/>
    <mergeCell ref="AJ16:AS16"/>
    <mergeCell ref="BT16:BZ16"/>
    <mergeCell ref="BT9:BZ9"/>
    <mergeCell ref="BT12:BZ12"/>
    <mergeCell ref="E44:AS44"/>
    <mergeCell ref="B44:C44"/>
    <mergeCell ref="E34:AS34"/>
    <mergeCell ref="B34:C34"/>
    <mergeCell ref="E35:AS35"/>
    <mergeCell ref="B35:C35"/>
    <mergeCell ref="E36:AS36"/>
    <mergeCell ref="B36:C36"/>
    <mergeCell ref="B37:C37"/>
    <mergeCell ref="E37:AS37"/>
    <mergeCell ref="B38:C38"/>
    <mergeCell ref="E38:AS38"/>
    <mergeCell ref="B39:C39"/>
    <mergeCell ref="E39:AS39"/>
    <mergeCell ref="B40:C40"/>
    <mergeCell ref="E40:AS40"/>
    <mergeCell ref="C31:L31"/>
    <mergeCell ref="M31:W31"/>
    <mergeCell ref="X31:AJ31"/>
    <mergeCell ref="AK31:AS31"/>
    <mergeCell ref="BT28:BZ28"/>
    <mergeCell ref="A32:B32"/>
    <mergeCell ref="B33:C33"/>
    <mergeCell ref="E33:AS33"/>
    <mergeCell ref="E43:AS43"/>
    <mergeCell ref="B43:C43"/>
    <mergeCell ref="B41:C41"/>
    <mergeCell ref="E41:AS41"/>
    <mergeCell ref="B42:C42"/>
    <mergeCell ref="E42:AS42"/>
    <mergeCell ref="BT26:BZ26"/>
    <mergeCell ref="C27:L27"/>
    <mergeCell ref="M27:W27"/>
    <mergeCell ref="X27:AJ27"/>
    <mergeCell ref="AK27:AS27"/>
    <mergeCell ref="A26:B31"/>
    <mergeCell ref="C26:L26"/>
    <mergeCell ref="M26:W26"/>
    <mergeCell ref="X26:AJ26"/>
    <mergeCell ref="AK26:AS26"/>
    <mergeCell ref="C28:L28"/>
    <mergeCell ref="M28:W28"/>
    <mergeCell ref="X28:AJ28"/>
    <mergeCell ref="AK28:AS28"/>
    <mergeCell ref="M29:W29"/>
    <mergeCell ref="X29:AJ29"/>
    <mergeCell ref="AK29:AS29"/>
    <mergeCell ref="C29:E30"/>
    <mergeCell ref="F29:L29"/>
    <mergeCell ref="F30:L30"/>
    <mergeCell ref="BT29:CH31"/>
    <mergeCell ref="M30:W30"/>
    <mergeCell ref="X30:AJ30"/>
    <mergeCell ref="AK30:AS30"/>
    <mergeCell ref="A25:L25"/>
    <mergeCell ref="M25:W25"/>
    <mergeCell ref="X25:AJ25"/>
    <mergeCell ref="AK25:AS25"/>
    <mergeCell ref="AM24:AS24"/>
    <mergeCell ref="C9:O9"/>
    <mergeCell ref="P9:Y9"/>
    <mergeCell ref="Z9:AI9"/>
    <mergeCell ref="AJ9:AS9"/>
    <mergeCell ref="C11:O11"/>
    <mergeCell ref="C12:O12"/>
    <mergeCell ref="C13:O13"/>
    <mergeCell ref="C10:O10"/>
    <mergeCell ref="C14:M14"/>
    <mergeCell ref="P14:Y14"/>
    <mergeCell ref="Z14:AI14"/>
    <mergeCell ref="AJ14:AS14"/>
    <mergeCell ref="C21:O21"/>
    <mergeCell ref="P21:Y21"/>
    <mergeCell ref="Z21:AI21"/>
    <mergeCell ref="AJ21:AS21"/>
    <mergeCell ref="C15:O15"/>
    <mergeCell ref="Z12:AI12"/>
    <mergeCell ref="AJ12:AS12"/>
    <mergeCell ref="A7:O8"/>
    <mergeCell ref="P7:Y7"/>
    <mergeCell ref="Z7:AI7"/>
    <mergeCell ref="AJ7:AS7"/>
    <mergeCell ref="P8:Y8"/>
    <mergeCell ref="Z8:AI8"/>
    <mergeCell ref="AJ8:AS8"/>
    <mergeCell ref="A9:A21"/>
    <mergeCell ref="B9:B14"/>
    <mergeCell ref="B15:B19"/>
    <mergeCell ref="P15:Y15"/>
    <mergeCell ref="Z15:AI15"/>
    <mergeCell ref="AJ15:AS15"/>
    <mergeCell ref="C17:O17"/>
    <mergeCell ref="P17:Y17"/>
    <mergeCell ref="Z17:AI17"/>
    <mergeCell ref="AJ17:AS17"/>
    <mergeCell ref="P13:Y13"/>
    <mergeCell ref="Z13:AI13"/>
    <mergeCell ref="AJ13:AS13"/>
    <mergeCell ref="P11:Y11"/>
    <mergeCell ref="Z11:AI11"/>
    <mergeCell ref="AJ11:AS11"/>
    <mergeCell ref="P10:Y10"/>
    <mergeCell ref="BT14:BZ14"/>
    <mergeCell ref="P12:Y12"/>
    <mergeCell ref="AT16:AY16"/>
    <mergeCell ref="AT17:AY17"/>
    <mergeCell ref="AT18:AY18"/>
    <mergeCell ref="AT19:AY19"/>
    <mergeCell ref="AT20:AY20"/>
    <mergeCell ref="AT21:AY21"/>
    <mergeCell ref="AT7:AY8"/>
    <mergeCell ref="AT9:AY9"/>
    <mergeCell ref="AT10:AY10"/>
    <mergeCell ref="AT11:AY11"/>
    <mergeCell ref="AT12:AY12"/>
    <mergeCell ref="AT13:AY13"/>
    <mergeCell ref="AT14:AY14"/>
    <mergeCell ref="AT15:AY15"/>
    <mergeCell ref="BT13:BZ13"/>
    <mergeCell ref="Z10:AI10"/>
    <mergeCell ref="AJ10:AS10"/>
    <mergeCell ref="BT10:BZ10"/>
    <mergeCell ref="BT11:BZ11"/>
  </mergeCells>
  <phoneticPr fontId="1"/>
  <conditionalFormatting sqref="AJ21:AS21">
    <cfRule type="cellIs" dxfId="28" priority="1" operator="greaterThan">
      <formula>20000000</formula>
    </cfRule>
  </conditionalFormatting>
  <conditionalFormatting sqref="AK26:AS26">
    <cfRule type="expression" dxfId="27" priority="6">
      <formula>$AK$26&lt;&gt;"選択してください"</formula>
    </cfRule>
  </conditionalFormatting>
  <conditionalFormatting sqref="AK27:AS27">
    <cfRule type="expression" dxfId="26" priority="5">
      <formula>$AK$27&lt;&gt;"選択してください"</formula>
    </cfRule>
  </conditionalFormatting>
  <conditionalFormatting sqref="AK28:AS28">
    <cfRule type="expression" dxfId="25" priority="4">
      <formula>$AK$28&lt;&gt;"選択してください"</formula>
    </cfRule>
  </conditionalFormatting>
  <conditionalFormatting sqref="AK29:AS29">
    <cfRule type="expression" dxfId="24" priority="3">
      <formula>$AK$29&lt;&gt;"選択してください"</formula>
    </cfRule>
  </conditionalFormatting>
  <conditionalFormatting sqref="AK30:AS30">
    <cfRule type="expression" dxfId="23" priority="2">
      <formula>$AK$30&lt;&gt;"選択してください"</formula>
    </cfRule>
  </conditionalFormatting>
  <dataValidations count="3">
    <dataValidation type="list" imeMode="hiragana" allowBlank="1" showInputMessage="1" showErrorMessage="1" sqref="AK27:AS30" xr:uid="{00000000-0002-0000-0F00-000000000000}">
      <formula1>"選択してください,調達済,内諾済,折衝中,相談前"</formula1>
    </dataValidation>
    <dataValidation type="list" imeMode="hiragana" allowBlank="1" showInputMessage="1" showErrorMessage="1" sqref="AK26:AS26" xr:uid="{5ABC2173-81A6-437D-85EB-CF4AD81F7920}">
      <formula1>"選択してください,調達済,内諾済,準備中,予定"</formula1>
    </dataValidation>
    <dataValidation allowBlank="1" showInputMessage="1" showErrorMessage="1" prompt="数字のみを入力してください" sqref="M26:W30" xr:uid="{5F630403-8BC5-43AA-BA74-B7119D8AC4F0}"/>
  </dataValidations>
  <pageMargins left="0.19685039370078741" right="0" top="0.35433070866141736" bottom="0.35433070866141736" header="0.31496062992125984" footer="0.31496062992125984"/>
  <pageSetup paperSize="9" scale="61" orientation="portrait" r:id="rId1"/>
  <colBreaks count="1" manualBreakCount="1">
    <brk id="79" min="1" max="44"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pageSetUpPr fitToPage="1"/>
  </sheetPr>
  <dimension ref="A1:N36"/>
  <sheetViews>
    <sheetView view="pageBreakPreview" zoomScaleNormal="100" zoomScaleSheetLayoutView="100" workbookViewId="0">
      <selection activeCell="B9" sqref="B9"/>
    </sheetView>
  </sheetViews>
  <sheetFormatPr defaultColWidth="2.08984375" defaultRowHeight="12" x14ac:dyDescent="0.2"/>
  <cols>
    <col min="1" max="1" width="6.453125" style="131" customWidth="1"/>
    <col min="2" max="2" width="13.90625" style="131" customWidth="1"/>
    <col min="3" max="3" width="10.6328125" style="131" customWidth="1"/>
    <col min="4" max="4" width="10.90625" style="131" customWidth="1"/>
    <col min="5" max="5" width="6.08984375" style="131" customWidth="1"/>
    <col min="6" max="6" width="4.36328125" style="131" customWidth="1"/>
    <col min="7" max="7" width="11.90625" style="131" customWidth="1"/>
    <col min="8" max="9" width="13.08984375" style="131" customWidth="1"/>
    <col min="10" max="10" width="13.453125" style="131" customWidth="1"/>
    <col min="11" max="11" width="2.453125" style="132" customWidth="1"/>
    <col min="12" max="12" width="11.08984375" style="132" customWidth="1"/>
    <col min="13" max="13" width="9.453125" style="132" customWidth="1"/>
    <col min="14" max="14" width="6.08984375" style="132" customWidth="1"/>
    <col min="15" max="213" width="2.08984375" style="132" customWidth="1"/>
    <col min="214" max="16384" width="2.08984375" style="132"/>
  </cols>
  <sheetData>
    <row r="1" spans="1:14" ht="25.5" customHeight="1" x14ac:dyDescent="0.2">
      <c r="A1" s="1004" t="s">
        <v>144</v>
      </c>
      <c r="B1" s="1004"/>
      <c r="C1" s="1004"/>
      <c r="D1" s="1004"/>
      <c r="E1" s="1004"/>
      <c r="F1" s="1004"/>
      <c r="G1" s="1004"/>
      <c r="H1" s="1004"/>
      <c r="I1" s="1004"/>
    </row>
    <row r="2" spans="1:14" ht="20.149999999999999" customHeight="1" x14ac:dyDescent="0.2">
      <c r="A2" s="1005" t="s">
        <v>456</v>
      </c>
      <c r="B2" s="1005"/>
      <c r="C2" s="1005"/>
      <c r="D2" s="1005"/>
      <c r="E2" s="1005"/>
      <c r="F2" s="1005"/>
      <c r="G2" s="1005"/>
      <c r="H2" s="1005"/>
      <c r="I2" s="1005"/>
    </row>
    <row r="3" spans="1:14" ht="30" customHeight="1" x14ac:dyDescent="0.2">
      <c r="A3" s="326" t="s">
        <v>449</v>
      </c>
      <c r="B3" s="326"/>
      <c r="C3" s="326"/>
      <c r="D3" s="326"/>
      <c r="E3" s="326"/>
      <c r="F3" s="326"/>
      <c r="G3" s="326"/>
      <c r="H3" s="326"/>
      <c r="I3" s="326"/>
    </row>
    <row r="4" spans="1:14" ht="29.5" customHeight="1" x14ac:dyDescent="0.2">
      <c r="A4" s="1008" t="s">
        <v>540</v>
      </c>
      <c r="B4" s="1009"/>
      <c r="C4" s="1009"/>
      <c r="D4" s="1009"/>
      <c r="E4" s="1009"/>
      <c r="F4" s="1009"/>
      <c r="G4" s="1009"/>
      <c r="H4" s="1009"/>
      <c r="I4" s="1009"/>
      <c r="J4" s="1009"/>
      <c r="K4" s="278"/>
    </row>
    <row r="5" spans="1:14" ht="15" customHeight="1" x14ac:dyDescent="0.2">
      <c r="A5" s="1006" t="s">
        <v>351</v>
      </c>
      <c r="B5" s="1006"/>
      <c r="C5" s="1006"/>
      <c r="D5" s="1006"/>
      <c r="E5" s="1006"/>
      <c r="F5" s="1006"/>
      <c r="G5" s="1006"/>
      <c r="H5" s="1006"/>
      <c r="I5" s="1006"/>
      <c r="J5" s="1006"/>
    </row>
    <row r="6" spans="1:14" ht="15" customHeight="1" x14ac:dyDescent="0.2">
      <c r="A6" s="1007" t="s">
        <v>352</v>
      </c>
      <c r="B6" s="1007"/>
      <c r="C6" s="1007"/>
      <c r="D6" s="1007"/>
      <c r="E6" s="1007"/>
      <c r="F6" s="1007"/>
      <c r="G6" s="1007"/>
      <c r="H6" s="1007"/>
      <c r="I6" s="1007"/>
      <c r="J6" s="1007"/>
    </row>
    <row r="7" spans="1:14" ht="15" customHeight="1" x14ac:dyDescent="0.2">
      <c r="A7" s="1006"/>
      <c r="B7" s="1006"/>
      <c r="C7" s="1006"/>
      <c r="D7" s="1006"/>
      <c r="E7" s="1006"/>
      <c r="F7" s="1006"/>
      <c r="G7" s="1006"/>
      <c r="H7" s="1006"/>
      <c r="I7" s="1006"/>
      <c r="J7" s="133" t="s">
        <v>23</v>
      </c>
    </row>
    <row r="8" spans="1:14" ht="67.5" customHeight="1" x14ac:dyDescent="0.2">
      <c r="A8" s="273" t="s">
        <v>127</v>
      </c>
      <c r="B8" s="273" t="s">
        <v>24</v>
      </c>
      <c r="C8" s="273" t="s">
        <v>25</v>
      </c>
      <c r="D8" s="273" t="s">
        <v>40</v>
      </c>
      <c r="E8" s="273" t="s">
        <v>353</v>
      </c>
      <c r="F8" s="134" t="s">
        <v>56</v>
      </c>
      <c r="G8" s="273" t="s">
        <v>354</v>
      </c>
      <c r="H8" s="273" t="s">
        <v>26</v>
      </c>
      <c r="I8" s="273" t="s">
        <v>355</v>
      </c>
      <c r="J8" s="273" t="s">
        <v>356</v>
      </c>
      <c r="K8" s="135" t="s">
        <v>55</v>
      </c>
      <c r="L8" s="136"/>
    </row>
    <row r="9" spans="1:14" ht="40" customHeight="1" x14ac:dyDescent="0.2">
      <c r="A9" s="137">
        <f>ROW()-ROW('6-1【原材料・副資材費】'!$A$8)</f>
        <v>1</v>
      </c>
      <c r="B9" s="138"/>
      <c r="C9" s="138"/>
      <c r="D9" s="138"/>
      <c r="E9" s="139"/>
      <c r="F9" s="140"/>
      <c r="G9" s="141"/>
      <c r="H9" s="142">
        <f t="shared" ref="H9:H27" si="0">ROUNDDOWN(I9*1.1,0)</f>
        <v>0</v>
      </c>
      <c r="I9" s="142">
        <f>E9*G9</f>
        <v>0</v>
      </c>
      <c r="J9" s="138"/>
      <c r="K9" s="143" t="str">
        <f>IF(OR(AND('6-1【原材料・副資材費】'!$B9="",'6-1【原材料・副資材費】'!$C9="",'6-1【原材料・副資材費】'!$D9="",'6-1【原材料・副資材費】'!$E9="",'6-1【原材料・副資材費】'!$F9="",'6-1【原材料・副資材費】'!$G9="",'6-1【原材料・副資材費】'!$J9=""),
          AND('6-1【原材料・副資材費】'!$B9&lt;&gt;"",'6-1【原材料・副資材費】'!$C9&lt;&gt;"",'6-1【原材料・副資材費】'!$D9&lt;&gt;"",'6-1【原材料・副資材費】'!$E9&lt;&gt;"",'6-1【原材料・副資材費】'!$F9&lt;&gt;"",'6-1【原材料・副資材費】'!$G9&lt;&gt;"",'6-1【原材料・副資材費】'!$J9&lt;&gt;"")),
    "",
    "←全ての項目を入力してください。")</f>
        <v/>
      </c>
      <c r="L9" s="136"/>
    </row>
    <row r="10" spans="1:14" ht="40" customHeight="1" x14ac:dyDescent="0.2">
      <c r="A10" s="137">
        <f>ROW()-ROW('6-1【原材料・副資材費】'!$A$8)</f>
        <v>2</v>
      </c>
      <c r="B10" s="138"/>
      <c r="C10" s="138"/>
      <c r="D10" s="138"/>
      <c r="E10" s="139"/>
      <c r="F10" s="140"/>
      <c r="G10" s="141"/>
      <c r="H10" s="142">
        <f t="shared" si="0"/>
        <v>0</v>
      </c>
      <c r="I10" s="142">
        <f t="shared" ref="I10:I28" si="1">E10*G10</f>
        <v>0</v>
      </c>
      <c r="J10" s="138"/>
      <c r="K10" s="143" t="str">
        <f>IF(OR(AND('6-1【原材料・副資材費】'!$B10="",'6-1【原材料・副資材費】'!$C10="",'6-1【原材料・副資材費】'!$D10="",'6-1【原材料・副資材費】'!$E10="",'6-1【原材料・副資材費】'!$F10="",'6-1【原材料・副資材費】'!$G10="",'6-1【原材料・副資材費】'!$J10=""),
          AND('6-1【原材料・副資材費】'!$B10&lt;&gt;"",'6-1【原材料・副資材費】'!$C10&lt;&gt;"",'6-1【原材料・副資材費】'!$D10&lt;&gt;"",'6-1【原材料・副資材費】'!$E10&lt;&gt;"",'6-1【原材料・副資材費】'!$F10&lt;&gt;"",'6-1【原材料・副資材費】'!$G10&lt;&gt;"",'6-1【原材料・副資材費】'!$J10&lt;&gt;"")),
    "",
    "←全ての項目を入力してください。")</f>
        <v/>
      </c>
      <c r="L10" s="136"/>
      <c r="M10" s="144"/>
      <c r="N10" s="144"/>
    </row>
    <row r="11" spans="1:14" ht="40" customHeight="1" x14ac:dyDescent="0.2">
      <c r="A11" s="137">
        <f>ROW()-ROW('6-1【原材料・副資材費】'!$A$8)</f>
        <v>3</v>
      </c>
      <c r="B11" s="138"/>
      <c r="C11" s="138"/>
      <c r="D11" s="138"/>
      <c r="E11" s="139"/>
      <c r="F11" s="140"/>
      <c r="G11" s="141"/>
      <c r="H11" s="142">
        <f t="shared" si="0"/>
        <v>0</v>
      </c>
      <c r="I11" s="142">
        <f t="shared" si="1"/>
        <v>0</v>
      </c>
      <c r="J11" s="138"/>
      <c r="K11" s="143" t="str">
        <f>IF(OR(AND('6-1【原材料・副資材費】'!$B11="",'6-1【原材料・副資材費】'!$C11="",'6-1【原材料・副資材費】'!$D11="",'6-1【原材料・副資材費】'!$E11="",'6-1【原材料・副資材費】'!$F11="",'6-1【原材料・副資材費】'!$G11="",'6-1【原材料・副資材費】'!$J11=""),
          AND('6-1【原材料・副資材費】'!$B11&lt;&gt;"",'6-1【原材料・副資材費】'!$C11&lt;&gt;"",'6-1【原材料・副資材費】'!$D11&lt;&gt;"",'6-1【原材料・副資材費】'!$E11&lt;&gt;"",'6-1【原材料・副資材費】'!$F11&lt;&gt;"",'6-1【原材料・副資材費】'!$G11&lt;&gt;"",'6-1【原材料・副資材費】'!$J11&lt;&gt;"")),
    "",
    "←全ての項目を入力してください。")</f>
        <v/>
      </c>
      <c r="L11" s="136"/>
    </row>
    <row r="12" spans="1:14" ht="40" customHeight="1" x14ac:dyDescent="0.2">
      <c r="A12" s="137">
        <f>ROW()-ROW('6-1【原材料・副資材費】'!$A$8)</f>
        <v>4</v>
      </c>
      <c r="B12" s="138"/>
      <c r="C12" s="138"/>
      <c r="D12" s="138"/>
      <c r="E12" s="139"/>
      <c r="F12" s="140"/>
      <c r="G12" s="141"/>
      <c r="H12" s="142">
        <f t="shared" si="0"/>
        <v>0</v>
      </c>
      <c r="I12" s="142">
        <f t="shared" si="1"/>
        <v>0</v>
      </c>
      <c r="J12" s="138"/>
      <c r="K12" s="143" t="str">
        <f>IF(OR(AND('6-1【原材料・副資材費】'!$B12="",'6-1【原材料・副資材費】'!$C12="",'6-1【原材料・副資材費】'!$D12="",'6-1【原材料・副資材費】'!$E12="",'6-1【原材料・副資材費】'!$F12="",'6-1【原材料・副資材費】'!$G12="",'6-1【原材料・副資材費】'!$J12=""),
          AND('6-1【原材料・副資材費】'!$B12&lt;&gt;"",'6-1【原材料・副資材費】'!$C12&lt;&gt;"",'6-1【原材料・副資材費】'!$D12&lt;&gt;"",'6-1【原材料・副資材費】'!$E12&lt;&gt;"",'6-1【原材料・副資材費】'!$F12&lt;&gt;"",'6-1【原材料・副資材費】'!$G12&lt;&gt;"",'6-1【原材料・副資材費】'!$J12&lt;&gt;"")),
    "",
    "←全ての項目を入力してください。")</f>
        <v/>
      </c>
    </row>
    <row r="13" spans="1:14" ht="40" customHeight="1" x14ac:dyDescent="0.2">
      <c r="A13" s="137">
        <f>ROW()-ROW('6-1【原材料・副資材費】'!$A$8)</f>
        <v>5</v>
      </c>
      <c r="B13" s="138"/>
      <c r="C13" s="138"/>
      <c r="D13" s="138"/>
      <c r="E13" s="139"/>
      <c r="F13" s="140"/>
      <c r="G13" s="141"/>
      <c r="H13" s="142">
        <f t="shared" si="0"/>
        <v>0</v>
      </c>
      <c r="I13" s="142">
        <f t="shared" si="1"/>
        <v>0</v>
      </c>
      <c r="J13" s="138"/>
      <c r="K13" s="143" t="str">
        <f>IF(OR(AND('6-1【原材料・副資材費】'!$B13="",'6-1【原材料・副資材費】'!$C13="",'6-1【原材料・副資材費】'!$D13="",'6-1【原材料・副資材費】'!$E13="",'6-1【原材料・副資材費】'!$F13="",'6-1【原材料・副資材費】'!$G13="",'6-1【原材料・副資材費】'!$J13=""),
          AND('6-1【原材料・副資材費】'!$B13&lt;&gt;"",'6-1【原材料・副資材費】'!$C13&lt;&gt;"",'6-1【原材料・副資材費】'!$D13&lt;&gt;"",'6-1【原材料・副資材費】'!$E13&lt;&gt;"",'6-1【原材料・副資材費】'!$F13&lt;&gt;"",'6-1【原材料・副資材費】'!$G13&lt;&gt;"",'6-1【原材料・副資材費】'!$J13&lt;&gt;"")),
    "",
    "←全ての項目を入力してください。")</f>
        <v/>
      </c>
    </row>
    <row r="14" spans="1:14" ht="40" customHeight="1" x14ac:dyDescent="0.2">
      <c r="A14" s="137">
        <f>ROW()-ROW('6-1【原材料・副資材費】'!$A$8)</f>
        <v>6</v>
      </c>
      <c r="B14" s="145"/>
      <c r="C14" s="138"/>
      <c r="D14" s="138"/>
      <c r="E14" s="139"/>
      <c r="F14" s="140"/>
      <c r="G14" s="141"/>
      <c r="H14" s="142">
        <f t="shared" si="0"/>
        <v>0</v>
      </c>
      <c r="I14" s="142">
        <f t="shared" si="1"/>
        <v>0</v>
      </c>
      <c r="J14" s="138"/>
      <c r="K14" s="143" t="str">
        <f>IF(OR(AND('6-1【原材料・副資材費】'!$B14="",'6-1【原材料・副資材費】'!$C14="",'6-1【原材料・副資材費】'!$D14="",'6-1【原材料・副資材費】'!$E14="",'6-1【原材料・副資材費】'!$F14="",'6-1【原材料・副資材費】'!$G14="",'6-1【原材料・副資材費】'!$J14=""),
          AND('6-1【原材料・副資材費】'!$B14&lt;&gt;"",'6-1【原材料・副資材費】'!$C14&lt;&gt;"",'6-1【原材料・副資材費】'!$D14&lt;&gt;"",'6-1【原材料・副資材費】'!$E14&lt;&gt;"",'6-1【原材料・副資材費】'!$F14&lt;&gt;"",'6-1【原材料・副資材費】'!$G14&lt;&gt;"",'6-1【原材料・副資材費】'!$J14&lt;&gt;"")),
    "",
    "←全ての項目を入力してください。")</f>
        <v/>
      </c>
    </row>
    <row r="15" spans="1:14" ht="40" customHeight="1" x14ac:dyDescent="0.2">
      <c r="A15" s="137">
        <f>ROW()-ROW('6-1【原材料・副資材費】'!$A$8)</f>
        <v>7</v>
      </c>
      <c r="B15" s="145"/>
      <c r="C15" s="138"/>
      <c r="D15" s="138"/>
      <c r="E15" s="139"/>
      <c r="F15" s="140"/>
      <c r="G15" s="141"/>
      <c r="H15" s="142">
        <f t="shared" si="0"/>
        <v>0</v>
      </c>
      <c r="I15" s="142">
        <f t="shared" si="1"/>
        <v>0</v>
      </c>
      <c r="J15" s="138"/>
      <c r="K15" s="143" t="str">
        <f>IF(OR(AND('6-1【原材料・副資材費】'!$B15="",'6-1【原材料・副資材費】'!$C15="",'6-1【原材料・副資材費】'!$D15="",'6-1【原材料・副資材費】'!$E15="",'6-1【原材料・副資材費】'!$F15="",'6-1【原材料・副資材費】'!$G15="",'6-1【原材料・副資材費】'!$J15=""),
          AND('6-1【原材料・副資材費】'!$B15&lt;&gt;"",'6-1【原材料・副資材費】'!$C15&lt;&gt;"",'6-1【原材料・副資材費】'!$D15&lt;&gt;"",'6-1【原材料・副資材費】'!$E15&lt;&gt;"",'6-1【原材料・副資材費】'!$F15&lt;&gt;"",'6-1【原材料・副資材費】'!$G15&lt;&gt;"",'6-1【原材料・副資材費】'!$J15&lt;&gt;"")),
    "",
    "←全ての項目を入力してください。")</f>
        <v/>
      </c>
    </row>
    <row r="16" spans="1:14" ht="40" customHeight="1" x14ac:dyDescent="0.2">
      <c r="A16" s="137">
        <f>ROW()-ROW('6-1【原材料・副資材費】'!$A$8)</f>
        <v>8</v>
      </c>
      <c r="B16" s="145"/>
      <c r="C16" s="138"/>
      <c r="D16" s="138"/>
      <c r="E16" s="139"/>
      <c r="F16" s="140"/>
      <c r="G16" s="141"/>
      <c r="H16" s="142">
        <f t="shared" si="0"/>
        <v>0</v>
      </c>
      <c r="I16" s="142">
        <f t="shared" si="1"/>
        <v>0</v>
      </c>
      <c r="J16" s="138"/>
      <c r="K16" s="143" t="str">
        <f>IF(OR(AND('6-1【原材料・副資材費】'!$B16="",'6-1【原材料・副資材費】'!$C16="",'6-1【原材料・副資材費】'!$D16="",'6-1【原材料・副資材費】'!$E16="",'6-1【原材料・副資材費】'!$F16="",'6-1【原材料・副資材費】'!$G16="",'6-1【原材料・副資材費】'!$J16=""),
          AND('6-1【原材料・副資材費】'!$B16&lt;&gt;"",'6-1【原材料・副資材費】'!$C16&lt;&gt;"",'6-1【原材料・副資材費】'!$D16&lt;&gt;"",'6-1【原材料・副資材費】'!$E16&lt;&gt;"",'6-1【原材料・副資材費】'!$F16&lt;&gt;"",'6-1【原材料・副資材費】'!$G16&lt;&gt;"",'6-1【原材料・副資材費】'!$J16&lt;&gt;"")),
    "",
    "←全ての項目を入力してください。")</f>
        <v/>
      </c>
    </row>
    <row r="17" spans="1:14" ht="40" customHeight="1" x14ac:dyDescent="0.2">
      <c r="A17" s="146">
        <f>ROW()-ROW('6-1【原材料・副資材費】'!$A$8)</f>
        <v>9</v>
      </c>
      <c r="B17" s="145"/>
      <c r="C17" s="138"/>
      <c r="D17" s="138"/>
      <c r="E17" s="139"/>
      <c r="F17" s="140"/>
      <c r="G17" s="141"/>
      <c r="H17" s="142">
        <f t="shared" si="0"/>
        <v>0</v>
      </c>
      <c r="I17" s="142">
        <f t="shared" si="1"/>
        <v>0</v>
      </c>
      <c r="J17" s="138"/>
      <c r="K17" s="143" t="str">
        <f>IF(OR(AND('6-1【原材料・副資材費】'!$B17="",'6-1【原材料・副資材費】'!$C17="",'6-1【原材料・副資材費】'!$D17="",'6-1【原材料・副資材費】'!$E17="",'6-1【原材料・副資材費】'!$F17="",'6-1【原材料・副資材費】'!$G17="",'6-1【原材料・副資材費】'!$J17=""),
          AND('6-1【原材料・副資材費】'!$B17&lt;&gt;"",'6-1【原材料・副資材費】'!$C17&lt;&gt;"",'6-1【原材料・副資材費】'!$D17&lt;&gt;"",'6-1【原材料・副資材費】'!$E17&lt;&gt;"",'6-1【原材料・副資材費】'!$F17&lt;&gt;"",'6-1【原材料・副資材費】'!$G17&lt;&gt;"",'6-1【原材料・副資材費】'!$J17&lt;&gt;"")),
    "",
    "←全ての項目を入力してください。")</f>
        <v/>
      </c>
    </row>
    <row r="18" spans="1:14" ht="40" customHeight="1" x14ac:dyDescent="0.2">
      <c r="A18" s="146">
        <f>ROW()-ROW('6-1【原材料・副資材費】'!$A$8)</f>
        <v>10</v>
      </c>
      <c r="B18" s="145"/>
      <c r="C18" s="138"/>
      <c r="D18" s="138"/>
      <c r="E18" s="139"/>
      <c r="F18" s="140"/>
      <c r="G18" s="141"/>
      <c r="H18" s="142">
        <f t="shared" si="0"/>
        <v>0</v>
      </c>
      <c r="I18" s="142">
        <f t="shared" si="1"/>
        <v>0</v>
      </c>
      <c r="J18" s="138"/>
      <c r="K18" s="143" t="str">
        <f>IF(OR(AND('6-1【原材料・副資材費】'!$B18="",'6-1【原材料・副資材費】'!$C18="",'6-1【原材料・副資材費】'!$D18="",'6-1【原材料・副資材費】'!$E18="",'6-1【原材料・副資材費】'!$F18="",'6-1【原材料・副資材費】'!$G18="",'6-1【原材料・副資材費】'!$J18=""),
          AND('6-1【原材料・副資材費】'!$B18&lt;&gt;"",'6-1【原材料・副資材費】'!$C18&lt;&gt;"",'6-1【原材料・副資材費】'!$D18&lt;&gt;"",'6-1【原材料・副資材費】'!$E18&lt;&gt;"",'6-1【原材料・副資材費】'!$F18&lt;&gt;"",'6-1【原材料・副資材費】'!$G18&lt;&gt;"",'6-1【原材料・副資材費】'!$J18&lt;&gt;"")),
    "",
    "←全ての項目を入力してください。")</f>
        <v/>
      </c>
    </row>
    <row r="19" spans="1:14" ht="40" customHeight="1" x14ac:dyDescent="0.2">
      <c r="A19" s="146">
        <f>ROW()-ROW('6-1【原材料・副資材費】'!$A$8)</f>
        <v>11</v>
      </c>
      <c r="B19" s="145"/>
      <c r="C19" s="138"/>
      <c r="D19" s="138"/>
      <c r="E19" s="139"/>
      <c r="F19" s="140"/>
      <c r="G19" s="141"/>
      <c r="H19" s="142">
        <f t="shared" si="0"/>
        <v>0</v>
      </c>
      <c r="I19" s="142">
        <f t="shared" si="1"/>
        <v>0</v>
      </c>
      <c r="J19" s="138"/>
      <c r="K19" s="143" t="str">
        <f>IF(OR(AND('6-1【原材料・副資材費】'!$B19="",'6-1【原材料・副資材費】'!$C19="",'6-1【原材料・副資材費】'!$D19="",'6-1【原材料・副資材費】'!$E19="",'6-1【原材料・副資材費】'!$F19="",'6-1【原材料・副資材費】'!$G19="",'6-1【原材料・副資材費】'!$J19=""),
          AND('6-1【原材料・副資材費】'!$B19&lt;&gt;"",'6-1【原材料・副資材費】'!$C19&lt;&gt;"",'6-1【原材料・副資材費】'!$D19&lt;&gt;"",'6-1【原材料・副資材費】'!$E19&lt;&gt;"",'6-1【原材料・副資材費】'!$F19&lt;&gt;"",'6-1【原材料・副資材費】'!$G19&lt;&gt;"",'6-1【原材料・副資材費】'!$J19&lt;&gt;"")),
    "",
    "←全ての項目を入力してください。")</f>
        <v/>
      </c>
    </row>
    <row r="20" spans="1:14" ht="40" customHeight="1" x14ac:dyDescent="0.2">
      <c r="A20" s="146">
        <f>ROW()-ROW('6-1【原材料・副資材費】'!$A$8)</f>
        <v>12</v>
      </c>
      <c r="B20" s="145"/>
      <c r="C20" s="138"/>
      <c r="D20" s="138"/>
      <c r="E20" s="139"/>
      <c r="F20" s="140"/>
      <c r="G20" s="141"/>
      <c r="H20" s="142">
        <f t="shared" si="0"/>
        <v>0</v>
      </c>
      <c r="I20" s="142">
        <f t="shared" si="1"/>
        <v>0</v>
      </c>
      <c r="J20" s="138"/>
      <c r="K20" s="143" t="str">
        <f>IF(OR(AND('6-1【原材料・副資材費】'!$B20="",'6-1【原材料・副資材費】'!$C20="",'6-1【原材料・副資材費】'!$D20="",'6-1【原材料・副資材費】'!$E20="",'6-1【原材料・副資材費】'!$F20="",'6-1【原材料・副資材費】'!$G20="",'6-1【原材料・副資材費】'!$J20=""),
          AND('6-1【原材料・副資材費】'!$B20&lt;&gt;"",'6-1【原材料・副資材費】'!$C20&lt;&gt;"",'6-1【原材料・副資材費】'!$D20&lt;&gt;"",'6-1【原材料・副資材費】'!$E20&lt;&gt;"",'6-1【原材料・副資材費】'!$F20&lt;&gt;"",'6-1【原材料・副資材費】'!$G20&lt;&gt;"",'6-1【原材料・副資材費】'!$J20&lt;&gt;"")),
    "",
    "←全ての項目を入力してください。")</f>
        <v/>
      </c>
    </row>
    <row r="21" spans="1:14" ht="40" customHeight="1" x14ac:dyDescent="0.2">
      <c r="A21" s="146">
        <f>ROW()-ROW('6-1【原材料・副資材費】'!$A$8)</f>
        <v>13</v>
      </c>
      <c r="B21" s="145"/>
      <c r="C21" s="138"/>
      <c r="D21" s="138"/>
      <c r="E21" s="139"/>
      <c r="F21" s="140"/>
      <c r="G21" s="141"/>
      <c r="H21" s="142">
        <f t="shared" si="0"/>
        <v>0</v>
      </c>
      <c r="I21" s="142">
        <f t="shared" si="1"/>
        <v>0</v>
      </c>
      <c r="J21" s="138"/>
      <c r="K21" s="143" t="str">
        <f>IF(OR(AND('6-1【原材料・副資材費】'!$B21="",'6-1【原材料・副資材費】'!$C21="",'6-1【原材料・副資材費】'!$D21="",'6-1【原材料・副資材費】'!$E21="",'6-1【原材料・副資材費】'!$F21="",'6-1【原材料・副資材費】'!$G21="",'6-1【原材料・副資材費】'!$J21=""),
          AND('6-1【原材料・副資材費】'!$B21&lt;&gt;"",'6-1【原材料・副資材費】'!$C21&lt;&gt;"",'6-1【原材料・副資材費】'!$D21&lt;&gt;"",'6-1【原材料・副資材費】'!$E21&lt;&gt;"",'6-1【原材料・副資材費】'!$F21&lt;&gt;"",'6-1【原材料・副資材費】'!$G21&lt;&gt;"",'6-1【原材料・副資材費】'!$J21&lt;&gt;"")),
    "",
    "←全ての項目を入力してください。")</f>
        <v/>
      </c>
    </row>
    <row r="22" spans="1:14" ht="40" customHeight="1" x14ac:dyDescent="0.2">
      <c r="A22" s="146">
        <f>ROW()-ROW('6-1【原材料・副資材費】'!$A$8)</f>
        <v>14</v>
      </c>
      <c r="B22" s="145"/>
      <c r="C22" s="138"/>
      <c r="D22" s="138"/>
      <c r="E22" s="139"/>
      <c r="F22" s="140"/>
      <c r="G22" s="141"/>
      <c r="H22" s="142">
        <f t="shared" si="0"/>
        <v>0</v>
      </c>
      <c r="I22" s="142">
        <f t="shared" si="1"/>
        <v>0</v>
      </c>
      <c r="J22" s="138"/>
      <c r="K22" s="143" t="str">
        <f>IF(OR(AND('6-1【原材料・副資材費】'!$B22="",'6-1【原材料・副資材費】'!$C22="",'6-1【原材料・副資材費】'!$D22="",'6-1【原材料・副資材費】'!$E22="",'6-1【原材料・副資材費】'!$F22="",'6-1【原材料・副資材費】'!$G22="",'6-1【原材料・副資材費】'!$J22=""),
          AND('6-1【原材料・副資材費】'!$B22&lt;&gt;"",'6-1【原材料・副資材費】'!$C22&lt;&gt;"",'6-1【原材料・副資材費】'!$D22&lt;&gt;"",'6-1【原材料・副資材費】'!$E22&lt;&gt;"",'6-1【原材料・副資材費】'!$F22&lt;&gt;"",'6-1【原材料・副資材費】'!$G22&lt;&gt;"",'6-1【原材料・副資材費】'!$J22&lt;&gt;"")),
    "",
    "←全ての項目を入力してください。")</f>
        <v/>
      </c>
    </row>
    <row r="23" spans="1:14" ht="40" customHeight="1" x14ac:dyDescent="0.2">
      <c r="A23" s="146">
        <f>ROW()-ROW('6-1【原材料・副資材費】'!$A$8)</f>
        <v>15</v>
      </c>
      <c r="B23" s="145"/>
      <c r="C23" s="138"/>
      <c r="D23" s="138"/>
      <c r="E23" s="139"/>
      <c r="F23" s="140"/>
      <c r="G23" s="141"/>
      <c r="H23" s="142">
        <f t="shared" si="0"/>
        <v>0</v>
      </c>
      <c r="I23" s="142">
        <f t="shared" si="1"/>
        <v>0</v>
      </c>
      <c r="J23" s="138"/>
      <c r="K23" s="143" t="str">
        <f>IF(OR(AND('6-1【原材料・副資材費】'!$B23="",'6-1【原材料・副資材費】'!$C23="",'6-1【原材料・副資材費】'!$D23="",'6-1【原材料・副資材費】'!$E23="",'6-1【原材料・副資材費】'!$F23="",'6-1【原材料・副資材費】'!$G23="",'6-1【原材料・副資材費】'!$J23=""),
          AND('6-1【原材料・副資材費】'!$B23&lt;&gt;"",'6-1【原材料・副資材費】'!$C23&lt;&gt;"",'6-1【原材料・副資材費】'!$D23&lt;&gt;"",'6-1【原材料・副資材費】'!$E23&lt;&gt;"",'6-1【原材料・副資材費】'!$F23&lt;&gt;"",'6-1【原材料・副資材費】'!$G23&lt;&gt;"",'6-1【原材料・副資材費】'!$J23&lt;&gt;"")),
    "",
    "←全ての項目を入力してください。")</f>
        <v/>
      </c>
    </row>
    <row r="24" spans="1:14" ht="40" customHeight="1" x14ac:dyDescent="0.2">
      <c r="A24" s="146">
        <f>ROW()-ROW('6-1【原材料・副資材費】'!$A$8)</f>
        <v>16</v>
      </c>
      <c r="B24" s="145"/>
      <c r="C24" s="138"/>
      <c r="D24" s="138"/>
      <c r="E24" s="139"/>
      <c r="F24" s="140"/>
      <c r="G24" s="141"/>
      <c r="H24" s="142">
        <f t="shared" si="0"/>
        <v>0</v>
      </c>
      <c r="I24" s="142">
        <f t="shared" si="1"/>
        <v>0</v>
      </c>
      <c r="J24" s="138"/>
      <c r="K24" s="143" t="str">
        <f>IF(OR(AND('6-1【原材料・副資材費】'!$B24="",'6-1【原材料・副資材費】'!$C24="",'6-1【原材料・副資材費】'!$D24="",'6-1【原材料・副資材費】'!$E24="",'6-1【原材料・副資材費】'!$F24="",'6-1【原材料・副資材費】'!$G24="",'6-1【原材料・副資材費】'!$J24=""),
          AND('6-1【原材料・副資材費】'!$B24&lt;&gt;"",'6-1【原材料・副資材費】'!$C24&lt;&gt;"",'6-1【原材料・副資材費】'!$D24&lt;&gt;"",'6-1【原材料・副資材費】'!$E24&lt;&gt;"",'6-1【原材料・副資材費】'!$F24&lt;&gt;"",'6-1【原材料・副資材費】'!$G24&lt;&gt;"",'6-1【原材料・副資材費】'!$J24&lt;&gt;"")),
    "",
    "←全ての項目を入力してください。")</f>
        <v/>
      </c>
    </row>
    <row r="25" spans="1:14" ht="40" customHeight="1" x14ac:dyDescent="0.2">
      <c r="A25" s="137">
        <f>ROW()-ROW('6-1【原材料・副資材費】'!$A$8)</f>
        <v>17</v>
      </c>
      <c r="B25" s="145"/>
      <c r="C25" s="138"/>
      <c r="D25" s="138"/>
      <c r="E25" s="139"/>
      <c r="F25" s="140"/>
      <c r="G25" s="141"/>
      <c r="H25" s="142">
        <f t="shared" si="0"/>
        <v>0</v>
      </c>
      <c r="I25" s="142">
        <f t="shared" si="1"/>
        <v>0</v>
      </c>
      <c r="J25" s="138"/>
      <c r="K25" s="143" t="str">
        <f>IF(OR(AND('6-1【原材料・副資材費】'!$B25="",'6-1【原材料・副資材費】'!$C25="",'6-1【原材料・副資材費】'!$D25="",'6-1【原材料・副資材費】'!$E25="",'6-1【原材料・副資材費】'!$F25="",'6-1【原材料・副資材費】'!$G25="",'6-1【原材料・副資材費】'!$J25=""),
          AND('6-1【原材料・副資材費】'!$B25&lt;&gt;"",'6-1【原材料・副資材費】'!$C25&lt;&gt;"",'6-1【原材料・副資材費】'!$D25&lt;&gt;"",'6-1【原材料・副資材費】'!$E25&lt;&gt;"",'6-1【原材料・副資材費】'!$F25&lt;&gt;"",'6-1【原材料・副資材費】'!$G25&lt;&gt;"",'6-1【原材料・副資材費】'!$J25&lt;&gt;"")),
    "",
    "←全ての項目を入力してください。")</f>
        <v/>
      </c>
    </row>
    <row r="26" spans="1:14" ht="40" customHeight="1" x14ac:dyDescent="0.2">
      <c r="A26" s="137">
        <f>ROW()-ROW('6-1【原材料・副資材費】'!$A$8)</f>
        <v>18</v>
      </c>
      <c r="B26" s="145"/>
      <c r="C26" s="138"/>
      <c r="D26" s="138"/>
      <c r="E26" s="139"/>
      <c r="F26" s="140"/>
      <c r="G26" s="141"/>
      <c r="H26" s="142">
        <f t="shared" si="0"/>
        <v>0</v>
      </c>
      <c r="I26" s="142">
        <f t="shared" si="1"/>
        <v>0</v>
      </c>
      <c r="J26" s="138"/>
      <c r="K26" s="143" t="str">
        <f>IF(OR(AND('6-1【原材料・副資材費】'!$B26="",'6-1【原材料・副資材費】'!$C26="",'6-1【原材料・副資材費】'!$D26="",'6-1【原材料・副資材費】'!$E26="",'6-1【原材料・副資材費】'!$F26="",'6-1【原材料・副資材費】'!$G26="",'6-1【原材料・副資材費】'!$J26=""),
          AND('6-1【原材料・副資材費】'!$B26&lt;&gt;"",'6-1【原材料・副資材費】'!$C26&lt;&gt;"",'6-1【原材料・副資材費】'!$D26&lt;&gt;"",'6-1【原材料・副資材費】'!$E26&lt;&gt;"",'6-1【原材料・副資材費】'!$F26&lt;&gt;"",'6-1【原材料・副資材費】'!$G26&lt;&gt;"",'6-1【原材料・副資材費】'!$J26&lt;&gt;"")),
    "",
    "←全ての項目を入力してください。")</f>
        <v/>
      </c>
    </row>
    <row r="27" spans="1:14" ht="40" customHeight="1" x14ac:dyDescent="0.2">
      <c r="A27" s="137">
        <f>ROW()-ROW('6-1【原材料・副資材費】'!$A$8)</f>
        <v>19</v>
      </c>
      <c r="B27" s="145"/>
      <c r="C27" s="138"/>
      <c r="D27" s="138"/>
      <c r="E27" s="139"/>
      <c r="F27" s="140"/>
      <c r="G27" s="141"/>
      <c r="H27" s="142">
        <f t="shared" si="0"/>
        <v>0</v>
      </c>
      <c r="I27" s="142">
        <f t="shared" si="1"/>
        <v>0</v>
      </c>
      <c r="J27" s="138"/>
      <c r="K27" s="143" t="str">
        <f>IF(OR(AND('6-1【原材料・副資材費】'!$B27="",'6-1【原材料・副資材費】'!$C27="",'6-1【原材料・副資材費】'!$D27="",'6-1【原材料・副資材費】'!$E27="",'6-1【原材料・副資材費】'!$F27="",'6-1【原材料・副資材費】'!$G27="",'6-1【原材料・副資材費】'!$J27=""),
          AND('6-1【原材料・副資材費】'!$B27&lt;&gt;"",'6-1【原材料・副資材費】'!$C27&lt;&gt;"",'6-1【原材料・副資材費】'!$D27&lt;&gt;"",'6-1【原材料・副資材費】'!$E27&lt;&gt;"",'6-1【原材料・副資材費】'!$F27&lt;&gt;"",'6-1【原材料・副資材費】'!$G27&lt;&gt;"",'6-1【原材料・副資材費】'!$J27&lt;&gt;"")),
    "",
    "←全ての項目を入力してください。")</f>
        <v/>
      </c>
    </row>
    <row r="28" spans="1:14" ht="40" customHeight="1" x14ac:dyDescent="0.2">
      <c r="A28" s="137">
        <f>ROW()-ROW('6-1【原材料・副資材費】'!$A$8)</f>
        <v>20</v>
      </c>
      <c r="B28" s="145"/>
      <c r="C28" s="138"/>
      <c r="D28" s="138"/>
      <c r="E28" s="139"/>
      <c r="F28" s="140"/>
      <c r="G28" s="141"/>
      <c r="H28" s="142">
        <f>ROUNDDOWN(I28*1.1,0)</f>
        <v>0</v>
      </c>
      <c r="I28" s="142">
        <f t="shared" si="1"/>
        <v>0</v>
      </c>
      <c r="J28" s="138"/>
      <c r="K28" s="143" t="str">
        <f>IF(OR(AND('6-1【原材料・副資材費】'!$B28="",'6-1【原材料・副資材費】'!$C28="",'6-1【原材料・副資材費】'!$D28="",'6-1【原材料・副資材費】'!$E28="",'6-1【原材料・副資材費】'!$F28="",'6-1【原材料・副資材費】'!$G28="",'6-1【原材料・副資材費】'!$J28=""),
          AND('6-1【原材料・副資材費】'!$B28&lt;&gt;"",'6-1【原材料・副資材費】'!$C28&lt;&gt;"",'6-1【原材料・副資材費】'!$D28&lt;&gt;"",'6-1【原材料・副資材費】'!$E28&lt;&gt;"",'6-1【原材料・副資材費】'!$F28&lt;&gt;"",'6-1【原材料・副資材費】'!$G28&lt;&gt;"",'6-1【原材料・副資材費】'!$J28&lt;&gt;"")),
    "",
    "←全ての項目を入力してください。")</f>
        <v/>
      </c>
      <c r="L28" s="318"/>
      <c r="M28" s="318"/>
      <c r="N28" s="318"/>
    </row>
    <row r="29" spans="1:14" ht="26.25" customHeight="1" x14ac:dyDescent="0.2">
      <c r="A29" s="147"/>
      <c r="B29" s="148"/>
      <c r="C29" s="148"/>
      <c r="D29" s="148"/>
      <c r="E29" s="148"/>
      <c r="F29" s="148"/>
      <c r="G29" s="149" t="s">
        <v>63</v>
      </c>
      <c r="H29" s="150">
        <f>SUM(H9:H28)</f>
        <v>0</v>
      </c>
      <c r="I29" s="150">
        <f>SUM(I9:I28)</f>
        <v>0</v>
      </c>
      <c r="J29" s="151"/>
      <c r="K29" s="152"/>
      <c r="L29" s="318"/>
      <c r="M29" s="318"/>
      <c r="N29" s="318"/>
    </row>
    <row r="30" spans="1:14" ht="27" customHeight="1" x14ac:dyDescent="0.2"/>
    <row r="31" spans="1:14" ht="27" customHeight="1" x14ac:dyDescent="0.2"/>
    <row r="32" spans="1:14" ht="27" customHeight="1" x14ac:dyDescent="0.2"/>
    <row r="33" ht="27" customHeight="1" x14ac:dyDescent="0.2"/>
    <row r="34" ht="27" customHeight="1" x14ac:dyDescent="0.2"/>
    <row r="35" ht="27" customHeight="1" x14ac:dyDescent="0.2"/>
    <row r="36" ht="27" customHeight="1" x14ac:dyDescent="0.2"/>
  </sheetData>
  <sheetProtection algorithmName="SHA-512" hashValue="Vu3TQXIHeFctBdk2LT/EKyzLWIjuho9mBq9JMw45+98zlspq0NQk0jdj8DM3KngcYVL0BM2kIrRo3ymLlpRK5w==" saltValue="OSukMbm6/AQCrRuzMeyYIA==" spinCount="100000" sheet="1" formatCells="0" formatRows="0" insertRows="0" deleteRows="0" selectLockedCells="1"/>
  <mergeCells count="6">
    <mergeCell ref="A1:I1"/>
    <mergeCell ref="A2:I2"/>
    <mergeCell ref="A5:J5"/>
    <mergeCell ref="A6:J6"/>
    <mergeCell ref="A7:I7"/>
    <mergeCell ref="A4:J4"/>
  </mergeCells>
  <phoneticPr fontId="1"/>
  <conditionalFormatting sqref="B9:G28 J9:J28">
    <cfRule type="expression" dxfId="22" priority="1">
      <formula>AND(OR($B9&lt;&gt;"",$C9&lt;&gt;"",$D9&lt;&gt;"",$E9&lt;&gt;"",$F9&lt;&gt;"",$G9&lt;&gt;""),B9="")</formula>
    </cfRule>
  </conditionalFormatting>
  <dataValidations count="7">
    <dataValidation imeMode="halfAlpha" allowBlank="1" showInputMessage="1" showErrorMessage="1" prompt="開発する予定数量に対応させること_x000a_" sqref="E9:E28" xr:uid="{00000000-0002-0000-1000-000000000000}"/>
    <dataValidation allowBlank="1" showErrorMessage="1" promptTitle="品名を記載してください" prompt="　金型製作に係る費用は機械装置・工具器具費に計上してください_x000a_" sqref="B9:B28" xr:uid="{00000000-0002-0000-1000-000001000000}"/>
    <dataValidation allowBlank="1" showInputMessage="1" showErrorMessage="1" promptTitle="購入企業名を記載してください" prompt="未定等不明確の場合は、 申請時点の候補先を記入してください_x000a_" sqref="J9:J28" xr:uid="{00000000-0002-0000-1000-000002000000}"/>
    <dataValidation allowBlank="1" showInputMessage="1" showErrorMessage="1" prompt="例１：○○部に組込_x000a_例２：試験用_x000a_" sqref="D9:D28" xr:uid="{00000000-0002-0000-1000-000003000000}"/>
    <dataValidation allowBlank="1" showInputMessage="1" showErrorMessage="1" prompt="大きさ、材質、規格等を記入してください" sqref="C9:C28" xr:uid="{00000000-0002-0000-1000-000004000000}"/>
    <dataValidation imeMode="halfAlpha" allowBlank="1" showInputMessage="1" showErrorMessage="1" sqref="G9:G28" xr:uid="{00000000-0002-0000-1000-000005000000}"/>
    <dataValidation type="custom" allowBlank="1" showInputMessage="1" showErrorMessage="1" sqref="K9:K28" xr:uid="{00000000-0002-0000-1000-000006000000}">
      <formula1>ISERROR(FIND(CHAR(10),K9))</formula1>
    </dataValidation>
  </dataValidations>
  <pageMargins left="0.78740157480314965" right="0" top="0.35433070866141736" bottom="0.35433070866141736" header="0.31496062992125984" footer="0.31496062992125984"/>
  <pageSetup paperSize="9" scale="8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pageSetUpPr fitToPage="1"/>
  </sheetPr>
  <dimension ref="A1:AU36"/>
  <sheetViews>
    <sheetView view="pageBreakPreview" zoomScaleNormal="100" zoomScaleSheetLayoutView="100" workbookViewId="0">
      <selection activeCell="B10" sqref="B10"/>
    </sheetView>
  </sheetViews>
  <sheetFormatPr defaultColWidth="2.08984375" defaultRowHeight="12" x14ac:dyDescent="0.2"/>
  <cols>
    <col min="1" max="1" width="6.453125" style="132" customWidth="1"/>
    <col min="2" max="2" width="14.6328125" style="131" customWidth="1"/>
    <col min="3" max="3" width="16.08984375" style="131" customWidth="1"/>
    <col min="4" max="4" width="6.08984375" style="131" customWidth="1"/>
    <col min="5" max="5" width="5.08984375" style="131" customWidth="1"/>
    <col min="6" max="6" width="6.08984375" style="131" customWidth="1"/>
    <col min="7" max="7" width="5" style="131" bestFit="1" customWidth="1"/>
    <col min="8" max="10" width="11.90625" style="131" customWidth="1"/>
    <col min="11" max="11" width="12.453125" style="131" customWidth="1"/>
    <col min="12" max="12" width="1.36328125" style="132" customWidth="1"/>
    <col min="13" max="13" width="9.453125" style="132" customWidth="1"/>
    <col min="14" max="14" width="6.08984375" style="132" customWidth="1"/>
    <col min="15" max="214" width="2.08984375" style="132" customWidth="1"/>
    <col min="215" max="16384" width="2.08984375" style="132"/>
  </cols>
  <sheetData>
    <row r="1" spans="1:47" ht="25.5" customHeight="1" x14ac:dyDescent="0.2">
      <c r="A1" s="1004" t="s">
        <v>144</v>
      </c>
      <c r="B1" s="1004"/>
      <c r="C1" s="1004"/>
      <c r="D1" s="1004"/>
      <c r="E1" s="1004"/>
      <c r="F1" s="1004"/>
      <c r="G1" s="1004"/>
      <c r="H1" s="1004"/>
      <c r="I1" s="1004"/>
      <c r="K1" s="132"/>
    </row>
    <row r="2" spans="1:47" ht="20.149999999999999" customHeight="1" x14ac:dyDescent="0.2">
      <c r="A2" s="1005" t="s">
        <v>456</v>
      </c>
      <c r="B2" s="1005"/>
      <c r="C2" s="1005"/>
      <c r="D2" s="1005"/>
      <c r="E2" s="1005"/>
      <c r="F2" s="1005"/>
      <c r="G2" s="1005"/>
      <c r="H2" s="1005"/>
      <c r="I2" s="1005"/>
      <c r="K2" s="132"/>
    </row>
    <row r="3" spans="1:47" ht="30" customHeight="1" x14ac:dyDescent="0.2">
      <c r="A3" s="201" t="s">
        <v>450</v>
      </c>
      <c r="B3" s="129"/>
      <c r="C3" s="153"/>
      <c r="D3" s="129"/>
      <c r="E3" s="129"/>
      <c r="F3" s="154"/>
      <c r="G3" s="154"/>
      <c r="H3" s="155"/>
      <c r="I3" s="154"/>
    </row>
    <row r="4" spans="1:47" ht="29.5" customHeight="1" x14ac:dyDescent="0.2">
      <c r="A4" s="1008" t="s">
        <v>540</v>
      </c>
      <c r="B4" s="1009"/>
      <c r="C4" s="1009"/>
      <c r="D4" s="1009"/>
      <c r="E4" s="1009"/>
      <c r="F4" s="1009"/>
      <c r="G4" s="1009"/>
      <c r="H4" s="1009"/>
      <c r="I4" s="1009"/>
      <c r="J4" s="1009"/>
      <c r="K4" s="1009"/>
      <c r="L4" s="446"/>
    </row>
    <row r="5" spans="1:47" ht="29.5" customHeight="1" x14ac:dyDescent="0.2">
      <c r="A5" s="1008" t="s">
        <v>539</v>
      </c>
      <c r="B5" s="1009"/>
      <c r="C5" s="1009"/>
      <c r="D5" s="1009"/>
      <c r="E5" s="1009"/>
      <c r="F5" s="1009"/>
      <c r="G5" s="1009"/>
      <c r="H5" s="1009"/>
      <c r="I5" s="1009"/>
      <c r="J5" s="1009"/>
      <c r="K5" s="1009"/>
      <c r="L5" s="401"/>
    </row>
    <row r="6" spans="1:47" ht="15" customHeight="1" x14ac:dyDescent="0.2">
      <c r="A6" s="1006" t="s">
        <v>357</v>
      </c>
      <c r="B6" s="1006"/>
      <c r="C6" s="1006"/>
      <c r="D6" s="1006"/>
      <c r="E6" s="1006"/>
      <c r="F6" s="1006"/>
      <c r="G6" s="1006"/>
      <c r="H6" s="1006"/>
      <c r="I6" s="1006"/>
      <c r="J6" s="401"/>
      <c r="K6" s="401"/>
      <c r="L6" s="401"/>
    </row>
    <row r="7" spans="1:47" ht="15" customHeight="1" x14ac:dyDescent="0.2">
      <c r="A7" s="1006" t="s">
        <v>358</v>
      </c>
      <c r="B7" s="1006"/>
      <c r="C7" s="1006"/>
      <c r="D7" s="1006"/>
      <c r="E7" s="1006"/>
      <c r="F7" s="1006"/>
      <c r="G7" s="1006"/>
      <c r="H7" s="1006"/>
      <c r="I7" s="1006"/>
      <c r="J7" s="401"/>
      <c r="K7" s="401"/>
      <c r="L7" s="401"/>
    </row>
    <row r="8" spans="1:47" ht="15" customHeight="1" x14ac:dyDescent="0.2">
      <c r="A8" s="1006" t="s">
        <v>359</v>
      </c>
      <c r="B8" s="1006"/>
      <c r="C8" s="1006"/>
      <c r="D8" s="1006"/>
      <c r="E8" s="1006"/>
      <c r="F8" s="1006"/>
      <c r="G8" s="1006"/>
      <c r="H8" s="1006"/>
      <c r="I8" s="1006"/>
      <c r="J8" s="401"/>
      <c r="K8" s="156" t="s">
        <v>23</v>
      </c>
      <c r="L8" s="416"/>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row>
    <row r="9" spans="1:47" ht="67.5" customHeight="1" x14ac:dyDescent="0.2">
      <c r="A9" s="273" t="s">
        <v>127</v>
      </c>
      <c r="B9" s="158" t="s">
        <v>41</v>
      </c>
      <c r="C9" s="158" t="s">
        <v>42</v>
      </c>
      <c r="D9" s="159" t="s">
        <v>360</v>
      </c>
      <c r="E9" s="160" t="s">
        <v>361</v>
      </c>
      <c r="F9" s="160" t="s">
        <v>362</v>
      </c>
      <c r="G9" s="161" t="s">
        <v>57</v>
      </c>
      <c r="H9" s="159" t="s">
        <v>363</v>
      </c>
      <c r="I9" s="159" t="s">
        <v>39</v>
      </c>
      <c r="J9" s="159" t="s">
        <v>364</v>
      </c>
      <c r="K9" s="159" t="s">
        <v>365</v>
      </c>
      <c r="L9" s="162" t="s">
        <v>38</v>
      </c>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7"/>
      <c r="AN9" s="157"/>
      <c r="AO9" s="157"/>
      <c r="AP9" s="157"/>
      <c r="AQ9" s="157"/>
      <c r="AR9" s="157"/>
      <c r="AS9" s="157"/>
      <c r="AT9" s="157"/>
      <c r="AU9" s="157"/>
    </row>
    <row r="10" spans="1:47" ht="40" customHeight="1" x14ac:dyDescent="0.2">
      <c r="A10" s="163">
        <f>ROW()-ROW('6-2-1【機械装置・工具器具費】'!$A$9)</f>
        <v>1</v>
      </c>
      <c r="B10" s="164"/>
      <c r="C10" s="164"/>
      <c r="D10" s="382"/>
      <c r="E10" s="165"/>
      <c r="F10" s="166"/>
      <c r="G10" s="167"/>
      <c r="H10" s="168"/>
      <c r="I10" s="169">
        <f t="shared" ref="I10:I27" si="0">ROUNDDOWN(J10*1.1,0)</f>
        <v>0</v>
      </c>
      <c r="J10" s="142">
        <f t="shared" ref="J10:J28" si="1">F10*H10</f>
        <v>0</v>
      </c>
      <c r="K10" s="164"/>
      <c r="L10" s="143" t="str">
        <f t="shared" ref="L10:L29" si="2">IF(AND(B10="",C10="",D10="",E10="",F10="",G10="",H10="",K10=""),"",
   IF(AND(B10&lt;&gt;"",C10&lt;&gt;"",OR(D10="ﾚﾝﾀﾙ",D10="ﾘｰｽ"),E10&lt;&gt;"",F10&lt;&gt;"",G10&lt;&gt;"",H10&lt;&gt;"",K10&lt;&gt;""),"",
   IF(AND(B10&lt;&gt;"",C10&lt;&gt;"",D10="購入",E10="",F10&lt;&gt;"",G10&lt;&gt;"",H10&lt;&gt;"",K10&lt;&gt;""),"",
   IF(AND(D10="購入",E10&lt;&gt;""),"←購入の場合は設置期間を記入しないでください。",
                                                   "←全ての項目を記入してください。"))))</f>
        <v/>
      </c>
    </row>
    <row r="11" spans="1:47" ht="40" customHeight="1" x14ac:dyDescent="0.2">
      <c r="A11" s="163">
        <f>ROW()-ROW('6-2-1【機械装置・工具器具費】'!$A$9)</f>
        <v>2</v>
      </c>
      <c r="B11" s="164"/>
      <c r="C11" s="164"/>
      <c r="D11" s="382"/>
      <c r="E11" s="165"/>
      <c r="F11" s="166"/>
      <c r="G11" s="167"/>
      <c r="H11" s="168"/>
      <c r="I11" s="169">
        <f t="shared" si="0"/>
        <v>0</v>
      </c>
      <c r="J11" s="142">
        <f t="shared" si="1"/>
        <v>0</v>
      </c>
      <c r="K11" s="164"/>
      <c r="L11" s="143" t="str">
        <f t="shared" si="2"/>
        <v/>
      </c>
      <c r="N11" s="144"/>
      <c r="O11" s="144"/>
    </row>
    <row r="12" spans="1:47" ht="40" customHeight="1" x14ac:dyDescent="0.2">
      <c r="A12" s="163">
        <f>ROW()-ROW('6-2-1【機械装置・工具器具費】'!$A$9)</f>
        <v>3</v>
      </c>
      <c r="B12" s="164"/>
      <c r="C12" s="164"/>
      <c r="D12" s="382"/>
      <c r="E12" s="165"/>
      <c r="F12" s="166"/>
      <c r="G12" s="167"/>
      <c r="H12" s="168"/>
      <c r="I12" s="169">
        <f t="shared" si="0"/>
        <v>0</v>
      </c>
      <c r="J12" s="142">
        <f t="shared" si="1"/>
        <v>0</v>
      </c>
      <c r="K12" s="164"/>
      <c r="L12" s="143" t="str">
        <f t="shared" si="2"/>
        <v/>
      </c>
    </row>
    <row r="13" spans="1:47" ht="40" customHeight="1" x14ac:dyDescent="0.2">
      <c r="A13" s="163">
        <f>ROW()-ROW('6-2-1【機械装置・工具器具費】'!$A$9)</f>
        <v>4</v>
      </c>
      <c r="B13" s="164"/>
      <c r="C13" s="164"/>
      <c r="D13" s="382"/>
      <c r="E13" s="165"/>
      <c r="F13" s="166"/>
      <c r="G13" s="167"/>
      <c r="H13" s="168"/>
      <c r="I13" s="169">
        <f t="shared" si="0"/>
        <v>0</v>
      </c>
      <c r="J13" s="142">
        <f t="shared" si="1"/>
        <v>0</v>
      </c>
      <c r="K13" s="164"/>
      <c r="L13" s="143" t="str">
        <f t="shared" si="2"/>
        <v/>
      </c>
    </row>
    <row r="14" spans="1:47" ht="40" customHeight="1" x14ac:dyDescent="0.2">
      <c r="A14" s="163">
        <f>ROW()-ROW('6-2-1【機械装置・工具器具費】'!$A$9)</f>
        <v>5</v>
      </c>
      <c r="B14" s="164"/>
      <c r="C14" s="164"/>
      <c r="D14" s="382"/>
      <c r="E14" s="165"/>
      <c r="F14" s="166"/>
      <c r="G14" s="167"/>
      <c r="H14" s="168"/>
      <c r="I14" s="169">
        <f t="shared" si="0"/>
        <v>0</v>
      </c>
      <c r="J14" s="142">
        <f t="shared" si="1"/>
        <v>0</v>
      </c>
      <c r="K14" s="164"/>
      <c r="L14" s="143" t="str">
        <f t="shared" si="2"/>
        <v/>
      </c>
    </row>
    <row r="15" spans="1:47" ht="40" customHeight="1" x14ac:dyDescent="0.2">
      <c r="A15" s="163">
        <f>ROW()-ROW('6-2-1【機械装置・工具器具費】'!$A$9)</f>
        <v>6</v>
      </c>
      <c r="B15" s="145"/>
      <c r="C15" s="164"/>
      <c r="D15" s="382"/>
      <c r="E15" s="165"/>
      <c r="F15" s="170"/>
      <c r="G15" s="140"/>
      <c r="H15" s="168"/>
      <c r="I15" s="169">
        <f t="shared" si="0"/>
        <v>0</v>
      </c>
      <c r="J15" s="142">
        <f t="shared" si="1"/>
        <v>0</v>
      </c>
      <c r="K15" s="164"/>
      <c r="L15" s="143" t="str">
        <f t="shared" si="2"/>
        <v/>
      </c>
    </row>
    <row r="16" spans="1:47" ht="40" customHeight="1" x14ac:dyDescent="0.2">
      <c r="A16" s="171">
        <f>ROW()-ROW('6-2-1【機械装置・工具器具費】'!$A$9)</f>
        <v>7</v>
      </c>
      <c r="B16" s="145"/>
      <c r="C16" s="164"/>
      <c r="D16" s="382"/>
      <c r="E16" s="165"/>
      <c r="F16" s="170"/>
      <c r="G16" s="140"/>
      <c r="H16" s="168"/>
      <c r="I16" s="142">
        <f t="shared" si="0"/>
        <v>0</v>
      </c>
      <c r="J16" s="142">
        <f t="shared" si="1"/>
        <v>0</v>
      </c>
      <c r="K16" s="164"/>
      <c r="L16" s="143" t="str">
        <f t="shared" si="2"/>
        <v/>
      </c>
    </row>
    <row r="17" spans="1:14" ht="40" customHeight="1" x14ac:dyDescent="0.2">
      <c r="A17" s="163">
        <f>ROW()-ROW('6-2-1【機械装置・工具器具費】'!$A$9)</f>
        <v>8</v>
      </c>
      <c r="B17" s="145"/>
      <c r="C17" s="164"/>
      <c r="D17" s="382"/>
      <c r="E17" s="165"/>
      <c r="F17" s="170"/>
      <c r="G17" s="140"/>
      <c r="H17" s="168"/>
      <c r="I17" s="169">
        <f t="shared" si="0"/>
        <v>0</v>
      </c>
      <c r="J17" s="169">
        <f t="shared" si="1"/>
        <v>0</v>
      </c>
      <c r="K17" s="164"/>
      <c r="L17" s="143" t="str">
        <f t="shared" si="2"/>
        <v/>
      </c>
    </row>
    <row r="18" spans="1:14" ht="40" customHeight="1" x14ac:dyDescent="0.2">
      <c r="A18" s="163">
        <f>ROW()-ROW('6-2-1【機械装置・工具器具費】'!$A$9)</f>
        <v>9</v>
      </c>
      <c r="B18" s="145"/>
      <c r="C18" s="164"/>
      <c r="D18" s="382"/>
      <c r="E18" s="165"/>
      <c r="F18" s="170"/>
      <c r="G18" s="140"/>
      <c r="H18" s="168"/>
      <c r="I18" s="169">
        <f t="shared" si="0"/>
        <v>0</v>
      </c>
      <c r="J18" s="169">
        <f t="shared" si="1"/>
        <v>0</v>
      </c>
      <c r="K18" s="164"/>
      <c r="L18" s="143" t="str">
        <f t="shared" si="2"/>
        <v/>
      </c>
    </row>
    <row r="19" spans="1:14" ht="40" customHeight="1" x14ac:dyDescent="0.2">
      <c r="A19" s="163">
        <f>ROW()-ROW('6-2-1【機械装置・工具器具費】'!$A$9)</f>
        <v>10</v>
      </c>
      <c r="B19" s="145"/>
      <c r="C19" s="164"/>
      <c r="D19" s="382"/>
      <c r="E19" s="165"/>
      <c r="F19" s="170"/>
      <c r="G19" s="140"/>
      <c r="H19" s="168"/>
      <c r="I19" s="169">
        <f t="shared" si="0"/>
        <v>0</v>
      </c>
      <c r="J19" s="169">
        <f t="shared" si="1"/>
        <v>0</v>
      </c>
      <c r="K19" s="164"/>
      <c r="L19" s="143" t="str">
        <f t="shared" si="2"/>
        <v/>
      </c>
    </row>
    <row r="20" spans="1:14" ht="40" customHeight="1" x14ac:dyDescent="0.2">
      <c r="A20" s="163">
        <f>ROW()-ROW('6-2-1【機械装置・工具器具費】'!$A$9)</f>
        <v>11</v>
      </c>
      <c r="B20" s="145"/>
      <c r="C20" s="164"/>
      <c r="D20" s="382"/>
      <c r="E20" s="165"/>
      <c r="F20" s="170"/>
      <c r="G20" s="140"/>
      <c r="H20" s="168"/>
      <c r="I20" s="169">
        <f t="shared" si="0"/>
        <v>0</v>
      </c>
      <c r="J20" s="169">
        <f t="shared" si="1"/>
        <v>0</v>
      </c>
      <c r="K20" s="164"/>
      <c r="L20" s="143" t="str">
        <f t="shared" si="2"/>
        <v/>
      </c>
    </row>
    <row r="21" spans="1:14" ht="40" customHeight="1" x14ac:dyDescent="0.2">
      <c r="A21" s="163">
        <f>ROW()-ROW('6-2-1【機械装置・工具器具費】'!$A$9)</f>
        <v>12</v>
      </c>
      <c r="B21" s="145"/>
      <c r="C21" s="164"/>
      <c r="D21" s="382"/>
      <c r="E21" s="165"/>
      <c r="F21" s="170"/>
      <c r="G21" s="140"/>
      <c r="H21" s="168"/>
      <c r="I21" s="169">
        <f t="shared" si="0"/>
        <v>0</v>
      </c>
      <c r="J21" s="169">
        <f t="shared" si="1"/>
        <v>0</v>
      </c>
      <c r="K21" s="164"/>
      <c r="L21" s="143" t="str">
        <f t="shared" si="2"/>
        <v/>
      </c>
    </row>
    <row r="22" spans="1:14" ht="40" customHeight="1" x14ac:dyDescent="0.2">
      <c r="A22" s="163">
        <f>ROW()-ROW('6-2-1【機械装置・工具器具費】'!$A$9)</f>
        <v>13</v>
      </c>
      <c r="B22" s="145"/>
      <c r="C22" s="164"/>
      <c r="D22" s="382"/>
      <c r="E22" s="165"/>
      <c r="F22" s="170"/>
      <c r="G22" s="140"/>
      <c r="H22" s="168"/>
      <c r="I22" s="169">
        <f t="shared" si="0"/>
        <v>0</v>
      </c>
      <c r="J22" s="169">
        <f t="shared" si="1"/>
        <v>0</v>
      </c>
      <c r="K22" s="164"/>
      <c r="L22" s="143" t="str">
        <f t="shared" si="2"/>
        <v/>
      </c>
    </row>
    <row r="23" spans="1:14" ht="40" customHeight="1" x14ac:dyDescent="0.2">
      <c r="A23" s="163">
        <f>ROW()-ROW('6-2-1【機械装置・工具器具費】'!$A$9)</f>
        <v>14</v>
      </c>
      <c r="B23" s="145"/>
      <c r="C23" s="164"/>
      <c r="D23" s="382"/>
      <c r="E23" s="165"/>
      <c r="F23" s="170"/>
      <c r="G23" s="140"/>
      <c r="H23" s="168"/>
      <c r="I23" s="169">
        <f t="shared" si="0"/>
        <v>0</v>
      </c>
      <c r="J23" s="169">
        <f t="shared" si="1"/>
        <v>0</v>
      </c>
      <c r="K23" s="164"/>
      <c r="L23" s="143" t="str">
        <f t="shared" si="2"/>
        <v/>
      </c>
    </row>
    <row r="24" spans="1:14" ht="40" customHeight="1" x14ac:dyDescent="0.2">
      <c r="A24" s="163">
        <f>ROW()-ROW('6-2-1【機械装置・工具器具費】'!$A$9)</f>
        <v>15</v>
      </c>
      <c r="B24" s="145"/>
      <c r="C24" s="164"/>
      <c r="D24" s="382"/>
      <c r="E24" s="165"/>
      <c r="F24" s="170"/>
      <c r="G24" s="140"/>
      <c r="H24" s="168"/>
      <c r="I24" s="169">
        <f t="shared" si="0"/>
        <v>0</v>
      </c>
      <c r="J24" s="169">
        <f t="shared" si="1"/>
        <v>0</v>
      </c>
      <c r="K24" s="164"/>
      <c r="L24" s="143" t="str">
        <f t="shared" si="2"/>
        <v/>
      </c>
    </row>
    <row r="25" spans="1:14" ht="40" customHeight="1" x14ac:dyDescent="0.2">
      <c r="A25" s="163">
        <f>ROW()-ROW('6-2-1【機械装置・工具器具費】'!$A$9)</f>
        <v>16</v>
      </c>
      <c r="B25" s="145"/>
      <c r="C25" s="164"/>
      <c r="D25" s="382"/>
      <c r="E25" s="165"/>
      <c r="F25" s="170"/>
      <c r="G25" s="140"/>
      <c r="H25" s="168"/>
      <c r="I25" s="169">
        <f t="shared" si="0"/>
        <v>0</v>
      </c>
      <c r="J25" s="169">
        <f t="shared" si="1"/>
        <v>0</v>
      </c>
      <c r="K25" s="164"/>
      <c r="L25" s="143" t="str">
        <f t="shared" si="2"/>
        <v/>
      </c>
    </row>
    <row r="26" spans="1:14" ht="40" customHeight="1" x14ac:dyDescent="0.2">
      <c r="A26" s="163">
        <f>ROW()-ROW('6-2-1【機械装置・工具器具費】'!$A$9)</f>
        <v>17</v>
      </c>
      <c r="B26" s="145"/>
      <c r="C26" s="164"/>
      <c r="D26" s="382"/>
      <c r="E26" s="165"/>
      <c r="F26" s="170"/>
      <c r="G26" s="140"/>
      <c r="H26" s="168"/>
      <c r="I26" s="169">
        <f t="shared" si="0"/>
        <v>0</v>
      </c>
      <c r="J26" s="169">
        <f t="shared" si="1"/>
        <v>0</v>
      </c>
      <c r="K26" s="164"/>
      <c r="L26" s="143" t="str">
        <f t="shared" si="2"/>
        <v/>
      </c>
    </row>
    <row r="27" spans="1:14" ht="40" customHeight="1" x14ac:dyDescent="0.2">
      <c r="A27" s="163">
        <f>ROW()-ROW('6-2-1【機械装置・工具器具費】'!$A$9)</f>
        <v>18</v>
      </c>
      <c r="B27" s="145"/>
      <c r="C27" s="164"/>
      <c r="D27" s="382"/>
      <c r="E27" s="165"/>
      <c r="F27" s="170"/>
      <c r="G27" s="140"/>
      <c r="H27" s="168"/>
      <c r="I27" s="169">
        <f t="shared" si="0"/>
        <v>0</v>
      </c>
      <c r="J27" s="169">
        <f t="shared" si="1"/>
        <v>0</v>
      </c>
      <c r="K27" s="164"/>
      <c r="L27" s="143" t="str">
        <f t="shared" si="2"/>
        <v/>
      </c>
    </row>
    <row r="28" spans="1:14" ht="40" customHeight="1" x14ac:dyDescent="0.2">
      <c r="A28" s="163">
        <f>ROW()-ROW('6-2-1【機械装置・工具器具費】'!$A$9)</f>
        <v>19</v>
      </c>
      <c r="B28" s="145"/>
      <c r="C28" s="164"/>
      <c r="D28" s="382"/>
      <c r="E28" s="165"/>
      <c r="F28" s="170"/>
      <c r="G28" s="140"/>
      <c r="H28" s="168"/>
      <c r="I28" s="169">
        <f>ROUNDDOWN(J28*1.1,0)</f>
        <v>0</v>
      </c>
      <c r="J28" s="169">
        <f t="shared" si="1"/>
        <v>0</v>
      </c>
      <c r="K28" s="164"/>
      <c r="L28" s="143" t="str">
        <f>IF(AND(B28="",C28="",D28="",E28="",F28="",G28="",H28="",K28=""),"",
   IF(AND(B28&lt;&gt;"",C28&lt;&gt;"",OR(D28="ﾚﾝﾀﾙ",D28="ﾘｰｽ"),E28&lt;&gt;"",F28&lt;&gt;"",G28&lt;&gt;"",H28&lt;&gt;"",K28&lt;&gt;""),"",
   IF(AND(B28&lt;&gt;"",C28&lt;&gt;"",D28="購入",E28="",F28&lt;&gt;"",G28&lt;&gt;"",H28&lt;&gt;"",K28&lt;&gt;""),"",
   IF(AND(D28="購入",E28&lt;&gt;""),"←購入の場合は設置期間を記入しないでください。",
                                                   "←全ての項目を記入してください。"))))</f>
        <v/>
      </c>
      <c r="M28" s="318"/>
      <c r="N28" s="318"/>
    </row>
    <row r="29" spans="1:14" ht="40" customHeight="1" x14ac:dyDescent="0.2">
      <c r="A29" s="163">
        <f>ROW()-ROW('6-2-1【機械装置・工具器具費】'!$A$9)</f>
        <v>20</v>
      </c>
      <c r="B29" s="145"/>
      <c r="C29" s="164"/>
      <c r="D29" s="382"/>
      <c r="E29" s="165"/>
      <c r="F29" s="170"/>
      <c r="G29" s="140"/>
      <c r="H29" s="168"/>
      <c r="I29" s="169">
        <f>ROUNDDOWN(J29*1.1,0)</f>
        <v>0</v>
      </c>
      <c r="J29" s="169">
        <f>F29*H29</f>
        <v>0</v>
      </c>
      <c r="K29" s="164"/>
      <c r="L29" s="143" t="str">
        <f t="shared" si="2"/>
        <v/>
      </c>
      <c r="M29" s="318"/>
      <c r="N29" s="318"/>
    </row>
    <row r="30" spans="1:14" ht="27" customHeight="1" x14ac:dyDescent="0.2">
      <c r="A30" s="172"/>
      <c r="B30" s="148"/>
      <c r="C30" s="148"/>
      <c r="D30" s="148"/>
      <c r="E30" s="148"/>
      <c r="F30" s="148"/>
      <c r="G30" s="148"/>
      <c r="H30" s="173" t="s">
        <v>46</v>
      </c>
      <c r="I30" s="150">
        <f>SUM(I10:I29)</f>
        <v>0</v>
      </c>
      <c r="J30" s="150">
        <f>SUM(J10:J29)</f>
        <v>0</v>
      </c>
      <c r="K30" s="151"/>
      <c r="L30" s="152"/>
    </row>
    <row r="31" spans="1:14" ht="27" customHeight="1" x14ac:dyDescent="0.2"/>
    <row r="32" spans="1:14" ht="27" customHeight="1" x14ac:dyDescent="0.2"/>
    <row r="33" ht="27" customHeight="1" x14ac:dyDescent="0.2"/>
    <row r="34" ht="27" customHeight="1" x14ac:dyDescent="0.2"/>
    <row r="35" ht="27" customHeight="1" x14ac:dyDescent="0.2"/>
    <row r="36" ht="27" customHeight="1" x14ac:dyDescent="0.2"/>
  </sheetData>
  <sheetProtection algorithmName="SHA-512" hashValue="ntfWlFJLxFXBJ+Eiwnng5/1YO+aEcaf0P1k3SutYzSZd8Dd3gpeJIMQE40zCtQ/klPAzH1lgcI/7gG5X3w0ZNA==" saltValue="1FO0mS+jp7U8836RMMeNdg==" spinCount="100000" sheet="1" formatCells="0" formatRows="0" selectLockedCells="1"/>
  <dataConsolidate/>
  <mergeCells count="7">
    <mergeCell ref="A8:I8"/>
    <mergeCell ref="A2:I2"/>
    <mergeCell ref="A4:K4"/>
    <mergeCell ref="A5:K5"/>
    <mergeCell ref="A1:I1"/>
    <mergeCell ref="A6:I6"/>
    <mergeCell ref="A7:I7"/>
  </mergeCells>
  <phoneticPr fontId="1"/>
  <conditionalFormatting sqref="B10:H29 K10:K29">
    <cfRule type="expression" dxfId="21" priority="2">
      <formula>AND(OR($B10&lt;&gt;"",$C10&lt;&gt;"",$D10&lt;&gt;"",$E10&lt;&gt;"",$F10&lt;&gt;"",$G10&lt;&gt;"",$H10&lt;&gt;""),B10="")</formula>
    </cfRule>
  </conditionalFormatting>
  <conditionalFormatting sqref="E10:E29">
    <cfRule type="expression" dxfId="20" priority="1">
      <formula>$D10="購入"</formula>
    </cfRule>
  </conditionalFormatting>
  <dataValidations count="8">
    <dataValidation imeMode="halfAlpha" allowBlank="1" showInputMessage="1" showErrorMessage="1" promptTitle="購入単価又はリース料等の合計（税抜）を記載してください" prompt="1件単価100万円以上（税抜）の場合は、_x000a_シート6-2-2（購入計画書）の入力が必要です" sqref="H10:H29" xr:uid="{00000000-0002-0000-1100-000000000000}"/>
    <dataValidation allowBlank="1" showInputMessage="1" showErrorMessage="1" promptTitle="リースレンタル先または購入企業名を記載してください" prompt="未定等不明確の場合は、 申請時点の候補先を記入してください_x000a_" sqref="K10:K29" xr:uid="{00000000-0002-0000-1100-000001000000}"/>
    <dataValidation type="whole" imeMode="halfAlpha" allowBlank="1" showInputMessage="1" showErrorMessage="1" prompt="①購入時は記入不要_x000a_②数字のみ記入_x000a_" sqref="E10:E29" xr:uid="{00000000-0002-0000-1100-000002000000}">
      <formula1>1</formula1>
      <formula2>21</formula2>
    </dataValidation>
    <dataValidation allowBlank="1" showInputMessage="1" showErrorMessage="1" prompt="例：○○加工_x000a_" sqref="C10:C29" xr:uid="{00000000-0002-0000-1100-000003000000}"/>
    <dataValidation type="list" allowBlank="1" showInputMessage="1" showErrorMessage="1" sqref="D10:D29" xr:uid="{00000000-0002-0000-1100-000004000000}">
      <formula1>"購入,ﾚﾝﾀﾙ,ﾘｰｽ"</formula1>
    </dataValidation>
    <dataValidation imeMode="halfAlpha" allowBlank="1" showInputMessage="1" showErrorMessage="1" promptTitle="数量を記載してください" prompt="　本助成事業に必要な最低限の数量を記載してください" sqref="F10:F29" xr:uid="{00000000-0002-0000-1100-000005000000}"/>
    <dataValidation allowBlank="1" showInputMessage="1" showErrorMessage="1" promptTitle="品名を記載してください" prompt="　量産目的の費用、保守費用は計上できません" sqref="B10:B29" xr:uid="{00000000-0002-0000-1100-000006000000}"/>
    <dataValidation type="custom" allowBlank="1" showInputMessage="1" showErrorMessage="1" sqref="L10:L29" xr:uid="{00000000-0002-0000-1100-000007000000}">
      <formula1>ISERROR(FIND(CHAR(10),L10))</formula1>
    </dataValidation>
  </dataValidations>
  <pageMargins left="0.59055118110236227" right="0" top="0.27559055118110237" bottom="0.27559055118110237" header="0.31496062992125984" footer="0.31496062992125984"/>
  <pageSetup paperSize="9" scale="7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pageSetUpPr fitToPage="1"/>
  </sheetPr>
  <dimension ref="A1:AY35"/>
  <sheetViews>
    <sheetView view="pageBreakPreview" zoomScaleNormal="100" zoomScaleSheetLayoutView="100" workbookViewId="0">
      <selection activeCell="M6" sqref="M6:AT6"/>
    </sheetView>
  </sheetViews>
  <sheetFormatPr defaultColWidth="2.08984375" defaultRowHeight="12" x14ac:dyDescent="0.2"/>
  <cols>
    <col min="1" max="11" width="2.08984375" style="132" customWidth="1"/>
    <col min="12" max="12" width="9" style="132" customWidth="1"/>
    <col min="13" max="13" width="9.453125" style="132" customWidth="1"/>
    <col min="14" max="14" width="6.08984375" style="132" customWidth="1"/>
    <col min="15" max="46" width="2.08984375" style="132" customWidth="1"/>
    <col min="47" max="47" width="2.08984375" style="132" hidden="1" customWidth="1"/>
    <col min="48" max="48" width="3.36328125" style="132" hidden="1" customWidth="1"/>
    <col min="49" max="51" width="2.08984375" style="132" hidden="1" customWidth="1"/>
    <col min="52" max="256" width="2.08984375" style="132" customWidth="1"/>
    <col min="257" max="16384" width="2.08984375" style="132"/>
  </cols>
  <sheetData>
    <row r="1" spans="1:46" ht="25.5" customHeight="1" x14ac:dyDescent="0.2">
      <c r="A1" s="1010" t="s">
        <v>144</v>
      </c>
      <c r="B1" s="1010"/>
      <c r="C1" s="1010"/>
      <c r="D1" s="1010"/>
      <c r="E1" s="1010"/>
      <c r="F1" s="1010"/>
      <c r="G1" s="1010"/>
      <c r="H1" s="1010"/>
      <c r="I1" s="1010"/>
      <c r="J1" s="131"/>
    </row>
    <row r="2" spans="1:46" ht="20.149999999999999" customHeight="1" x14ac:dyDescent="0.2">
      <c r="A2" s="1005" t="s">
        <v>456</v>
      </c>
      <c r="B2" s="1005"/>
      <c r="C2" s="1005"/>
      <c r="D2" s="1005"/>
      <c r="E2" s="1005"/>
      <c r="F2" s="1005"/>
      <c r="G2" s="1005"/>
      <c r="H2" s="1005"/>
      <c r="I2" s="1005"/>
      <c r="J2" s="1021"/>
      <c r="K2" s="1021"/>
      <c r="L2" s="1021"/>
      <c r="M2" s="1021"/>
    </row>
    <row r="3" spans="1:46" ht="30" customHeight="1" x14ac:dyDescent="0.2">
      <c r="A3" s="4" t="s">
        <v>543</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5"/>
      <c r="AP3" s="175"/>
      <c r="AQ3" s="175"/>
      <c r="AR3" s="175"/>
      <c r="AS3" s="175"/>
      <c r="AT3" s="175"/>
    </row>
    <row r="4" spans="1:46" ht="45.65" customHeight="1" x14ac:dyDescent="0.2">
      <c r="A4" s="174"/>
      <c r="B4" s="1011" t="s">
        <v>366</v>
      </c>
      <c r="C4" s="1011"/>
      <c r="D4" s="1011"/>
      <c r="E4" s="1011"/>
      <c r="F4" s="1011"/>
      <c r="G4" s="1011"/>
      <c r="H4" s="1011"/>
      <c r="I4" s="1011"/>
      <c r="J4" s="1011"/>
      <c r="K4" s="1011"/>
      <c r="L4" s="1011"/>
      <c r="M4" s="1011"/>
      <c r="N4" s="1011"/>
      <c r="O4" s="1011"/>
      <c r="P4" s="1011"/>
      <c r="Q4" s="1011"/>
      <c r="R4" s="1011"/>
      <c r="S4" s="1011"/>
      <c r="T4" s="1011"/>
      <c r="U4" s="1011"/>
      <c r="V4" s="1011"/>
      <c r="W4" s="1011"/>
      <c r="X4" s="1011"/>
      <c r="Y4" s="1011"/>
      <c r="Z4" s="1011"/>
      <c r="AA4" s="1011"/>
      <c r="AB4" s="1011"/>
      <c r="AC4" s="1011"/>
      <c r="AD4" s="1011"/>
      <c r="AE4" s="1011"/>
      <c r="AF4" s="1011"/>
      <c r="AG4" s="1011"/>
      <c r="AH4" s="1011"/>
      <c r="AI4" s="1011"/>
      <c r="AJ4" s="1011"/>
      <c r="AK4" s="1011"/>
      <c r="AL4" s="1011"/>
      <c r="AM4" s="1011"/>
      <c r="AN4" s="1011"/>
      <c r="AO4" s="1011"/>
      <c r="AP4" s="1011"/>
      <c r="AQ4" s="1011"/>
      <c r="AR4" s="1011"/>
      <c r="AS4" s="1011"/>
      <c r="AT4" s="176"/>
    </row>
    <row r="5" spans="1:46" ht="3.75" customHeight="1" x14ac:dyDescent="0.2">
      <c r="A5" s="174"/>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8"/>
    </row>
    <row r="6" spans="1:46" ht="24" customHeight="1" x14ac:dyDescent="0.2">
      <c r="A6" s="1012" t="s">
        <v>128</v>
      </c>
      <c r="B6" s="1013"/>
      <c r="C6" s="1013"/>
      <c r="D6" s="1014" t="s">
        <v>67</v>
      </c>
      <c r="E6" s="1015"/>
      <c r="F6" s="1015"/>
      <c r="G6" s="1016"/>
      <c r="H6" s="1013" t="s">
        <v>95</v>
      </c>
      <c r="I6" s="1013"/>
      <c r="J6" s="1013"/>
      <c r="K6" s="1013"/>
      <c r="L6" s="1017"/>
      <c r="M6" s="1018"/>
      <c r="N6" s="1019"/>
      <c r="O6" s="1019"/>
      <c r="P6" s="1019"/>
      <c r="Q6" s="1019"/>
      <c r="R6" s="1019"/>
      <c r="S6" s="1019"/>
      <c r="T6" s="1019"/>
      <c r="U6" s="1019"/>
      <c r="V6" s="1019"/>
      <c r="W6" s="1019"/>
      <c r="X6" s="1019"/>
      <c r="Y6" s="1019"/>
      <c r="Z6" s="1019"/>
      <c r="AA6" s="1019"/>
      <c r="AB6" s="1019"/>
      <c r="AC6" s="1019"/>
      <c r="AD6" s="1019"/>
      <c r="AE6" s="1019"/>
      <c r="AF6" s="1019"/>
      <c r="AG6" s="1019"/>
      <c r="AH6" s="1019"/>
      <c r="AI6" s="1019"/>
      <c r="AJ6" s="1019"/>
      <c r="AK6" s="1019"/>
      <c r="AL6" s="1019"/>
      <c r="AM6" s="1019"/>
      <c r="AN6" s="1019"/>
      <c r="AO6" s="1019"/>
      <c r="AP6" s="1019"/>
      <c r="AQ6" s="1019"/>
      <c r="AR6" s="1019"/>
      <c r="AS6" s="1019"/>
      <c r="AT6" s="1020"/>
    </row>
    <row r="7" spans="1:46" ht="24" customHeight="1" x14ac:dyDescent="0.2">
      <c r="A7" s="1028" t="s">
        <v>367</v>
      </c>
      <c r="B7" s="1013"/>
      <c r="C7" s="1013"/>
      <c r="D7" s="1013"/>
      <c r="E7" s="1013"/>
      <c r="F7" s="1013"/>
      <c r="G7" s="1013"/>
      <c r="H7" s="1013"/>
      <c r="I7" s="1013"/>
      <c r="J7" s="1013"/>
      <c r="K7" s="1013"/>
      <c r="L7" s="1017"/>
      <c r="M7" s="1018"/>
      <c r="N7" s="1019"/>
      <c r="O7" s="1019"/>
      <c r="P7" s="1019"/>
      <c r="Q7" s="1019"/>
      <c r="R7" s="1019"/>
      <c r="S7" s="1019"/>
      <c r="T7" s="1019"/>
      <c r="U7" s="1019"/>
      <c r="V7" s="1019"/>
      <c r="W7" s="1019"/>
      <c r="X7" s="1019"/>
      <c r="Y7" s="1019"/>
      <c r="Z7" s="1019"/>
      <c r="AA7" s="1019"/>
      <c r="AB7" s="1019"/>
      <c r="AC7" s="1019"/>
      <c r="AD7" s="1019"/>
      <c r="AE7" s="1019"/>
      <c r="AF7" s="1019"/>
      <c r="AG7" s="1019"/>
      <c r="AH7" s="1019"/>
      <c r="AI7" s="1019"/>
      <c r="AJ7" s="1019"/>
      <c r="AK7" s="1019"/>
      <c r="AL7" s="1019"/>
      <c r="AM7" s="1019"/>
      <c r="AN7" s="1019"/>
      <c r="AO7" s="1019"/>
      <c r="AP7" s="1019"/>
      <c r="AQ7" s="1019"/>
      <c r="AR7" s="1019"/>
      <c r="AS7" s="1019"/>
      <c r="AT7" s="1020"/>
    </row>
    <row r="8" spans="1:46" ht="24" customHeight="1" x14ac:dyDescent="0.2">
      <c r="A8" s="1029" t="s">
        <v>27</v>
      </c>
      <c r="B8" s="1030"/>
      <c r="C8" s="1030"/>
      <c r="D8" s="1030"/>
      <c r="E8" s="1030"/>
      <c r="F8" s="1030"/>
      <c r="G8" s="1030"/>
      <c r="H8" s="1030"/>
      <c r="I8" s="1030"/>
      <c r="J8" s="1030"/>
      <c r="K8" s="1030"/>
      <c r="L8" s="1031"/>
      <c r="M8" s="1035" t="s">
        <v>28</v>
      </c>
      <c r="N8" s="1035"/>
      <c r="O8" s="1035"/>
      <c r="P8" s="1035"/>
      <c r="Q8" s="1036"/>
      <c r="R8" s="1037"/>
      <c r="S8" s="1037"/>
      <c r="T8" s="1037"/>
      <c r="U8" s="1037"/>
      <c r="V8" s="1037"/>
      <c r="W8" s="1037"/>
      <c r="X8" s="1037"/>
      <c r="Y8" s="1037"/>
      <c r="Z8" s="1037"/>
      <c r="AA8" s="1037"/>
      <c r="AB8" s="1037"/>
      <c r="AC8" s="1037"/>
      <c r="AD8" s="1037"/>
      <c r="AE8" s="1037"/>
      <c r="AF8" s="1037"/>
      <c r="AG8" s="1037"/>
      <c r="AH8" s="1037"/>
      <c r="AI8" s="1037"/>
      <c r="AJ8" s="1037"/>
      <c r="AK8" s="1037"/>
      <c r="AL8" s="1037"/>
      <c r="AM8" s="1037"/>
      <c r="AN8" s="1037"/>
      <c r="AO8" s="1037"/>
      <c r="AP8" s="1037"/>
      <c r="AQ8" s="1037"/>
      <c r="AR8" s="1037"/>
      <c r="AS8" s="1037"/>
      <c r="AT8" s="1038"/>
    </row>
    <row r="9" spans="1:46" ht="24" customHeight="1" x14ac:dyDescent="0.2">
      <c r="A9" s="1032"/>
      <c r="B9" s="1033"/>
      <c r="C9" s="1033"/>
      <c r="D9" s="1033"/>
      <c r="E9" s="1033"/>
      <c r="F9" s="1033"/>
      <c r="G9" s="1033"/>
      <c r="H9" s="1033"/>
      <c r="I9" s="1033"/>
      <c r="J9" s="1033"/>
      <c r="K9" s="1033"/>
      <c r="L9" s="1034"/>
      <c r="M9" s="1035" t="s">
        <v>29</v>
      </c>
      <c r="N9" s="1035"/>
      <c r="O9" s="1035"/>
      <c r="P9" s="1035"/>
      <c r="Q9" s="1036"/>
      <c r="R9" s="1037"/>
      <c r="S9" s="1037"/>
      <c r="T9" s="1037"/>
      <c r="U9" s="1037"/>
      <c r="V9" s="1037"/>
      <c r="W9" s="1037"/>
      <c r="X9" s="1037"/>
      <c r="Y9" s="1037"/>
      <c r="Z9" s="1037"/>
      <c r="AA9" s="1037"/>
      <c r="AB9" s="1037"/>
      <c r="AC9" s="1038"/>
      <c r="AD9" s="1035" t="s">
        <v>30</v>
      </c>
      <c r="AE9" s="1035"/>
      <c r="AF9" s="1035"/>
      <c r="AG9" s="1035"/>
      <c r="AH9" s="1039"/>
      <c r="AI9" s="1040"/>
      <c r="AJ9" s="1040"/>
      <c r="AK9" s="1040"/>
      <c r="AL9" s="1040"/>
      <c r="AM9" s="1040"/>
      <c r="AN9" s="1040"/>
      <c r="AO9" s="1040"/>
      <c r="AP9" s="1040"/>
      <c r="AQ9" s="1040"/>
      <c r="AR9" s="1040"/>
      <c r="AS9" s="1040"/>
      <c r="AT9" s="1041"/>
    </row>
    <row r="10" spans="1:46" ht="24" customHeight="1" x14ac:dyDescent="0.2">
      <c r="A10" s="1042" t="s">
        <v>31</v>
      </c>
      <c r="B10" s="1042"/>
      <c r="C10" s="1042"/>
      <c r="D10" s="1042"/>
      <c r="E10" s="1042"/>
      <c r="F10" s="1042"/>
      <c r="G10" s="1042"/>
      <c r="H10" s="1042"/>
      <c r="I10" s="1042"/>
      <c r="J10" s="1042"/>
      <c r="K10" s="1042"/>
      <c r="L10" s="1042"/>
      <c r="M10" s="1043"/>
      <c r="N10" s="1044"/>
      <c r="O10" s="1044"/>
      <c r="P10" s="1044"/>
      <c r="Q10" s="1045" t="s">
        <v>32</v>
      </c>
      <c r="R10" s="1045"/>
      <c r="S10" s="1045"/>
      <c r="T10" s="1015"/>
      <c r="U10" s="1015"/>
      <c r="V10" s="1015"/>
      <c r="W10" s="1015"/>
      <c r="X10" s="1015"/>
      <c r="Y10" s="1045" t="s">
        <v>33</v>
      </c>
      <c r="Z10" s="1045"/>
      <c r="AA10" s="1045"/>
      <c r="AB10" s="1045"/>
      <c r="AC10" s="1045"/>
      <c r="AD10" s="1045"/>
      <c r="AE10" s="1045"/>
      <c r="AF10" s="1045"/>
      <c r="AG10" s="1045"/>
      <c r="AH10" s="1045"/>
      <c r="AI10" s="1045"/>
      <c r="AJ10" s="1045"/>
      <c r="AK10" s="1045"/>
      <c r="AL10" s="1045"/>
      <c r="AM10" s="1045"/>
      <c r="AN10" s="1045"/>
      <c r="AO10" s="1045"/>
      <c r="AP10" s="1045"/>
      <c r="AQ10" s="1045"/>
      <c r="AR10" s="1045"/>
      <c r="AS10" s="1045"/>
      <c r="AT10" s="1046"/>
    </row>
    <row r="11" spans="1:46" ht="64.5" customHeight="1" x14ac:dyDescent="0.2">
      <c r="A11" s="1022" t="s">
        <v>368</v>
      </c>
      <c r="B11" s="1023"/>
      <c r="C11" s="1023"/>
      <c r="D11" s="1023"/>
      <c r="E11" s="1023"/>
      <c r="F11" s="1023"/>
      <c r="G11" s="1023"/>
      <c r="H11" s="1023"/>
      <c r="I11" s="1023"/>
      <c r="J11" s="1023"/>
      <c r="K11" s="1023"/>
      <c r="L11" s="1024"/>
      <c r="M11" s="1025"/>
      <c r="N11" s="1026"/>
      <c r="O11" s="1026"/>
      <c r="P11" s="1026"/>
      <c r="Q11" s="1026"/>
      <c r="R11" s="1026"/>
      <c r="S11" s="1026"/>
      <c r="T11" s="1026"/>
      <c r="U11" s="1026"/>
      <c r="V11" s="1026"/>
      <c r="W11" s="1026"/>
      <c r="X11" s="1026"/>
      <c r="Y11" s="1026"/>
      <c r="Z11" s="1026"/>
      <c r="AA11" s="1026"/>
      <c r="AB11" s="1026"/>
      <c r="AC11" s="1026"/>
      <c r="AD11" s="1026"/>
      <c r="AE11" s="1026"/>
      <c r="AF11" s="1026"/>
      <c r="AG11" s="1026"/>
      <c r="AH11" s="1026"/>
      <c r="AI11" s="1026"/>
      <c r="AJ11" s="1026"/>
      <c r="AK11" s="1026"/>
      <c r="AL11" s="1026"/>
      <c r="AM11" s="1026"/>
      <c r="AN11" s="1026"/>
      <c r="AO11" s="1026"/>
      <c r="AP11" s="1026"/>
      <c r="AQ11" s="1026"/>
      <c r="AR11" s="1026"/>
      <c r="AS11" s="1026"/>
      <c r="AT11" s="1027"/>
    </row>
    <row r="12" spans="1:46" ht="30" customHeight="1" x14ac:dyDescent="0.2">
      <c r="A12" s="1029" t="s">
        <v>47</v>
      </c>
      <c r="B12" s="1030"/>
      <c r="C12" s="1030"/>
      <c r="D12" s="1030"/>
      <c r="E12" s="1030"/>
      <c r="F12" s="1030"/>
      <c r="G12" s="1030"/>
      <c r="H12" s="1030"/>
      <c r="I12" s="1030"/>
      <c r="J12" s="1030"/>
      <c r="K12" s="1030"/>
      <c r="L12" s="1031"/>
      <c r="M12" s="1050" t="s">
        <v>48</v>
      </c>
      <c r="N12" s="1050"/>
      <c r="O12" s="1050"/>
      <c r="P12" s="1050"/>
      <c r="Q12" s="1051"/>
      <c r="R12" s="1052"/>
      <c r="S12" s="1052"/>
      <c r="T12" s="1052"/>
      <c r="U12" s="1052"/>
      <c r="V12" s="1052"/>
      <c r="W12" s="1052"/>
      <c r="X12" s="1053" t="s">
        <v>114</v>
      </c>
      <c r="Y12" s="1053"/>
      <c r="Z12" s="1053"/>
      <c r="AA12" s="1053"/>
      <c r="AB12" s="1053"/>
      <c r="AC12" s="1054"/>
      <c r="AD12" s="1050" t="s">
        <v>49</v>
      </c>
      <c r="AE12" s="1050"/>
      <c r="AF12" s="1050"/>
      <c r="AG12" s="1050"/>
      <c r="AH12" s="1055"/>
      <c r="AI12" s="1056"/>
      <c r="AJ12" s="1056"/>
      <c r="AK12" s="1056"/>
      <c r="AL12" s="1056"/>
      <c r="AM12" s="1056"/>
      <c r="AN12" s="1056"/>
      <c r="AO12" s="1053" t="s">
        <v>114</v>
      </c>
      <c r="AP12" s="1053"/>
      <c r="AQ12" s="1053"/>
      <c r="AR12" s="1053"/>
      <c r="AS12" s="1053"/>
      <c r="AT12" s="1054"/>
    </row>
    <row r="13" spans="1:46" ht="40" customHeight="1" x14ac:dyDescent="0.2">
      <c r="A13" s="1047"/>
      <c r="B13" s="1048"/>
      <c r="C13" s="1048"/>
      <c r="D13" s="1048"/>
      <c r="E13" s="1048"/>
      <c r="F13" s="1048"/>
      <c r="G13" s="1048"/>
      <c r="H13" s="1048"/>
      <c r="I13" s="1048"/>
      <c r="J13" s="1048"/>
      <c r="K13" s="1048"/>
      <c r="L13" s="1049"/>
      <c r="M13" s="1057" t="s">
        <v>93</v>
      </c>
      <c r="N13" s="1023"/>
      <c r="O13" s="1023"/>
      <c r="P13" s="1024"/>
      <c r="Q13" s="1058"/>
      <c r="R13" s="1059"/>
      <c r="S13" s="1059"/>
      <c r="T13" s="1059"/>
      <c r="U13" s="1059"/>
      <c r="V13" s="1059"/>
      <c r="W13" s="1059"/>
      <c r="X13" s="1059"/>
      <c r="Y13" s="1059"/>
      <c r="Z13" s="1059"/>
      <c r="AA13" s="1059"/>
      <c r="AB13" s="1059"/>
      <c r="AC13" s="1059"/>
      <c r="AD13" s="1059"/>
      <c r="AE13" s="1059"/>
      <c r="AF13" s="1059"/>
      <c r="AG13" s="1059"/>
      <c r="AH13" s="1059"/>
      <c r="AI13" s="1059"/>
      <c r="AJ13" s="1059"/>
      <c r="AK13" s="1059"/>
      <c r="AL13" s="1059"/>
      <c r="AM13" s="1059"/>
      <c r="AN13" s="1059"/>
      <c r="AO13" s="1059"/>
      <c r="AP13" s="1059"/>
      <c r="AQ13" s="1059"/>
      <c r="AR13" s="1059"/>
      <c r="AS13" s="1059"/>
      <c r="AT13" s="1060"/>
    </row>
    <row r="14" spans="1:46" ht="24" customHeight="1" x14ac:dyDescent="0.2">
      <c r="A14" s="1061" t="s">
        <v>133</v>
      </c>
      <c r="B14" s="1061"/>
      <c r="C14" s="1061"/>
      <c r="D14" s="1061"/>
      <c r="E14" s="1061"/>
      <c r="F14" s="1061"/>
      <c r="G14" s="1061"/>
      <c r="H14" s="1061"/>
      <c r="I14" s="1061"/>
      <c r="J14" s="1061"/>
      <c r="K14" s="1061"/>
      <c r="L14" s="1061"/>
      <c r="M14" s="1061"/>
      <c r="N14" s="1061"/>
      <c r="O14" s="1061"/>
      <c r="P14" s="1061"/>
      <c r="Q14" s="1061"/>
      <c r="R14" s="1061"/>
      <c r="S14" s="1061"/>
      <c r="T14" s="1061"/>
      <c r="U14" s="1061"/>
      <c r="V14" s="1061"/>
      <c r="W14" s="1061"/>
      <c r="X14" s="1061"/>
      <c r="Y14" s="1061"/>
      <c r="Z14" s="1061"/>
      <c r="AA14" s="1061"/>
      <c r="AB14" s="1061"/>
      <c r="AC14" s="1061"/>
      <c r="AD14" s="1061"/>
      <c r="AE14" s="1061"/>
      <c r="AF14" s="1061"/>
      <c r="AG14" s="1061"/>
      <c r="AH14" s="1061"/>
      <c r="AI14" s="1061"/>
      <c r="AJ14" s="1061"/>
      <c r="AK14" s="1061"/>
      <c r="AL14" s="1061"/>
      <c r="AM14" s="1062" t="s">
        <v>126</v>
      </c>
      <c r="AN14" s="1063"/>
      <c r="AO14" s="1063"/>
      <c r="AP14" s="1063"/>
      <c r="AQ14" s="1063"/>
      <c r="AR14" s="1063"/>
      <c r="AS14" s="1063"/>
      <c r="AT14" s="1064"/>
    </row>
    <row r="15" spans="1:46" ht="15" customHeight="1" x14ac:dyDescent="0.2"/>
    <row r="16" spans="1:46" ht="24" customHeight="1" x14ac:dyDescent="0.2">
      <c r="A16" s="1012" t="s">
        <v>128</v>
      </c>
      <c r="B16" s="1013"/>
      <c r="C16" s="1013"/>
      <c r="D16" s="1014" t="s">
        <v>67</v>
      </c>
      <c r="E16" s="1015"/>
      <c r="F16" s="1015"/>
      <c r="G16" s="1016"/>
      <c r="H16" s="1013" t="s">
        <v>95</v>
      </c>
      <c r="I16" s="1013"/>
      <c r="J16" s="1013"/>
      <c r="K16" s="1013"/>
      <c r="L16" s="1017"/>
      <c r="M16" s="1018"/>
      <c r="N16" s="1019"/>
      <c r="O16" s="1019"/>
      <c r="P16" s="1019"/>
      <c r="Q16" s="1019"/>
      <c r="R16" s="1019"/>
      <c r="S16" s="1019"/>
      <c r="T16" s="1019"/>
      <c r="U16" s="1019"/>
      <c r="V16" s="1019"/>
      <c r="W16" s="1019"/>
      <c r="X16" s="1019"/>
      <c r="Y16" s="1019"/>
      <c r="Z16" s="1019"/>
      <c r="AA16" s="1019"/>
      <c r="AB16" s="1019"/>
      <c r="AC16" s="1019"/>
      <c r="AD16" s="1019"/>
      <c r="AE16" s="1019"/>
      <c r="AF16" s="1019"/>
      <c r="AG16" s="1019"/>
      <c r="AH16" s="1019"/>
      <c r="AI16" s="1019"/>
      <c r="AJ16" s="1019"/>
      <c r="AK16" s="1019"/>
      <c r="AL16" s="1019"/>
      <c r="AM16" s="1019"/>
      <c r="AN16" s="1019"/>
      <c r="AO16" s="1019"/>
      <c r="AP16" s="1019"/>
      <c r="AQ16" s="1019"/>
      <c r="AR16" s="1019"/>
      <c r="AS16" s="1019"/>
      <c r="AT16" s="1020"/>
    </row>
    <row r="17" spans="1:46" ht="24" customHeight="1" x14ac:dyDescent="0.2">
      <c r="A17" s="1028" t="s">
        <v>367</v>
      </c>
      <c r="B17" s="1013"/>
      <c r="C17" s="1013"/>
      <c r="D17" s="1013"/>
      <c r="E17" s="1013"/>
      <c r="F17" s="1013"/>
      <c r="G17" s="1013"/>
      <c r="H17" s="1013"/>
      <c r="I17" s="1013"/>
      <c r="J17" s="1013"/>
      <c r="K17" s="1013"/>
      <c r="L17" s="1017"/>
      <c r="M17" s="1018"/>
      <c r="N17" s="1019"/>
      <c r="O17" s="1019"/>
      <c r="P17" s="1019"/>
      <c r="Q17" s="1019"/>
      <c r="R17" s="1019"/>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1019"/>
      <c r="AS17" s="1019"/>
      <c r="AT17" s="1020"/>
    </row>
    <row r="18" spans="1:46" ht="24" customHeight="1" x14ac:dyDescent="0.2">
      <c r="A18" s="1029" t="s">
        <v>27</v>
      </c>
      <c r="B18" s="1030"/>
      <c r="C18" s="1030"/>
      <c r="D18" s="1030"/>
      <c r="E18" s="1030"/>
      <c r="F18" s="1030"/>
      <c r="G18" s="1030"/>
      <c r="H18" s="1030"/>
      <c r="I18" s="1030"/>
      <c r="J18" s="1030"/>
      <c r="K18" s="1030"/>
      <c r="L18" s="1031"/>
      <c r="M18" s="1035" t="s">
        <v>28</v>
      </c>
      <c r="N18" s="1035"/>
      <c r="O18" s="1035"/>
      <c r="P18" s="1035"/>
      <c r="Q18" s="1036"/>
      <c r="R18" s="1037"/>
      <c r="S18" s="1037"/>
      <c r="T18" s="1037"/>
      <c r="U18" s="1037"/>
      <c r="V18" s="1037"/>
      <c r="W18" s="1037"/>
      <c r="X18" s="1037"/>
      <c r="Y18" s="1037"/>
      <c r="Z18" s="1037"/>
      <c r="AA18" s="1037"/>
      <c r="AB18" s="1037"/>
      <c r="AC18" s="1037"/>
      <c r="AD18" s="1037"/>
      <c r="AE18" s="1037"/>
      <c r="AF18" s="1037"/>
      <c r="AG18" s="1037"/>
      <c r="AH18" s="1037"/>
      <c r="AI18" s="1037"/>
      <c r="AJ18" s="1037"/>
      <c r="AK18" s="1037"/>
      <c r="AL18" s="1037"/>
      <c r="AM18" s="1037"/>
      <c r="AN18" s="1037"/>
      <c r="AO18" s="1037"/>
      <c r="AP18" s="1037"/>
      <c r="AQ18" s="1037"/>
      <c r="AR18" s="1037"/>
      <c r="AS18" s="1037"/>
      <c r="AT18" s="1038"/>
    </row>
    <row r="19" spans="1:46" ht="24" customHeight="1" x14ac:dyDescent="0.2">
      <c r="A19" s="1032"/>
      <c r="B19" s="1033"/>
      <c r="C19" s="1033"/>
      <c r="D19" s="1033"/>
      <c r="E19" s="1033"/>
      <c r="F19" s="1033"/>
      <c r="G19" s="1033"/>
      <c r="H19" s="1033"/>
      <c r="I19" s="1033"/>
      <c r="J19" s="1033"/>
      <c r="K19" s="1033"/>
      <c r="L19" s="1034"/>
      <c r="M19" s="1035" t="s">
        <v>29</v>
      </c>
      <c r="N19" s="1035"/>
      <c r="O19" s="1035"/>
      <c r="P19" s="1035"/>
      <c r="Q19" s="1036"/>
      <c r="R19" s="1037"/>
      <c r="S19" s="1037"/>
      <c r="T19" s="1037"/>
      <c r="U19" s="1037"/>
      <c r="V19" s="1037"/>
      <c r="W19" s="1037"/>
      <c r="X19" s="1037"/>
      <c r="Y19" s="1037"/>
      <c r="Z19" s="1037"/>
      <c r="AA19" s="1037"/>
      <c r="AB19" s="1037"/>
      <c r="AC19" s="1038"/>
      <c r="AD19" s="1035" t="s">
        <v>30</v>
      </c>
      <c r="AE19" s="1035"/>
      <c r="AF19" s="1035"/>
      <c r="AG19" s="1035"/>
      <c r="AH19" s="1039"/>
      <c r="AI19" s="1040"/>
      <c r="AJ19" s="1040"/>
      <c r="AK19" s="1040"/>
      <c r="AL19" s="1040"/>
      <c r="AM19" s="1040"/>
      <c r="AN19" s="1040"/>
      <c r="AO19" s="1040"/>
      <c r="AP19" s="1040"/>
      <c r="AQ19" s="1040"/>
      <c r="AR19" s="1040"/>
      <c r="AS19" s="1040"/>
      <c r="AT19" s="1041"/>
    </row>
    <row r="20" spans="1:46" ht="24" customHeight="1" x14ac:dyDescent="0.2">
      <c r="A20" s="1042" t="s">
        <v>31</v>
      </c>
      <c r="B20" s="1042"/>
      <c r="C20" s="1042"/>
      <c r="D20" s="1042"/>
      <c r="E20" s="1042"/>
      <c r="F20" s="1042"/>
      <c r="G20" s="1042"/>
      <c r="H20" s="1042"/>
      <c r="I20" s="1042"/>
      <c r="J20" s="1042"/>
      <c r="K20" s="1042"/>
      <c r="L20" s="1042"/>
      <c r="M20" s="1043"/>
      <c r="N20" s="1044"/>
      <c r="O20" s="1044"/>
      <c r="P20" s="1044"/>
      <c r="Q20" s="1045" t="s">
        <v>32</v>
      </c>
      <c r="R20" s="1045"/>
      <c r="S20" s="1045"/>
      <c r="T20" s="1015"/>
      <c r="U20" s="1015"/>
      <c r="V20" s="1015"/>
      <c r="W20" s="1015"/>
      <c r="X20" s="1015"/>
      <c r="Y20" s="1045" t="s">
        <v>33</v>
      </c>
      <c r="Z20" s="1045"/>
      <c r="AA20" s="1045"/>
      <c r="AB20" s="1045"/>
      <c r="AC20" s="1045"/>
      <c r="AD20" s="1045"/>
      <c r="AE20" s="1045"/>
      <c r="AF20" s="1045"/>
      <c r="AG20" s="1045"/>
      <c r="AH20" s="1045"/>
      <c r="AI20" s="1045"/>
      <c r="AJ20" s="1045"/>
      <c r="AK20" s="1045"/>
      <c r="AL20" s="1045"/>
      <c r="AM20" s="1045"/>
      <c r="AN20" s="1045"/>
      <c r="AO20" s="1045"/>
      <c r="AP20" s="1045"/>
      <c r="AQ20" s="1045"/>
      <c r="AR20" s="1045"/>
      <c r="AS20" s="1045"/>
      <c r="AT20" s="1046"/>
    </row>
    <row r="21" spans="1:46" ht="64.5" customHeight="1" x14ac:dyDescent="0.2">
      <c r="A21" s="1022" t="s">
        <v>368</v>
      </c>
      <c r="B21" s="1023"/>
      <c r="C21" s="1023"/>
      <c r="D21" s="1023"/>
      <c r="E21" s="1023"/>
      <c r="F21" s="1023"/>
      <c r="G21" s="1023"/>
      <c r="H21" s="1023"/>
      <c r="I21" s="1023"/>
      <c r="J21" s="1023"/>
      <c r="K21" s="1023"/>
      <c r="L21" s="1024"/>
      <c r="M21" s="1025"/>
      <c r="N21" s="1026"/>
      <c r="O21" s="1026"/>
      <c r="P21" s="1026"/>
      <c r="Q21" s="1026"/>
      <c r="R21" s="1026"/>
      <c r="S21" s="1026"/>
      <c r="T21" s="1026"/>
      <c r="U21" s="1026"/>
      <c r="V21" s="1026"/>
      <c r="W21" s="1026"/>
      <c r="X21" s="1026"/>
      <c r="Y21" s="1026"/>
      <c r="Z21" s="1026"/>
      <c r="AA21" s="1026"/>
      <c r="AB21" s="1026"/>
      <c r="AC21" s="1026"/>
      <c r="AD21" s="1026"/>
      <c r="AE21" s="1026"/>
      <c r="AF21" s="1026"/>
      <c r="AG21" s="1026"/>
      <c r="AH21" s="1026"/>
      <c r="AI21" s="1026"/>
      <c r="AJ21" s="1026"/>
      <c r="AK21" s="1026"/>
      <c r="AL21" s="1026"/>
      <c r="AM21" s="1026"/>
      <c r="AN21" s="1026"/>
      <c r="AO21" s="1026"/>
      <c r="AP21" s="1026"/>
      <c r="AQ21" s="1026"/>
      <c r="AR21" s="1026"/>
      <c r="AS21" s="1026"/>
      <c r="AT21" s="1027"/>
    </row>
    <row r="22" spans="1:46" ht="30" customHeight="1" x14ac:dyDescent="0.2">
      <c r="A22" s="1029" t="s">
        <v>47</v>
      </c>
      <c r="B22" s="1030"/>
      <c r="C22" s="1030"/>
      <c r="D22" s="1030"/>
      <c r="E22" s="1030"/>
      <c r="F22" s="1030"/>
      <c r="G22" s="1030"/>
      <c r="H22" s="1030"/>
      <c r="I22" s="1030"/>
      <c r="J22" s="1030"/>
      <c r="K22" s="1030"/>
      <c r="L22" s="1031"/>
      <c r="M22" s="1050" t="s">
        <v>48</v>
      </c>
      <c r="N22" s="1050"/>
      <c r="O22" s="1050"/>
      <c r="P22" s="1050"/>
      <c r="Q22" s="1051"/>
      <c r="R22" s="1052"/>
      <c r="S22" s="1052"/>
      <c r="T22" s="1052"/>
      <c r="U22" s="1052"/>
      <c r="V22" s="1052"/>
      <c r="W22" s="1052"/>
      <c r="X22" s="1065" t="s">
        <v>114</v>
      </c>
      <c r="Y22" s="1065"/>
      <c r="Z22" s="1065"/>
      <c r="AA22" s="1065"/>
      <c r="AB22" s="1065"/>
      <c r="AC22" s="1066"/>
      <c r="AD22" s="1050" t="s">
        <v>49</v>
      </c>
      <c r="AE22" s="1050"/>
      <c r="AF22" s="1050"/>
      <c r="AG22" s="1050"/>
      <c r="AH22" s="1055"/>
      <c r="AI22" s="1056"/>
      <c r="AJ22" s="1056"/>
      <c r="AK22" s="1056"/>
      <c r="AL22" s="1056"/>
      <c r="AM22" s="1056"/>
      <c r="AN22" s="1056"/>
      <c r="AO22" s="1065" t="s">
        <v>114</v>
      </c>
      <c r="AP22" s="1065"/>
      <c r="AQ22" s="1065"/>
      <c r="AR22" s="1065"/>
      <c r="AS22" s="1065"/>
      <c r="AT22" s="1066"/>
    </row>
    <row r="23" spans="1:46" ht="40" customHeight="1" x14ac:dyDescent="0.2">
      <c r="A23" s="1047"/>
      <c r="B23" s="1048"/>
      <c r="C23" s="1048"/>
      <c r="D23" s="1048"/>
      <c r="E23" s="1048"/>
      <c r="F23" s="1048"/>
      <c r="G23" s="1048"/>
      <c r="H23" s="1048"/>
      <c r="I23" s="1048"/>
      <c r="J23" s="1048"/>
      <c r="K23" s="1048"/>
      <c r="L23" s="1049"/>
      <c r="M23" s="1057" t="s">
        <v>93</v>
      </c>
      <c r="N23" s="1023"/>
      <c r="O23" s="1023"/>
      <c r="P23" s="1024"/>
      <c r="Q23" s="1058"/>
      <c r="R23" s="1059"/>
      <c r="S23" s="1059"/>
      <c r="T23" s="1059"/>
      <c r="U23" s="1059"/>
      <c r="V23" s="1059"/>
      <c r="W23" s="1059"/>
      <c r="X23" s="1059"/>
      <c r="Y23" s="1059"/>
      <c r="Z23" s="1059"/>
      <c r="AA23" s="1059"/>
      <c r="AB23" s="1059"/>
      <c r="AC23" s="1059"/>
      <c r="AD23" s="1059"/>
      <c r="AE23" s="1059"/>
      <c r="AF23" s="1059"/>
      <c r="AG23" s="1059"/>
      <c r="AH23" s="1059"/>
      <c r="AI23" s="1059"/>
      <c r="AJ23" s="1059"/>
      <c r="AK23" s="1059"/>
      <c r="AL23" s="1059"/>
      <c r="AM23" s="1059"/>
      <c r="AN23" s="1059"/>
      <c r="AO23" s="1059"/>
      <c r="AP23" s="1059"/>
      <c r="AQ23" s="1059"/>
      <c r="AR23" s="1059"/>
      <c r="AS23" s="1059"/>
      <c r="AT23" s="1060"/>
    </row>
    <row r="24" spans="1:46" ht="24" customHeight="1" x14ac:dyDescent="0.2">
      <c r="A24" s="1061" t="s">
        <v>133</v>
      </c>
      <c r="B24" s="1061"/>
      <c r="C24" s="1061"/>
      <c r="D24" s="1061"/>
      <c r="E24" s="1061"/>
      <c r="F24" s="1061"/>
      <c r="G24" s="1061"/>
      <c r="H24" s="1061"/>
      <c r="I24" s="1061"/>
      <c r="J24" s="1061"/>
      <c r="K24" s="1061"/>
      <c r="L24" s="1061"/>
      <c r="M24" s="1061"/>
      <c r="N24" s="1061"/>
      <c r="O24" s="1061"/>
      <c r="P24" s="1061"/>
      <c r="Q24" s="1061"/>
      <c r="R24" s="1061"/>
      <c r="S24" s="1061"/>
      <c r="T24" s="1061"/>
      <c r="U24" s="1061"/>
      <c r="V24" s="1061"/>
      <c r="W24" s="1061"/>
      <c r="X24" s="1061"/>
      <c r="Y24" s="1061"/>
      <c r="Z24" s="1061"/>
      <c r="AA24" s="1061"/>
      <c r="AB24" s="1061"/>
      <c r="AC24" s="1061"/>
      <c r="AD24" s="1061"/>
      <c r="AE24" s="1061"/>
      <c r="AF24" s="1061"/>
      <c r="AG24" s="1061"/>
      <c r="AH24" s="1061"/>
      <c r="AI24" s="1061"/>
      <c r="AJ24" s="1061"/>
      <c r="AK24" s="1061"/>
      <c r="AL24" s="1061"/>
      <c r="AM24" s="1062" t="s">
        <v>126</v>
      </c>
      <c r="AN24" s="1063"/>
      <c r="AO24" s="1063"/>
      <c r="AP24" s="1063"/>
      <c r="AQ24" s="1063"/>
      <c r="AR24" s="1063"/>
      <c r="AS24" s="1063"/>
      <c r="AT24" s="1064"/>
    </row>
    <row r="25" spans="1:46" ht="15" customHeight="1" x14ac:dyDescent="0.2"/>
    <row r="26" spans="1:46" ht="24" customHeight="1" x14ac:dyDescent="0.2">
      <c r="A26" s="1012" t="s">
        <v>128</v>
      </c>
      <c r="B26" s="1013"/>
      <c r="C26" s="1013"/>
      <c r="D26" s="1014" t="s">
        <v>67</v>
      </c>
      <c r="E26" s="1015"/>
      <c r="F26" s="1015"/>
      <c r="G26" s="1016"/>
      <c r="H26" s="1013" t="s">
        <v>95</v>
      </c>
      <c r="I26" s="1013"/>
      <c r="J26" s="1013"/>
      <c r="K26" s="1013"/>
      <c r="L26" s="1017"/>
      <c r="M26" s="1018"/>
      <c r="N26" s="1019"/>
      <c r="O26" s="1019"/>
      <c r="P26" s="1019"/>
      <c r="Q26" s="1019"/>
      <c r="R26" s="1019"/>
      <c r="S26" s="1019"/>
      <c r="T26" s="1019"/>
      <c r="U26" s="1019"/>
      <c r="V26" s="1019"/>
      <c r="W26" s="1019"/>
      <c r="X26" s="1019"/>
      <c r="Y26" s="1019"/>
      <c r="Z26" s="1019"/>
      <c r="AA26" s="1019"/>
      <c r="AB26" s="1019"/>
      <c r="AC26" s="1019"/>
      <c r="AD26" s="1019"/>
      <c r="AE26" s="1019"/>
      <c r="AF26" s="1019"/>
      <c r="AG26" s="1019"/>
      <c r="AH26" s="1019"/>
      <c r="AI26" s="1019"/>
      <c r="AJ26" s="1019"/>
      <c r="AK26" s="1019"/>
      <c r="AL26" s="1019"/>
      <c r="AM26" s="1019"/>
      <c r="AN26" s="1019"/>
      <c r="AO26" s="1019"/>
      <c r="AP26" s="1019"/>
      <c r="AQ26" s="1019"/>
      <c r="AR26" s="1019"/>
      <c r="AS26" s="1019"/>
      <c r="AT26" s="1020"/>
    </row>
    <row r="27" spans="1:46" ht="24" customHeight="1" x14ac:dyDescent="0.2">
      <c r="A27" s="1028" t="s">
        <v>367</v>
      </c>
      <c r="B27" s="1013"/>
      <c r="C27" s="1013"/>
      <c r="D27" s="1013"/>
      <c r="E27" s="1013"/>
      <c r="F27" s="1013"/>
      <c r="G27" s="1013"/>
      <c r="H27" s="1013"/>
      <c r="I27" s="1013"/>
      <c r="J27" s="1013"/>
      <c r="K27" s="1013"/>
      <c r="L27" s="1017"/>
      <c r="M27" s="1018"/>
      <c r="N27" s="1019"/>
      <c r="O27" s="1019"/>
      <c r="P27" s="1019"/>
      <c r="Q27" s="1019"/>
      <c r="R27" s="1019"/>
      <c r="S27" s="1019"/>
      <c r="T27" s="1019"/>
      <c r="U27" s="1019"/>
      <c r="V27" s="1019"/>
      <c r="W27" s="1019"/>
      <c r="X27" s="1019"/>
      <c r="Y27" s="1019"/>
      <c r="Z27" s="1019"/>
      <c r="AA27" s="1019"/>
      <c r="AB27" s="1019"/>
      <c r="AC27" s="1019"/>
      <c r="AD27" s="1019"/>
      <c r="AE27" s="1019"/>
      <c r="AF27" s="1019"/>
      <c r="AG27" s="1019"/>
      <c r="AH27" s="1019"/>
      <c r="AI27" s="1019"/>
      <c r="AJ27" s="1019"/>
      <c r="AK27" s="1019"/>
      <c r="AL27" s="1019"/>
      <c r="AM27" s="1019"/>
      <c r="AN27" s="1019"/>
      <c r="AO27" s="1019"/>
      <c r="AP27" s="1019"/>
      <c r="AQ27" s="1019"/>
      <c r="AR27" s="1019"/>
      <c r="AS27" s="1019"/>
      <c r="AT27" s="1020"/>
    </row>
    <row r="28" spans="1:46" ht="24" customHeight="1" x14ac:dyDescent="0.2">
      <c r="A28" s="402" t="s">
        <v>27</v>
      </c>
      <c r="B28" s="403"/>
      <c r="C28" s="403"/>
      <c r="D28" s="403"/>
      <c r="E28" s="403"/>
      <c r="F28" s="403"/>
      <c r="G28" s="403"/>
      <c r="H28" s="403"/>
      <c r="I28" s="403"/>
      <c r="J28" s="403"/>
      <c r="K28" s="403"/>
      <c r="L28" s="404"/>
      <c r="M28" s="1067" t="s">
        <v>28</v>
      </c>
      <c r="N28" s="959"/>
      <c r="O28" s="959"/>
      <c r="P28" s="960"/>
      <c r="Q28" s="1036"/>
      <c r="R28" s="1037"/>
      <c r="S28" s="1037"/>
      <c r="T28" s="1037"/>
      <c r="U28" s="1037"/>
      <c r="V28" s="1037"/>
      <c r="W28" s="1037"/>
      <c r="X28" s="1037"/>
      <c r="Y28" s="1037"/>
      <c r="Z28" s="1037"/>
      <c r="AA28" s="1037"/>
      <c r="AB28" s="1037"/>
      <c r="AC28" s="1037"/>
      <c r="AD28" s="1037"/>
      <c r="AE28" s="1037"/>
      <c r="AF28" s="1037"/>
      <c r="AG28" s="1037"/>
      <c r="AH28" s="1037"/>
      <c r="AI28" s="1037"/>
      <c r="AJ28" s="1037"/>
      <c r="AK28" s="1037"/>
      <c r="AL28" s="1037"/>
      <c r="AM28" s="1037"/>
      <c r="AN28" s="1037"/>
      <c r="AO28" s="1037"/>
      <c r="AP28" s="1037"/>
      <c r="AQ28" s="1037"/>
      <c r="AR28" s="1037"/>
      <c r="AS28" s="1037"/>
      <c r="AT28" s="1038"/>
    </row>
    <row r="29" spans="1:46" ht="24" customHeight="1" x14ac:dyDescent="0.2">
      <c r="A29" s="405"/>
      <c r="B29" s="406"/>
      <c r="C29" s="406"/>
      <c r="D29" s="406"/>
      <c r="E29" s="406"/>
      <c r="F29" s="406"/>
      <c r="G29" s="406"/>
      <c r="H29" s="406"/>
      <c r="I29" s="406"/>
      <c r="J29" s="406"/>
      <c r="K29" s="406"/>
      <c r="L29" s="409"/>
      <c r="M29" s="1067" t="s">
        <v>29</v>
      </c>
      <c r="N29" s="657"/>
      <c r="O29" s="657"/>
      <c r="P29" s="658"/>
      <c r="Q29" s="1036"/>
      <c r="R29" s="1037"/>
      <c r="S29" s="1037"/>
      <c r="T29" s="1037"/>
      <c r="U29" s="1037"/>
      <c r="V29" s="1037"/>
      <c r="W29" s="1037"/>
      <c r="X29" s="1037"/>
      <c r="Y29" s="1037"/>
      <c r="Z29" s="1037"/>
      <c r="AA29" s="1037"/>
      <c r="AB29" s="1037"/>
      <c r="AC29" s="1038"/>
      <c r="AD29" s="1035" t="s">
        <v>30</v>
      </c>
      <c r="AE29" s="1035"/>
      <c r="AF29" s="1035"/>
      <c r="AG29" s="1035"/>
      <c r="AH29" s="1039"/>
      <c r="AI29" s="1040"/>
      <c r="AJ29" s="1040"/>
      <c r="AK29" s="1040"/>
      <c r="AL29" s="1040"/>
      <c r="AM29" s="1040"/>
      <c r="AN29" s="1040"/>
      <c r="AO29" s="1040"/>
      <c r="AP29" s="1040"/>
      <c r="AQ29" s="1040"/>
      <c r="AR29" s="1040"/>
      <c r="AS29" s="1040"/>
      <c r="AT29" s="1041"/>
    </row>
    <row r="30" spans="1:46" ht="24" customHeight="1" x14ac:dyDescent="0.2">
      <c r="A30" s="1042" t="s">
        <v>31</v>
      </c>
      <c r="B30" s="1042"/>
      <c r="C30" s="1042"/>
      <c r="D30" s="1042"/>
      <c r="E30" s="1042"/>
      <c r="F30" s="1042"/>
      <c r="G30" s="1042"/>
      <c r="H30" s="1042"/>
      <c r="I30" s="1042"/>
      <c r="J30" s="1042"/>
      <c r="K30" s="1042"/>
      <c r="L30" s="1042"/>
      <c r="M30" s="1043"/>
      <c r="N30" s="1044"/>
      <c r="O30" s="1044"/>
      <c r="P30" s="1044"/>
      <c r="Q30" s="1045" t="s">
        <v>32</v>
      </c>
      <c r="R30" s="1045"/>
      <c r="S30" s="1045"/>
      <c r="T30" s="1015"/>
      <c r="U30" s="1015"/>
      <c r="V30" s="1015"/>
      <c r="W30" s="1015"/>
      <c r="X30" s="1015"/>
      <c r="Y30" s="1045" t="s">
        <v>33</v>
      </c>
      <c r="Z30" s="1045"/>
      <c r="AA30" s="1045"/>
      <c r="AB30" s="1045"/>
      <c r="AC30" s="1045"/>
      <c r="AD30" s="1045"/>
      <c r="AE30" s="1045"/>
      <c r="AF30" s="1045"/>
      <c r="AG30" s="1045"/>
      <c r="AH30" s="1045"/>
      <c r="AI30" s="1045"/>
      <c r="AJ30" s="1045"/>
      <c r="AK30" s="1045"/>
      <c r="AL30" s="1045"/>
      <c r="AM30" s="1045"/>
      <c r="AN30" s="1045"/>
      <c r="AO30" s="1045"/>
      <c r="AP30" s="1045"/>
      <c r="AQ30" s="1045"/>
      <c r="AR30" s="1045"/>
      <c r="AS30" s="1045"/>
      <c r="AT30" s="1046"/>
    </row>
    <row r="31" spans="1:46" ht="64.5" customHeight="1" x14ac:dyDescent="0.2">
      <c r="A31" s="1022" t="s">
        <v>368</v>
      </c>
      <c r="B31" s="1023"/>
      <c r="C31" s="1023"/>
      <c r="D31" s="1023"/>
      <c r="E31" s="1023"/>
      <c r="F31" s="1023"/>
      <c r="G31" s="1023"/>
      <c r="H31" s="1023"/>
      <c r="I31" s="1023"/>
      <c r="J31" s="1023"/>
      <c r="K31" s="1023"/>
      <c r="L31" s="1024"/>
      <c r="M31" s="1025"/>
      <c r="N31" s="1026"/>
      <c r="O31" s="1026"/>
      <c r="P31" s="1026"/>
      <c r="Q31" s="1026"/>
      <c r="R31" s="1026"/>
      <c r="S31" s="1026"/>
      <c r="T31" s="1026"/>
      <c r="U31" s="1026"/>
      <c r="V31" s="1026"/>
      <c r="W31" s="1026"/>
      <c r="X31" s="1026"/>
      <c r="Y31" s="1026"/>
      <c r="Z31" s="1026"/>
      <c r="AA31" s="1026"/>
      <c r="AB31" s="1026"/>
      <c r="AC31" s="1026"/>
      <c r="AD31" s="1026"/>
      <c r="AE31" s="1026"/>
      <c r="AF31" s="1026"/>
      <c r="AG31" s="1026"/>
      <c r="AH31" s="1026"/>
      <c r="AI31" s="1026"/>
      <c r="AJ31" s="1026"/>
      <c r="AK31" s="1026"/>
      <c r="AL31" s="1026"/>
      <c r="AM31" s="1026"/>
      <c r="AN31" s="1026"/>
      <c r="AO31" s="1026"/>
      <c r="AP31" s="1026"/>
      <c r="AQ31" s="1026"/>
      <c r="AR31" s="1026"/>
      <c r="AS31" s="1026"/>
      <c r="AT31" s="1027"/>
    </row>
    <row r="32" spans="1:46" ht="30" customHeight="1" x14ac:dyDescent="0.2">
      <c r="A32" s="1029" t="s">
        <v>47</v>
      </c>
      <c r="B32" s="1030"/>
      <c r="C32" s="1030"/>
      <c r="D32" s="1030"/>
      <c r="E32" s="1030"/>
      <c r="F32" s="1030"/>
      <c r="G32" s="1030"/>
      <c r="H32" s="1030"/>
      <c r="I32" s="1030"/>
      <c r="J32" s="1030"/>
      <c r="K32" s="1030"/>
      <c r="L32" s="1031"/>
      <c r="M32" s="1071" t="s">
        <v>48</v>
      </c>
      <c r="N32" s="1072"/>
      <c r="O32" s="1072"/>
      <c r="P32" s="1073"/>
      <c r="Q32" s="1051"/>
      <c r="R32" s="1052"/>
      <c r="S32" s="1052"/>
      <c r="T32" s="1052"/>
      <c r="U32" s="1052"/>
      <c r="V32" s="1052"/>
      <c r="W32" s="1052"/>
      <c r="X32" s="1065" t="s">
        <v>114</v>
      </c>
      <c r="Y32" s="1065"/>
      <c r="Z32" s="1065"/>
      <c r="AA32" s="1065"/>
      <c r="AB32" s="1065"/>
      <c r="AC32" s="1066"/>
      <c r="AD32" s="1071" t="s">
        <v>49</v>
      </c>
      <c r="AE32" s="1072"/>
      <c r="AF32" s="1072"/>
      <c r="AG32" s="1073"/>
      <c r="AH32" s="1055"/>
      <c r="AI32" s="1056"/>
      <c r="AJ32" s="1056"/>
      <c r="AK32" s="1056"/>
      <c r="AL32" s="1056"/>
      <c r="AM32" s="1056"/>
      <c r="AN32" s="1056"/>
      <c r="AO32" s="1065" t="s">
        <v>114</v>
      </c>
      <c r="AP32" s="1065"/>
      <c r="AQ32" s="1065"/>
      <c r="AR32" s="1065"/>
      <c r="AS32" s="1065"/>
      <c r="AT32" s="1066"/>
    </row>
    <row r="33" spans="1:46" ht="40" customHeight="1" x14ac:dyDescent="0.2">
      <c r="A33" s="1047"/>
      <c r="B33" s="1048"/>
      <c r="C33" s="1048"/>
      <c r="D33" s="1048"/>
      <c r="E33" s="1048"/>
      <c r="F33" s="1048"/>
      <c r="G33" s="1048"/>
      <c r="H33" s="1048"/>
      <c r="I33" s="1048"/>
      <c r="J33" s="1048"/>
      <c r="K33" s="1048"/>
      <c r="L33" s="1049"/>
      <c r="M33" s="1057" t="s">
        <v>93</v>
      </c>
      <c r="N33" s="1023"/>
      <c r="O33" s="1023"/>
      <c r="P33" s="1024"/>
      <c r="Q33" s="1058"/>
      <c r="R33" s="1059"/>
      <c r="S33" s="1059"/>
      <c r="T33" s="1059"/>
      <c r="U33" s="1059"/>
      <c r="V33" s="1059"/>
      <c r="W33" s="1059"/>
      <c r="X33" s="1059"/>
      <c r="Y33" s="1059"/>
      <c r="Z33" s="1059"/>
      <c r="AA33" s="1059"/>
      <c r="AB33" s="1059"/>
      <c r="AC33" s="1059"/>
      <c r="AD33" s="1059"/>
      <c r="AE33" s="1059"/>
      <c r="AF33" s="1059"/>
      <c r="AG33" s="1059"/>
      <c r="AH33" s="1059"/>
      <c r="AI33" s="1059"/>
      <c r="AJ33" s="1059"/>
      <c r="AK33" s="1059"/>
      <c r="AL33" s="1059"/>
      <c r="AM33" s="1059"/>
      <c r="AN33" s="1059"/>
      <c r="AO33" s="1059"/>
      <c r="AP33" s="1059"/>
      <c r="AQ33" s="1059"/>
      <c r="AR33" s="1059"/>
      <c r="AS33" s="1059"/>
      <c r="AT33" s="1060"/>
    </row>
    <row r="34" spans="1:46" ht="24" customHeight="1" x14ac:dyDescent="0.2">
      <c r="A34" s="1068" t="s">
        <v>133</v>
      </c>
      <c r="B34" s="1069"/>
      <c r="C34" s="1069"/>
      <c r="D34" s="1069"/>
      <c r="E34" s="1069"/>
      <c r="F34" s="1069"/>
      <c r="G34" s="1069"/>
      <c r="H34" s="1069"/>
      <c r="I34" s="1069"/>
      <c r="J34" s="1069"/>
      <c r="K34" s="1069"/>
      <c r="L34" s="1069"/>
      <c r="M34" s="1069"/>
      <c r="N34" s="1069"/>
      <c r="O34" s="1069"/>
      <c r="P34" s="1069"/>
      <c r="Q34" s="1069"/>
      <c r="R34" s="1069"/>
      <c r="S34" s="1069"/>
      <c r="T34" s="1069"/>
      <c r="U34" s="1069"/>
      <c r="V34" s="1069"/>
      <c r="W34" s="1069"/>
      <c r="X34" s="1069"/>
      <c r="Y34" s="1069"/>
      <c r="Z34" s="1069"/>
      <c r="AA34" s="1069"/>
      <c r="AB34" s="1069"/>
      <c r="AC34" s="1069"/>
      <c r="AD34" s="1069"/>
      <c r="AE34" s="1069"/>
      <c r="AF34" s="1069"/>
      <c r="AG34" s="1069"/>
      <c r="AH34" s="1069"/>
      <c r="AI34" s="1069"/>
      <c r="AJ34" s="1069"/>
      <c r="AK34" s="1069"/>
      <c r="AL34" s="1070"/>
      <c r="AM34" s="1062" t="s">
        <v>126</v>
      </c>
      <c r="AN34" s="1063"/>
      <c r="AO34" s="1063"/>
      <c r="AP34" s="1063"/>
      <c r="AQ34" s="1063"/>
      <c r="AR34" s="1063"/>
      <c r="AS34" s="1063"/>
      <c r="AT34" s="1064"/>
    </row>
    <row r="35" spans="1:46" ht="15" customHeight="1" x14ac:dyDescent="0.2"/>
  </sheetData>
  <sheetProtection algorithmName="SHA-512" hashValue="CAWz2Ed8oFp8ZYQEh3qLGLjg+EEsA27qZnUJyUdxrJW4FHAmyBytWcArKouAgJGkupE0lDdVGKGAlIivTn+U9A==" saltValue="y0CvAYQGsR1pra31TQE/8w==" spinCount="100000" sheet="1" formatCells="0" formatRows="0" insertRows="0" deleteRows="0" selectLockedCells="1" sort="0" autoFilter="0" pivotTables="0"/>
  <mergeCells count="95">
    <mergeCell ref="AO32:AT32"/>
    <mergeCell ref="M33:P33"/>
    <mergeCell ref="Q33:AT33"/>
    <mergeCell ref="A34:AL34"/>
    <mergeCell ref="AM34:AT34"/>
    <mergeCell ref="A32:L33"/>
    <mergeCell ref="M32:P32"/>
    <mergeCell ref="Q32:W32"/>
    <mergeCell ref="X32:AC32"/>
    <mergeCell ref="AD32:AG32"/>
    <mergeCell ref="AH32:AN32"/>
    <mergeCell ref="A31:L31"/>
    <mergeCell ref="M31:AT31"/>
    <mergeCell ref="A27:L27"/>
    <mergeCell ref="M27:AT27"/>
    <mergeCell ref="Q28:AT28"/>
    <mergeCell ref="Q29:AC29"/>
    <mergeCell ref="AD29:AG29"/>
    <mergeCell ref="AH29:AT29"/>
    <mergeCell ref="A30:L30"/>
    <mergeCell ref="M30:P30"/>
    <mergeCell ref="Q30:S30"/>
    <mergeCell ref="T30:X30"/>
    <mergeCell ref="Y30:AT30"/>
    <mergeCell ref="M28:P28"/>
    <mergeCell ref="M29:P29"/>
    <mergeCell ref="A26:C26"/>
    <mergeCell ref="D26:G26"/>
    <mergeCell ref="H26:L26"/>
    <mergeCell ref="M26:AT26"/>
    <mergeCell ref="A22:L23"/>
    <mergeCell ref="M22:P22"/>
    <mergeCell ref="Q22:W22"/>
    <mergeCell ref="X22:AC22"/>
    <mergeCell ref="AD22:AG22"/>
    <mergeCell ref="AH22:AN22"/>
    <mergeCell ref="AO22:AT22"/>
    <mergeCell ref="M23:P23"/>
    <mergeCell ref="Q23:AT23"/>
    <mergeCell ref="A24:AL24"/>
    <mergeCell ref="AM24:AT24"/>
    <mergeCell ref="A21:L21"/>
    <mergeCell ref="M21:AT21"/>
    <mergeCell ref="A17:L17"/>
    <mergeCell ref="M17:AT17"/>
    <mergeCell ref="A18:L19"/>
    <mergeCell ref="M18:P18"/>
    <mergeCell ref="Q18:AT18"/>
    <mergeCell ref="M19:P19"/>
    <mergeCell ref="Q19:AC19"/>
    <mergeCell ref="AD19:AG19"/>
    <mergeCell ref="AH19:AT19"/>
    <mergeCell ref="A20:L20"/>
    <mergeCell ref="M20:P20"/>
    <mergeCell ref="Q20:S20"/>
    <mergeCell ref="T20:X20"/>
    <mergeCell ref="Y20:AT20"/>
    <mergeCell ref="A16:C16"/>
    <mergeCell ref="D16:G16"/>
    <mergeCell ref="H16:L16"/>
    <mergeCell ref="M16:AT16"/>
    <mergeCell ref="A12:L13"/>
    <mergeCell ref="M12:P12"/>
    <mergeCell ref="Q12:W12"/>
    <mergeCell ref="X12:AC12"/>
    <mergeCell ref="AD12:AG12"/>
    <mergeCell ref="AH12:AN12"/>
    <mergeCell ref="AO12:AT12"/>
    <mergeCell ref="M13:P13"/>
    <mergeCell ref="Q13:AT13"/>
    <mergeCell ref="A14:AL14"/>
    <mergeCell ref="AM14:AT14"/>
    <mergeCell ref="A11:L11"/>
    <mergeCell ref="M11:AT11"/>
    <mergeCell ref="A7:L7"/>
    <mergeCell ref="M7:AT7"/>
    <mergeCell ref="A8:L9"/>
    <mergeCell ref="M8:P8"/>
    <mergeCell ref="Q8:AT8"/>
    <mergeCell ref="M9:P9"/>
    <mergeCell ref="Q9:AC9"/>
    <mergeCell ref="AD9:AG9"/>
    <mergeCell ref="AH9:AT9"/>
    <mergeCell ref="A10:L10"/>
    <mergeCell ref="M10:P10"/>
    <mergeCell ref="Q10:S10"/>
    <mergeCell ref="T10:X10"/>
    <mergeCell ref="Y10:AT10"/>
    <mergeCell ref="A1:I1"/>
    <mergeCell ref="B4:AS4"/>
    <mergeCell ref="A6:C6"/>
    <mergeCell ref="D6:G6"/>
    <mergeCell ref="H6:L6"/>
    <mergeCell ref="M6:AT6"/>
    <mergeCell ref="A2:M2"/>
  </mergeCells>
  <phoneticPr fontId="1"/>
  <conditionalFormatting sqref="AM14:AT14">
    <cfRule type="expression" dxfId="19" priority="3">
      <formula>$AM$14&lt;&gt;"選択してください"</formula>
    </cfRule>
  </conditionalFormatting>
  <conditionalFormatting sqref="AM24:AT24">
    <cfRule type="expression" dxfId="18" priority="2">
      <formula>$AM$14&lt;&gt;"選択してください"</formula>
    </cfRule>
  </conditionalFormatting>
  <conditionalFormatting sqref="AM34:AT34">
    <cfRule type="expression" dxfId="17" priority="1">
      <formula>$AM$14&lt;&gt;"選択してください"</formula>
    </cfRule>
  </conditionalFormatting>
  <dataValidations count="7">
    <dataValidation imeMode="halfAlpha" allowBlank="1" showErrorMessage="1" promptTitle="購入予定時期は事業終了予定日より前です" prompt="　本事業の終了予定日より後に契約または発注、納品、支払を行った分は助成対象外となります" sqref="T10 T20 T30" xr:uid="{00000000-0002-0000-1200-000001000000}"/>
    <dataValidation type="list" allowBlank="1" showInputMessage="1" showErrorMessage="1" sqref="AM14:AT14 AM24:AT24 AM34:AT34" xr:uid="{00000000-0002-0000-1200-000002000000}">
      <formula1>"選択してください,関連あり,関連なし"</formula1>
    </dataValidation>
    <dataValidation imeMode="halfAlpha" allowBlank="1" showInputMessage="1" showErrorMessage="1" sqref="AH9:AT9 Q12 AH12 AH19:AT19 Q22 AH22 AH29:AT29 Q32 AH32" xr:uid="{00000000-0002-0000-1200-000003000000}"/>
    <dataValidation allowBlank="1" showInputMessage="1" showErrorMessage="1" promptTitle="番号を記入してください" prompt="前ページの資金支出明細番号と対応させて記入してください_x000a_" sqref="D6:G6 D16:G16 D26:G26" xr:uid="{00000000-0002-0000-1200-000004000000}"/>
    <dataValidation allowBlank="1" showInputMessage="1" showErrorMessage="1" promptTitle="購入が必要な理由を記入してください" prompt="本開発において、当該機械装置・工具器具の購入が必要な理由を明確かつ具体的に記入してください_x000a_※申請時に、2社以上の見積書が必須_x000a_" sqref="M31:AT31 M11:AT11 M21:AT21" xr:uid="{00000000-0002-0000-1200-000005000000}"/>
    <dataValidation allowBlank="1" showInputMessage="1" showErrorMessage="1" prompt="やむを得ず２社提出できない場合は、その理由を記入してください （ただし、「過去に取引実績があるから」等は不可）_x000a_" sqref="Q13:AT13 Q23:AT23 Q33:AT33" xr:uid="{00000000-0002-0000-1200-000006000000}"/>
    <dataValidation imeMode="halfAlpha" allowBlank="1" showInputMessage="1" showErrorMessage="1" promptTitle="購入予定時期" prompt="令和8年10月1日以降～助成事業終了予定日の期間内から記入" sqref="M30:P30 M10:P10 M20:P20" xr:uid="{EE6A92A6-7028-4815-9F4F-EA200B74139D}"/>
  </dataValidations>
  <pageMargins left="0.39370078740157483" right="0" top="0.35433070866141736" bottom="0.35433070866141736" header="0.31496062992125984" footer="0.31496062992125984"/>
  <pageSetup paperSize="9" scale="8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pageSetUpPr fitToPage="1"/>
  </sheetPr>
  <dimension ref="A1:AR37"/>
  <sheetViews>
    <sheetView view="pageBreakPreview" zoomScaleNormal="100" zoomScaleSheetLayoutView="100" workbookViewId="0">
      <selection activeCell="B11" sqref="B11"/>
    </sheetView>
  </sheetViews>
  <sheetFormatPr defaultColWidth="2.08984375" defaultRowHeight="12" x14ac:dyDescent="0.2"/>
  <cols>
    <col min="1" max="1" width="6.453125" style="132" customWidth="1"/>
    <col min="2" max="2" width="19.6328125" style="132" customWidth="1"/>
    <col min="3" max="3" width="10.90625" style="132" customWidth="1"/>
    <col min="4" max="4" width="5.90625" style="132" customWidth="1"/>
    <col min="5" max="7" width="14.36328125" style="132" customWidth="1"/>
    <col min="8" max="8" width="16.90625" style="132" customWidth="1"/>
    <col min="9" max="11" width="2.08984375" style="132" customWidth="1"/>
    <col min="12" max="12" width="11.08984375" style="132" customWidth="1"/>
    <col min="13" max="13" width="9.453125" style="132" customWidth="1"/>
    <col min="14" max="14" width="6.08984375" style="132" customWidth="1"/>
    <col min="15" max="211" width="2.08984375" style="132" customWidth="1"/>
    <col min="212" max="16384" width="2.08984375" style="132"/>
  </cols>
  <sheetData>
    <row r="1" spans="1:44" ht="25.5" customHeight="1" x14ac:dyDescent="0.2">
      <c r="A1" s="410" t="s">
        <v>144</v>
      </c>
      <c r="B1" s="410"/>
      <c r="C1" s="410"/>
      <c r="D1" s="410"/>
      <c r="E1" s="410"/>
      <c r="F1" s="410"/>
      <c r="G1" s="410"/>
      <c r="H1" s="410"/>
      <c r="I1" s="410"/>
      <c r="J1" s="131"/>
    </row>
    <row r="2" spans="1:44" ht="20.149999999999999" customHeight="1" x14ac:dyDescent="0.2">
      <c r="A2" s="286" t="s">
        <v>456</v>
      </c>
      <c r="B2" s="400"/>
      <c r="C2" s="400"/>
      <c r="D2" s="400"/>
      <c r="E2" s="400"/>
      <c r="F2" s="400"/>
      <c r="G2" s="400"/>
      <c r="H2" s="400"/>
      <c r="I2" s="400"/>
      <c r="J2" s="131"/>
    </row>
    <row r="3" spans="1:44" ht="30" customHeight="1" x14ac:dyDescent="0.2">
      <c r="A3" s="179" t="s">
        <v>544</v>
      </c>
    </row>
    <row r="4" spans="1:44" ht="29.5" customHeight="1" x14ac:dyDescent="0.2">
      <c r="A4" s="1008" t="s">
        <v>540</v>
      </c>
      <c r="B4" s="1009"/>
      <c r="C4" s="1009"/>
      <c r="D4" s="1009"/>
      <c r="E4" s="1009"/>
      <c r="F4" s="1009"/>
      <c r="G4" s="1009"/>
      <c r="H4" s="1009"/>
      <c r="I4" s="447"/>
      <c r="J4" s="280"/>
      <c r="K4" s="280"/>
    </row>
    <row r="5" spans="1:44" ht="15" customHeight="1" x14ac:dyDescent="0.2">
      <c r="A5" s="179" t="s">
        <v>369</v>
      </c>
    </row>
    <row r="6" spans="1:44" ht="15" customHeight="1" x14ac:dyDescent="0.2">
      <c r="A6" s="180" t="s">
        <v>370</v>
      </c>
      <c r="B6" s="181"/>
    </row>
    <row r="7" spans="1:44" ht="15" customHeight="1" x14ac:dyDescent="0.2">
      <c r="A7" s="180" t="s">
        <v>371</v>
      </c>
      <c r="B7" s="181"/>
    </row>
    <row r="8" spans="1:44" ht="15" customHeight="1" x14ac:dyDescent="0.2">
      <c r="A8" s="108" t="s">
        <v>372</v>
      </c>
      <c r="B8" s="180"/>
      <c r="C8" s="180"/>
      <c r="D8" s="180"/>
      <c r="E8" s="180"/>
      <c r="F8" s="180"/>
      <c r="G8" s="180"/>
      <c r="H8" s="180"/>
    </row>
    <row r="9" spans="1:44" ht="15" customHeight="1" x14ac:dyDescent="0.2">
      <c r="A9" s="108" t="s">
        <v>373</v>
      </c>
      <c r="B9" s="181"/>
      <c r="C9" s="174"/>
      <c r="D9" s="174"/>
      <c r="E9" s="182"/>
      <c r="F9" s="183"/>
      <c r="H9" s="184" t="s">
        <v>23</v>
      </c>
    </row>
    <row r="10" spans="1:44" ht="55.5" customHeight="1" x14ac:dyDescent="0.2">
      <c r="A10" s="273" t="s">
        <v>127</v>
      </c>
      <c r="B10" s="158" t="s">
        <v>145</v>
      </c>
      <c r="C10" s="158" t="s">
        <v>362</v>
      </c>
      <c r="D10" s="185" t="s">
        <v>57</v>
      </c>
      <c r="E10" s="158" t="s">
        <v>374</v>
      </c>
      <c r="F10" s="158" t="s">
        <v>39</v>
      </c>
      <c r="G10" s="158" t="s">
        <v>375</v>
      </c>
      <c r="H10" s="158" t="s">
        <v>376</v>
      </c>
      <c r="I10" s="162" t="s">
        <v>38</v>
      </c>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row>
    <row r="11" spans="1:44" ht="39.75" customHeight="1" x14ac:dyDescent="0.2">
      <c r="A11" s="186">
        <f>ROW()-ROW('6-3-1【委託・外注費】'!$A$10)</f>
        <v>1</v>
      </c>
      <c r="B11" s="164"/>
      <c r="C11" s="187"/>
      <c r="D11" s="188"/>
      <c r="E11" s="189"/>
      <c r="F11" s="190">
        <f t="shared" ref="F11:F30" si="0">ROUNDDOWN(G11*1.1,0)</f>
        <v>0</v>
      </c>
      <c r="G11" s="190">
        <f t="shared" ref="G11:G30" si="1">C11*E11</f>
        <v>0</v>
      </c>
      <c r="H11" s="164"/>
      <c r="I11" s="191" t="str">
        <f t="shared" ref="I11:I30" si="2">IF(OR(AND(B11="",C11="",D11="",E11="",H11=""),
          AND(B11&lt;&gt;"",C11&lt;&gt;"",D11&lt;&gt;"",E11&lt;&gt;"",H11&lt;&gt;"")),
    "",
    "←全ての項目を入力してください。")</f>
        <v/>
      </c>
    </row>
    <row r="12" spans="1:44" ht="39.75" customHeight="1" x14ac:dyDescent="0.2">
      <c r="A12" s="186">
        <f>ROW()-ROW('6-3-1【委託・外注費】'!$A$10)</f>
        <v>2</v>
      </c>
      <c r="B12" s="164"/>
      <c r="C12" s="187"/>
      <c r="D12" s="188"/>
      <c r="E12" s="189"/>
      <c r="F12" s="190">
        <f t="shared" si="0"/>
        <v>0</v>
      </c>
      <c r="G12" s="190">
        <f t="shared" si="1"/>
        <v>0</v>
      </c>
      <c r="H12" s="164"/>
      <c r="I12" s="191" t="str">
        <f t="shared" si="2"/>
        <v/>
      </c>
      <c r="K12" s="144"/>
      <c r="L12" s="144"/>
    </row>
    <row r="13" spans="1:44" ht="39.75" customHeight="1" x14ac:dyDescent="0.2">
      <c r="A13" s="186">
        <f>ROW()-ROW('6-3-1【委託・外注費】'!$A$10)</f>
        <v>3</v>
      </c>
      <c r="B13" s="164"/>
      <c r="C13" s="187"/>
      <c r="D13" s="188"/>
      <c r="E13" s="189"/>
      <c r="F13" s="190">
        <f t="shared" si="0"/>
        <v>0</v>
      </c>
      <c r="G13" s="190">
        <f t="shared" si="1"/>
        <v>0</v>
      </c>
      <c r="H13" s="164"/>
      <c r="I13" s="191" t="str">
        <f t="shared" si="2"/>
        <v/>
      </c>
    </row>
    <row r="14" spans="1:44" ht="39.75" customHeight="1" x14ac:dyDescent="0.2">
      <c r="A14" s="186">
        <f>ROW()-ROW('6-3-1【委託・外注費】'!$A$10)</f>
        <v>4</v>
      </c>
      <c r="B14" s="164"/>
      <c r="C14" s="187"/>
      <c r="D14" s="188"/>
      <c r="E14" s="189"/>
      <c r="F14" s="190">
        <f t="shared" si="0"/>
        <v>0</v>
      </c>
      <c r="G14" s="190">
        <f t="shared" si="1"/>
        <v>0</v>
      </c>
      <c r="H14" s="164"/>
      <c r="I14" s="191" t="str">
        <f t="shared" si="2"/>
        <v/>
      </c>
    </row>
    <row r="15" spans="1:44" ht="39.75" customHeight="1" x14ac:dyDescent="0.2">
      <c r="A15" s="186">
        <f>ROW()-ROW('6-3-1【委託・外注費】'!$A$10)</f>
        <v>5</v>
      </c>
      <c r="B15" s="164"/>
      <c r="C15" s="187"/>
      <c r="D15" s="188"/>
      <c r="E15" s="189"/>
      <c r="F15" s="190">
        <f t="shared" si="0"/>
        <v>0</v>
      </c>
      <c r="G15" s="190">
        <f t="shared" si="1"/>
        <v>0</v>
      </c>
      <c r="H15" s="164"/>
      <c r="I15" s="191" t="str">
        <f t="shared" si="2"/>
        <v/>
      </c>
    </row>
    <row r="16" spans="1:44" ht="39.75" customHeight="1" x14ac:dyDescent="0.2">
      <c r="A16" s="186">
        <f>ROW()-ROW('6-3-1【委託・外注費】'!$A$10)</f>
        <v>6</v>
      </c>
      <c r="B16" s="145"/>
      <c r="C16" s="192"/>
      <c r="D16" s="193"/>
      <c r="E16" s="194"/>
      <c r="F16" s="190">
        <f t="shared" si="0"/>
        <v>0</v>
      </c>
      <c r="G16" s="190">
        <f t="shared" si="1"/>
        <v>0</v>
      </c>
      <c r="H16" s="164"/>
      <c r="I16" s="191" t="str">
        <f t="shared" si="2"/>
        <v/>
      </c>
    </row>
    <row r="17" spans="1:14" ht="39.75" customHeight="1" x14ac:dyDescent="0.2">
      <c r="A17" s="186">
        <f>ROW()-ROW('6-3-1【委託・外注費】'!$A$10)</f>
        <v>7</v>
      </c>
      <c r="B17" s="145"/>
      <c r="C17" s="192"/>
      <c r="D17" s="193"/>
      <c r="E17" s="194"/>
      <c r="F17" s="190">
        <f t="shared" si="0"/>
        <v>0</v>
      </c>
      <c r="G17" s="190">
        <f t="shared" si="1"/>
        <v>0</v>
      </c>
      <c r="H17" s="164"/>
      <c r="I17" s="191" t="str">
        <f t="shared" si="2"/>
        <v/>
      </c>
    </row>
    <row r="18" spans="1:14" ht="39.75" customHeight="1" x14ac:dyDescent="0.2">
      <c r="A18" s="186">
        <f>ROW()-ROW('6-3-1【委託・外注費】'!$A$10)</f>
        <v>8</v>
      </c>
      <c r="B18" s="145"/>
      <c r="C18" s="192"/>
      <c r="D18" s="193"/>
      <c r="E18" s="194"/>
      <c r="F18" s="190">
        <f t="shared" si="0"/>
        <v>0</v>
      </c>
      <c r="G18" s="190">
        <f t="shared" si="1"/>
        <v>0</v>
      </c>
      <c r="H18" s="164"/>
      <c r="I18" s="191" t="str">
        <f t="shared" si="2"/>
        <v/>
      </c>
    </row>
    <row r="19" spans="1:14" ht="39.75" customHeight="1" x14ac:dyDescent="0.2">
      <c r="A19" s="186">
        <f>ROW()-ROW('6-3-1【委託・外注費】'!$A$10)</f>
        <v>9</v>
      </c>
      <c r="B19" s="145"/>
      <c r="C19" s="192"/>
      <c r="D19" s="193"/>
      <c r="E19" s="194"/>
      <c r="F19" s="190">
        <f t="shared" si="0"/>
        <v>0</v>
      </c>
      <c r="G19" s="190">
        <f t="shared" si="1"/>
        <v>0</v>
      </c>
      <c r="H19" s="164"/>
      <c r="I19" s="191" t="str">
        <f t="shared" si="2"/>
        <v/>
      </c>
    </row>
    <row r="20" spans="1:14" ht="39.75" customHeight="1" x14ac:dyDescent="0.2">
      <c r="A20" s="186">
        <f>ROW()-ROW('6-3-1【委託・外注費】'!$A$10)</f>
        <v>10</v>
      </c>
      <c r="B20" s="145"/>
      <c r="C20" s="192"/>
      <c r="D20" s="193"/>
      <c r="E20" s="194"/>
      <c r="F20" s="190">
        <f t="shared" si="0"/>
        <v>0</v>
      </c>
      <c r="G20" s="190">
        <f t="shared" si="1"/>
        <v>0</v>
      </c>
      <c r="H20" s="164"/>
      <c r="I20" s="191" t="str">
        <f t="shared" si="2"/>
        <v/>
      </c>
    </row>
    <row r="21" spans="1:14" ht="39.75" customHeight="1" x14ac:dyDescent="0.2">
      <c r="A21" s="186">
        <f>ROW()-ROW('6-3-1【委託・外注費】'!$A$10)</f>
        <v>11</v>
      </c>
      <c r="B21" s="145"/>
      <c r="C21" s="192"/>
      <c r="D21" s="193"/>
      <c r="E21" s="194"/>
      <c r="F21" s="190">
        <f t="shared" si="0"/>
        <v>0</v>
      </c>
      <c r="G21" s="190">
        <f t="shared" si="1"/>
        <v>0</v>
      </c>
      <c r="H21" s="164"/>
      <c r="I21" s="191" t="str">
        <f t="shared" si="2"/>
        <v/>
      </c>
    </row>
    <row r="22" spans="1:14" ht="39.75" customHeight="1" x14ac:dyDescent="0.2">
      <c r="A22" s="195">
        <f>ROW()-ROW('6-3-1【委託・外注費】'!$A$10)</f>
        <v>12</v>
      </c>
      <c r="B22" s="196"/>
      <c r="C22" s="192"/>
      <c r="D22" s="193"/>
      <c r="E22" s="194"/>
      <c r="F22" s="190">
        <f t="shared" si="0"/>
        <v>0</v>
      </c>
      <c r="G22" s="190">
        <f t="shared" si="1"/>
        <v>0</v>
      </c>
      <c r="H22" s="164"/>
      <c r="I22" s="191" t="str">
        <f t="shared" si="2"/>
        <v/>
      </c>
    </row>
    <row r="23" spans="1:14" ht="39.75" customHeight="1" x14ac:dyDescent="0.2">
      <c r="A23" s="186">
        <f>ROW()-ROW('6-3-1【委託・外注費】'!$A$10)</f>
        <v>13</v>
      </c>
      <c r="B23" s="145"/>
      <c r="C23" s="192"/>
      <c r="D23" s="193"/>
      <c r="E23" s="194"/>
      <c r="F23" s="190">
        <f t="shared" si="0"/>
        <v>0</v>
      </c>
      <c r="G23" s="190">
        <f t="shared" si="1"/>
        <v>0</v>
      </c>
      <c r="H23" s="164"/>
      <c r="I23" s="191" t="str">
        <f t="shared" si="2"/>
        <v/>
      </c>
    </row>
    <row r="24" spans="1:14" ht="39.75" customHeight="1" x14ac:dyDescent="0.2">
      <c r="A24" s="186">
        <f>ROW()-ROW('6-3-1【委託・外注費】'!$A$10)</f>
        <v>14</v>
      </c>
      <c r="B24" s="145"/>
      <c r="C24" s="192"/>
      <c r="D24" s="193"/>
      <c r="E24" s="194"/>
      <c r="F24" s="190">
        <f t="shared" si="0"/>
        <v>0</v>
      </c>
      <c r="G24" s="190">
        <f t="shared" si="1"/>
        <v>0</v>
      </c>
      <c r="H24" s="164"/>
      <c r="I24" s="191" t="str">
        <f t="shared" si="2"/>
        <v/>
      </c>
    </row>
    <row r="25" spans="1:14" ht="39.75" customHeight="1" x14ac:dyDescent="0.2">
      <c r="A25" s="186">
        <f>ROW()-ROW('6-3-1【委託・外注費】'!$A$10)</f>
        <v>15</v>
      </c>
      <c r="B25" s="145"/>
      <c r="C25" s="192"/>
      <c r="D25" s="193"/>
      <c r="E25" s="194"/>
      <c r="F25" s="190">
        <f t="shared" si="0"/>
        <v>0</v>
      </c>
      <c r="G25" s="190">
        <f t="shared" si="1"/>
        <v>0</v>
      </c>
      <c r="H25" s="164"/>
      <c r="I25" s="191" t="str">
        <f t="shared" si="2"/>
        <v/>
      </c>
    </row>
    <row r="26" spans="1:14" ht="39.75" customHeight="1" x14ac:dyDescent="0.2">
      <c r="A26" s="186">
        <f>ROW()-ROW('6-3-1【委託・外注費】'!$A$10)</f>
        <v>16</v>
      </c>
      <c r="B26" s="145"/>
      <c r="C26" s="192"/>
      <c r="D26" s="193"/>
      <c r="E26" s="194"/>
      <c r="F26" s="190">
        <f t="shared" si="0"/>
        <v>0</v>
      </c>
      <c r="G26" s="190">
        <f t="shared" si="1"/>
        <v>0</v>
      </c>
      <c r="H26" s="164"/>
      <c r="I26" s="191" t="str">
        <f t="shared" si="2"/>
        <v/>
      </c>
    </row>
    <row r="27" spans="1:14" ht="39.75" customHeight="1" x14ac:dyDescent="0.2">
      <c r="A27" s="186">
        <f>ROW()-ROW('6-3-1【委託・外注費】'!$A$10)</f>
        <v>17</v>
      </c>
      <c r="B27" s="145"/>
      <c r="C27" s="192"/>
      <c r="D27" s="193"/>
      <c r="E27" s="194"/>
      <c r="F27" s="190">
        <f t="shared" si="0"/>
        <v>0</v>
      </c>
      <c r="G27" s="190">
        <f t="shared" si="1"/>
        <v>0</v>
      </c>
      <c r="H27" s="164"/>
      <c r="I27" s="191" t="str">
        <f t="shared" si="2"/>
        <v/>
      </c>
    </row>
    <row r="28" spans="1:14" ht="39.75" customHeight="1" x14ac:dyDescent="0.2">
      <c r="A28" s="186">
        <f>ROW()-ROW('6-3-1【委託・外注費】'!$A$10)</f>
        <v>18</v>
      </c>
      <c r="B28" s="145"/>
      <c r="C28" s="192"/>
      <c r="D28" s="193"/>
      <c r="E28" s="194"/>
      <c r="F28" s="190">
        <f>ROUNDDOWN(G28*1.1,0)</f>
        <v>0</v>
      </c>
      <c r="G28" s="190">
        <f>C28*E28</f>
        <v>0</v>
      </c>
      <c r="H28" s="164"/>
      <c r="I28" s="191" t="str">
        <f>IF(OR(AND(B28="",C28="",D28="",E28="",H28=""),
          AND(B28&lt;&gt;"",C28&lt;&gt;"",D28&lt;&gt;"",E28&lt;&gt;"",H28&lt;&gt;"")),
    "",
    "←全ての項目を入力してください。")</f>
        <v/>
      </c>
      <c r="L28" s="318"/>
      <c r="M28" s="318"/>
      <c r="N28" s="318"/>
    </row>
    <row r="29" spans="1:14" ht="39.75" customHeight="1" x14ac:dyDescent="0.2">
      <c r="A29" s="186">
        <f>ROW()-ROW('6-3-1【委託・外注費】'!$A$10)</f>
        <v>19</v>
      </c>
      <c r="B29" s="145"/>
      <c r="C29" s="192"/>
      <c r="D29" s="193"/>
      <c r="E29" s="194"/>
      <c r="F29" s="190">
        <f t="shared" si="0"/>
        <v>0</v>
      </c>
      <c r="G29" s="190">
        <f t="shared" si="1"/>
        <v>0</v>
      </c>
      <c r="H29" s="164"/>
      <c r="I29" s="191" t="str">
        <f t="shared" si="2"/>
        <v/>
      </c>
      <c r="L29" s="318"/>
      <c r="M29" s="318"/>
      <c r="N29" s="318"/>
    </row>
    <row r="30" spans="1:14" ht="39.75" customHeight="1" x14ac:dyDescent="0.2">
      <c r="A30" s="186">
        <f>ROW()-ROW('6-3-1【委託・外注費】'!$A$10)</f>
        <v>20</v>
      </c>
      <c r="B30" s="145"/>
      <c r="C30" s="192"/>
      <c r="D30" s="193"/>
      <c r="E30" s="194"/>
      <c r="F30" s="190">
        <f t="shared" si="0"/>
        <v>0</v>
      </c>
      <c r="G30" s="190">
        <f t="shared" si="1"/>
        <v>0</v>
      </c>
      <c r="H30" s="164"/>
      <c r="I30" s="191" t="str">
        <f t="shared" si="2"/>
        <v/>
      </c>
    </row>
    <row r="31" spans="1:14" ht="27" customHeight="1" x14ac:dyDescent="0.2">
      <c r="A31" s="172"/>
      <c r="B31" s="197"/>
      <c r="C31" s="197"/>
      <c r="D31" s="197"/>
      <c r="E31" s="198" t="s">
        <v>46</v>
      </c>
      <c r="F31" s="199">
        <f>SUM(F11:F30)</f>
        <v>0</v>
      </c>
      <c r="G31" s="199">
        <f>SUM(G11:G30)</f>
        <v>0</v>
      </c>
      <c r="H31" s="200"/>
      <c r="I31" s="152"/>
    </row>
    <row r="32" spans="1:14" ht="27" customHeight="1" x14ac:dyDescent="0.2"/>
    <row r="33" ht="27" customHeight="1" x14ac:dyDescent="0.2"/>
    <row r="34" ht="27" customHeight="1" x14ac:dyDescent="0.2"/>
    <row r="35" ht="27" customHeight="1" x14ac:dyDescent="0.2"/>
    <row r="36" ht="27" customHeight="1" x14ac:dyDescent="0.2"/>
    <row r="37" ht="27" customHeight="1" x14ac:dyDescent="0.2"/>
  </sheetData>
  <sheetProtection algorithmName="SHA-512" hashValue="n4MRQU0j+ijFhZfHu+9b9mGzNvkUrsSszfsHdCwCPkeF9AVWPN3dhtxpa1RBkgA4sZh2OSxCN3rU13pFgb090A==" saltValue="ywh9VSj8+or+sx5J3oJjEg==" spinCount="100000" sheet="1" formatCells="0" formatRows="0" insertRows="0" deleteRows="0" selectLockedCells="1"/>
  <mergeCells count="1">
    <mergeCell ref="A4:H4"/>
  </mergeCells>
  <phoneticPr fontId="1"/>
  <conditionalFormatting sqref="B11:E30 H11:H30">
    <cfRule type="expression" dxfId="16" priority="1">
      <formula>AND(OR($B11&lt;&gt;"",$C11&lt;&gt;"",$D11&lt;&gt;"",$E11&lt;&gt;"",$H11&lt;&gt;""),B11="")</formula>
    </cfRule>
  </conditionalFormatting>
  <dataValidations count="5">
    <dataValidation allowBlank="1" showInputMessage="1" showErrorMessage="1" promptTitle="委託・外注内容を記載してください" prompt="　金型製作に係る費用は委託であっても機械装置・工具器具費に計上してください。尚、技術開発要素のないデザイン費用は計上できません" sqref="B11" xr:uid="{00000000-0002-0000-1300-000000000000}"/>
    <dataValidation allowBlank="1" showInputMessage="1" showErrorMessage="1" promptTitle="企業名を記載してください" prompt="未定等不明確の場合は、 申請時点の候補先を記入してください_x000a_" sqref="H11:H30" xr:uid="{00000000-0002-0000-1300-000001000000}"/>
    <dataValidation imeMode="halfAlpha" allowBlank="1" showInputMessage="1" showErrorMessage="1" sqref="C11:C30 E11:E30" xr:uid="{00000000-0002-0000-1300-000002000000}"/>
    <dataValidation allowBlank="1" showInputMessage="1" showErrorMessage="1" promptTitle="外注内容を記載してください" prompt="　金型製作に係る費用は委託であっても機械装置・工具器具費に計上してください。尚、技術開発要素のないデザイン費用は計上できません" sqref="B12:B30" xr:uid="{00000000-0002-0000-1300-000003000000}"/>
    <dataValidation type="custom" allowBlank="1" showInputMessage="1" showErrorMessage="1" sqref="F11:G30 I11:I30" xr:uid="{00000000-0002-0000-1300-000004000000}">
      <formula1>ISERROR(FIND(CHAR(10),F11))</formula1>
    </dataValidation>
  </dataValidations>
  <pageMargins left="0.74803149606299213" right="0" top="0.35433070866141736" bottom="0.35433070866141736" header="0.31496062992125984" footer="0.31496062992125984"/>
  <pageSetup paperSize="9" scale="7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pageSetUpPr fitToPage="1"/>
  </sheetPr>
  <dimension ref="A1:Y45"/>
  <sheetViews>
    <sheetView view="pageBreakPreview" zoomScaleNormal="100" zoomScaleSheetLayoutView="100" zoomScalePageLayoutView="65" workbookViewId="0">
      <selection activeCell="C4" sqref="C4:I4"/>
    </sheetView>
  </sheetViews>
  <sheetFormatPr defaultColWidth="9" defaultRowHeight="15" x14ac:dyDescent="0.2"/>
  <cols>
    <col min="1" max="1" width="5.6328125" style="42" customWidth="1"/>
    <col min="2" max="2" width="9.453125" style="42" customWidth="1"/>
    <col min="3" max="3" width="3.90625" style="42" customWidth="1"/>
    <col min="4" max="4" width="6.08984375" style="42" customWidth="1"/>
    <col min="5" max="5" width="5.90625" style="42" bestFit="1" customWidth="1"/>
    <col min="6" max="6" width="7.453125" style="42" customWidth="1"/>
    <col min="7" max="9" width="5" style="42" customWidth="1"/>
    <col min="10" max="10" width="7.453125" style="42" customWidth="1"/>
    <col min="11" max="11" width="11.08984375" style="42" customWidth="1"/>
    <col min="12" max="12" width="9.453125" style="42" customWidth="1"/>
    <col min="13" max="14" width="6.1796875" style="42" customWidth="1"/>
    <col min="15" max="15" width="4.1796875" style="42" customWidth="1"/>
    <col min="16" max="16" width="7.6328125" style="42" customWidth="1"/>
    <col min="17" max="17" width="4.1796875" style="42" customWidth="1"/>
    <col min="18" max="18" width="7.6328125" style="42" customWidth="1"/>
    <col min="19" max="19" width="4.1796875" style="42" customWidth="1"/>
    <col min="20" max="20" width="2.6328125" style="42" customWidth="1"/>
    <col min="21" max="21" width="3.08984375" style="42" customWidth="1"/>
    <col min="22" max="22" width="36.6328125" style="42" hidden="1" customWidth="1"/>
    <col min="23" max="23" width="37" style="42" hidden="1" customWidth="1"/>
    <col min="24" max="24" width="38.453125" style="42" hidden="1" customWidth="1"/>
    <col min="25" max="25" width="38.08984375" style="42" hidden="1" customWidth="1"/>
    <col min="26" max="16384" width="9" style="42"/>
  </cols>
  <sheetData>
    <row r="1" spans="1:25" ht="30" customHeight="1" x14ac:dyDescent="0.2">
      <c r="A1" s="497" t="s">
        <v>647</v>
      </c>
      <c r="B1" s="497"/>
      <c r="C1" s="497"/>
      <c r="D1" s="497"/>
      <c r="E1" s="497"/>
      <c r="F1" s="497"/>
      <c r="G1" s="497"/>
      <c r="H1" s="497"/>
      <c r="I1" s="497"/>
      <c r="J1" s="497"/>
      <c r="K1" s="497"/>
      <c r="L1" s="497"/>
      <c r="M1" s="497"/>
      <c r="N1" s="497"/>
      <c r="O1" s="497"/>
      <c r="P1" s="497"/>
      <c r="Q1" s="497"/>
      <c r="R1" s="497"/>
      <c r="S1" s="497"/>
      <c r="V1" s="43" t="s">
        <v>254</v>
      </c>
      <c r="W1" s="43" t="s">
        <v>253</v>
      </c>
      <c r="X1" s="43" t="s">
        <v>252</v>
      </c>
      <c r="Y1" s="43" t="s">
        <v>251</v>
      </c>
    </row>
    <row r="2" spans="1:25" ht="15" customHeight="1" x14ac:dyDescent="0.2">
      <c r="A2" s="497"/>
      <c r="B2" s="497"/>
      <c r="C2" s="497"/>
      <c r="D2" s="497"/>
      <c r="E2" s="497"/>
      <c r="F2" s="497"/>
      <c r="G2" s="497"/>
      <c r="H2" s="497"/>
      <c r="I2" s="497"/>
      <c r="J2" s="497"/>
      <c r="K2" s="497"/>
      <c r="L2" s="497"/>
      <c r="M2" s="497"/>
      <c r="N2" s="497"/>
      <c r="O2" s="497"/>
      <c r="P2" s="497"/>
      <c r="Q2" s="497"/>
      <c r="R2" s="497"/>
      <c r="S2" s="497"/>
      <c r="T2" s="44"/>
      <c r="U2" s="44"/>
      <c r="V2" s="45" t="s">
        <v>250</v>
      </c>
      <c r="W2" s="45" t="s">
        <v>249</v>
      </c>
      <c r="X2" s="46" t="s">
        <v>248</v>
      </c>
      <c r="Y2" s="46" t="s">
        <v>247</v>
      </c>
    </row>
    <row r="3" spans="1:25" ht="18.75" customHeight="1" x14ac:dyDescent="0.2">
      <c r="A3" s="62" t="s">
        <v>277</v>
      </c>
      <c r="B3" s="57"/>
      <c r="C3" s="57"/>
      <c r="D3" s="57"/>
      <c r="E3" s="57"/>
      <c r="F3" s="57"/>
      <c r="G3" s="57"/>
      <c r="H3" s="57"/>
      <c r="I3" s="57"/>
      <c r="J3" s="57"/>
      <c r="K3" s="57"/>
      <c r="L3" s="57"/>
      <c r="M3" s="57"/>
      <c r="N3" s="57"/>
      <c r="O3" s="57"/>
      <c r="P3" s="57"/>
      <c r="Q3" s="57"/>
      <c r="R3" s="57"/>
      <c r="S3" s="63"/>
      <c r="V3" s="47" t="s">
        <v>246</v>
      </c>
      <c r="W3" s="45" t="s">
        <v>245</v>
      </c>
      <c r="X3" s="46" t="s">
        <v>255</v>
      </c>
      <c r="Y3" s="46" t="s">
        <v>244</v>
      </c>
    </row>
    <row r="4" spans="1:25" ht="33.75" customHeight="1" x14ac:dyDescent="0.2">
      <c r="A4" s="498" t="s">
        <v>211</v>
      </c>
      <c r="B4" s="498"/>
      <c r="C4" s="499"/>
      <c r="D4" s="500"/>
      <c r="E4" s="500"/>
      <c r="F4" s="500"/>
      <c r="G4" s="500"/>
      <c r="H4" s="500"/>
      <c r="I4" s="501"/>
      <c r="J4" s="498" t="s">
        <v>243</v>
      </c>
      <c r="K4" s="58" t="s">
        <v>211</v>
      </c>
      <c r="L4" s="504"/>
      <c r="M4" s="505"/>
      <c r="N4" s="505"/>
      <c r="O4" s="505"/>
      <c r="P4" s="505"/>
      <c r="Q4" s="505"/>
      <c r="R4" s="505"/>
      <c r="S4" s="506"/>
      <c r="V4" s="47" t="s">
        <v>242</v>
      </c>
      <c r="W4" s="45" t="s">
        <v>241</v>
      </c>
      <c r="X4" s="46" t="s">
        <v>256</v>
      </c>
      <c r="Y4" s="46" t="s">
        <v>240</v>
      </c>
    </row>
    <row r="5" spans="1:25" ht="33.75" customHeight="1" x14ac:dyDescent="0.2">
      <c r="A5" s="513" t="s">
        <v>239</v>
      </c>
      <c r="B5" s="514"/>
      <c r="C5" s="517"/>
      <c r="D5" s="518"/>
      <c r="E5" s="518"/>
      <c r="F5" s="518"/>
      <c r="G5" s="518"/>
      <c r="H5" s="518"/>
      <c r="I5" s="519"/>
      <c r="J5" s="502"/>
      <c r="K5" s="59" t="s">
        <v>208</v>
      </c>
      <c r="L5" s="507"/>
      <c r="M5" s="508"/>
      <c r="N5" s="508"/>
      <c r="O5" s="508"/>
      <c r="P5" s="508"/>
      <c r="Q5" s="508"/>
      <c r="R5" s="508"/>
      <c r="S5" s="509"/>
      <c r="V5" s="47" t="s">
        <v>238</v>
      </c>
      <c r="W5" s="45" t="s">
        <v>237</v>
      </c>
      <c r="X5" s="46" t="s">
        <v>257</v>
      </c>
      <c r="Y5" s="46" t="s">
        <v>236</v>
      </c>
    </row>
    <row r="6" spans="1:25" ht="33.75" customHeight="1" x14ac:dyDescent="0.2">
      <c r="A6" s="515"/>
      <c r="B6" s="516"/>
      <c r="C6" s="520"/>
      <c r="D6" s="521"/>
      <c r="E6" s="521"/>
      <c r="F6" s="521"/>
      <c r="G6" s="521"/>
      <c r="H6" s="521"/>
      <c r="I6" s="522"/>
      <c r="J6" s="503"/>
      <c r="K6" s="60" t="s">
        <v>235</v>
      </c>
      <c r="L6" s="510"/>
      <c r="M6" s="511"/>
      <c r="N6" s="511"/>
      <c r="O6" s="511"/>
      <c r="P6" s="511"/>
      <c r="Q6" s="511"/>
      <c r="R6" s="511"/>
      <c r="S6" s="512"/>
      <c r="V6" s="47" t="s">
        <v>234</v>
      </c>
      <c r="W6" s="45" t="s">
        <v>233</v>
      </c>
      <c r="X6" s="46" t="s">
        <v>232</v>
      </c>
      <c r="Y6" s="46" t="s">
        <v>231</v>
      </c>
    </row>
    <row r="7" spans="1:25" ht="100" customHeight="1" x14ac:dyDescent="0.2">
      <c r="A7" s="489" t="s">
        <v>324</v>
      </c>
      <c r="B7" s="489"/>
      <c r="C7" s="492"/>
      <c r="D7" s="493"/>
      <c r="E7" s="493"/>
      <c r="F7" s="493"/>
      <c r="G7" s="493"/>
      <c r="H7" s="493"/>
      <c r="I7" s="493"/>
      <c r="J7" s="493"/>
      <c r="K7" s="493"/>
      <c r="L7" s="493"/>
      <c r="M7" s="493"/>
      <c r="N7" s="493"/>
      <c r="O7" s="493"/>
      <c r="P7" s="493"/>
      <c r="Q7" s="493"/>
      <c r="R7" s="493"/>
      <c r="S7" s="494"/>
      <c r="V7" s="47"/>
      <c r="W7" s="45"/>
      <c r="X7" s="46"/>
      <c r="Y7" s="46"/>
    </row>
    <row r="8" spans="1:25" ht="33.75" customHeight="1" x14ac:dyDescent="0.2">
      <c r="A8" s="489" t="s">
        <v>258</v>
      </c>
      <c r="B8" s="490"/>
      <c r="C8" s="491" t="s">
        <v>126</v>
      </c>
      <c r="D8" s="491"/>
      <c r="E8" s="491"/>
      <c r="F8" s="491"/>
      <c r="G8" s="491"/>
      <c r="H8" s="491"/>
      <c r="I8" s="491"/>
      <c r="J8" s="489" t="s">
        <v>550</v>
      </c>
      <c r="K8" s="490"/>
      <c r="L8" s="420" t="s">
        <v>636</v>
      </c>
      <c r="M8" s="495"/>
      <c r="N8" s="496"/>
      <c r="O8" s="421" t="s">
        <v>138</v>
      </c>
      <c r="P8" s="374"/>
      <c r="Q8" s="422" t="s">
        <v>491</v>
      </c>
      <c r="R8" s="375"/>
      <c r="S8" s="423" t="s">
        <v>146</v>
      </c>
      <c r="V8" s="47"/>
      <c r="W8" s="45"/>
      <c r="X8" s="46"/>
      <c r="Y8" s="46"/>
    </row>
    <row r="9" spans="1:25" ht="33.75" customHeight="1" x14ac:dyDescent="0.2">
      <c r="A9" s="523" t="s">
        <v>230</v>
      </c>
      <c r="B9" s="523"/>
      <c r="C9" s="61" t="s">
        <v>178</v>
      </c>
      <c r="D9" s="524"/>
      <c r="E9" s="525"/>
      <c r="F9" s="526"/>
      <c r="G9" s="527"/>
      <c r="H9" s="528"/>
      <c r="I9" s="528"/>
      <c r="J9" s="528"/>
      <c r="K9" s="528"/>
      <c r="L9" s="528"/>
      <c r="M9" s="528"/>
      <c r="N9" s="528"/>
      <c r="O9" s="528"/>
      <c r="P9" s="528"/>
      <c r="Q9" s="528"/>
      <c r="R9" s="528"/>
      <c r="S9" s="528"/>
      <c r="V9" s="42" t="s">
        <v>259</v>
      </c>
      <c r="W9" s="45" t="s">
        <v>260</v>
      </c>
      <c r="X9" s="46" t="s">
        <v>228</v>
      </c>
      <c r="Y9" s="46" t="s">
        <v>227</v>
      </c>
    </row>
    <row r="10" spans="1:25" ht="33.75" customHeight="1" x14ac:dyDescent="0.2">
      <c r="A10" s="529" t="s">
        <v>215</v>
      </c>
      <c r="B10" s="529"/>
      <c r="C10" s="530"/>
      <c r="D10" s="530"/>
      <c r="E10" s="530"/>
      <c r="F10" s="530"/>
      <c r="G10" s="530"/>
      <c r="H10" s="530"/>
      <c r="I10" s="530"/>
      <c r="J10" s="530"/>
      <c r="K10" s="531" t="s">
        <v>261</v>
      </c>
      <c r="L10" s="531"/>
      <c r="M10" s="532"/>
      <c r="N10" s="533"/>
      <c r="O10" s="533"/>
      <c r="P10" s="533"/>
      <c r="Q10" s="533"/>
      <c r="R10" s="533"/>
      <c r="S10" s="533"/>
      <c r="V10" s="47" t="s">
        <v>229</v>
      </c>
      <c r="W10" s="45" t="s">
        <v>262</v>
      </c>
      <c r="X10" s="46" t="s">
        <v>225</v>
      </c>
      <c r="Y10" s="46" t="s">
        <v>224</v>
      </c>
    </row>
    <row r="11" spans="1:25" ht="33.75" customHeight="1" x14ac:dyDescent="0.25">
      <c r="A11" s="523" t="s">
        <v>223</v>
      </c>
      <c r="B11" s="523"/>
      <c r="C11" s="61" t="s">
        <v>178</v>
      </c>
      <c r="D11" s="524"/>
      <c r="E11" s="525"/>
      <c r="F11" s="526"/>
      <c r="G11" s="527"/>
      <c r="H11" s="528"/>
      <c r="I11" s="528"/>
      <c r="J11" s="528"/>
      <c r="K11" s="534"/>
      <c r="L11" s="534"/>
      <c r="M11" s="534"/>
      <c r="N11" s="534"/>
      <c r="O11" s="534"/>
      <c r="P11" s="534"/>
      <c r="Q11" s="534"/>
      <c r="R11" s="534"/>
      <c r="S11" s="534"/>
      <c r="V11" s="47" t="s">
        <v>226</v>
      </c>
      <c r="W11" s="45" t="s">
        <v>263</v>
      </c>
      <c r="X11" s="46" t="s">
        <v>221</v>
      </c>
      <c r="Y11" s="48"/>
    </row>
    <row r="12" spans="1:25" ht="33.75" customHeight="1" x14ac:dyDescent="0.2">
      <c r="A12" s="529" t="s">
        <v>215</v>
      </c>
      <c r="B12" s="529"/>
      <c r="C12" s="530"/>
      <c r="D12" s="530"/>
      <c r="E12" s="530"/>
      <c r="F12" s="530"/>
      <c r="G12" s="530"/>
      <c r="H12" s="530"/>
      <c r="I12" s="530"/>
      <c r="J12" s="530"/>
      <c r="K12" s="535" t="s">
        <v>278</v>
      </c>
      <c r="L12" s="535"/>
      <c r="M12" s="535"/>
      <c r="N12" s="535"/>
      <c r="O12" s="535"/>
      <c r="P12" s="535"/>
      <c r="Q12" s="535"/>
      <c r="R12" s="535"/>
      <c r="S12" s="535"/>
      <c r="V12" s="47" t="s">
        <v>222</v>
      </c>
      <c r="W12" s="45" t="s">
        <v>264</v>
      </c>
      <c r="X12" s="46" t="s">
        <v>219</v>
      </c>
      <c r="Y12" s="49"/>
    </row>
    <row r="13" spans="1:25" ht="33.75" customHeight="1" x14ac:dyDescent="0.25">
      <c r="A13" s="523" t="s">
        <v>218</v>
      </c>
      <c r="B13" s="523"/>
      <c r="C13" s="61" t="s">
        <v>178</v>
      </c>
      <c r="D13" s="524"/>
      <c r="E13" s="525"/>
      <c r="F13" s="526"/>
      <c r="G13" s="527"/>
      <c r="H13" s="528"/>
      <c r="I13" s="528"/>
      <c r="J13" s="528"/>
      <c r="K13" s="528"/>
      <c r="L13" s="528"/>
      <c r="M13" s="528"/>
      <c r="N13" s="528"/>
      <c r="O13" s="528"/>
      <c r="P13" s="528"/>
      <c r="Q13" s="528"/>
      <c r="R13" s="528"/>
      <c r="S13" s="528"/>
      <c r="V13" s="47" t="s">
        <v>220</v>
      </c>
      <c r="W13" s="45" t="s">
        <v>265</v>
      </c>
      <c r="X13" s="46" t="s">
        <v>216</v>
      </c>
      <c r="Y13" s="48"/>
    </row>
    <row r="14" spans="1:25" ht="33.75" customHeight="1" x14ac:dyDescent="0.25">
      <c r="A14" s="529" t="s">
        <v>215</v>
      </c>
      <c r="B14" s="529"/>
      <c r="C14" s="530"/>
      <c r="D14" s="530"/>
      <c r="E14" s="530"/>
      <c r="F14" s="530"/>
      <c r="G14" s="530"/>
      <c r="H14" s="530"/>
      <c r="I14" s="530"/>
      <c r="J14" s="530"/>
      <c r="K14" s="536"/>
      <c r="L14" s="536"/>
      <c r="M14" s="536"/>
      <c r="N14" s="536"/>
      <c r="O14" s="536"/>
      <c r="P14" s="536"/>
      <c r="Q14" s="536"/>
      <c r="R14" s="536"/>
      <c r="S14" s="536"/>
      <c r="V14" s="47" t="s">
        <v>217</v>
      </c>
      <c r="W14" s="45" t="s">
        <v>266</v>
      </c>
      <c r="X14" s="46" t="s">
        <v>213</v>
      </c>
      <c r="Y14" s="48"/>
    </row>
    <row r="15" spans="1:25" ht="33.75" customHeight="1" x14ac:dyDescent="0.25">
      <c r="A15" s="489" t="s">
        <v>212</v>
      </c>
      <c r="B15" s="489"/>
      <c r="C15" s="537" t="s">
        <v>211</v>
      </c>
      <c r="D15" s="537"/>
      <c r="E15" s="538"/>
      <c r="F15" s="538"/>
      <c r="G15" s="538"/>
      <c r="H15" s="538"/>
      <c r="I15" s="538"/>
      <c r="J15" s="538"/>
      <c r="K15" s="539" t="s">
        <v>267</v>
      </c>
      <c r="L15" s="540"/>
      <c r="M15" s="541"/>
      <c r="N15" s="542"/>
      <c r="O15" s="542"/>
      <c r="P15" s="542"/>
      <c r="Q15" s="542"/>
      <c r="R15" s="542"/>
      <c r="S15" s="542"/>
      <c r="V15" s="47" t="s">
        <v>214</v>
      </c>
      <c r="W15" s="45" t="s">
        <v>268</v>
      </c>
      <c r="X15" s="46" t="s">
        <v>209</v>
      </c>
      <c r="Y15" s="48"/>
    </row>
    <row r="16" spans="1:25" ht="33.75" customHeight="1" x14ac:dyDescent="0.25">
      <c r="A16" s="489"/>
      <c r="B16" s="489"/>
      <c r="C16" s="543" t="s">
        <v>208</v>
      </c>
      <c r="D16" s="543"/>
      <c r="E16" s="544"/>
      <c r="F16" s="544"/>
      <c r="G16" s="544"/>
      <c r="H16" s="544"/>
      <c r="I16" s="544"/>
      <c r="J16" s="544"/>
      <c r="K16" s="540"/>
      <c r="L16" s="540"/>
      <c r="M16" s="542"/>
      <c r="N16" s="542"/>
      <c r="O16" s="542"/>
      <c r="P16" s="542"/>
      <c r="Q16" s="542"/>
      <c r="R16" s="542"/>
      <c r="S16" s="542"/>
      <c r="V16" s="47" t="s">
        <v>210</v>
      </c>
      <c r="W16" s="50"/>
      <c r="X16" s="46" t="s">
        <v>206</v>
      </c>
      <c r="Y16" s="48"/>
    </row>
    <row r="17" spans="1:25" ht="33.75" customHeight="1" x14ac:dyDescent="0.25">
      <c r="A17" s="489"/>
      <c r="B17" s="489"/>
      <c r="C17" s="545" t="s">
        <v>269</v>
      </c>
      <c r="D17" s="545"/>
      <c r="E17" s="546"/>
      <c r="F17" s="547"/>
      <c r="G17" s="547"/>
      <c r="H17" s="547"/>
      <c r="I17" s="547"/>
      <c r="J17" s="547"/>
      <c r="K17" s="548"/>
      <c r="L17" s="548"/>
      <c r="M17" s="548"/>
      <c r="N17" s="548"/>
      <c r="O17" s="548"/>
      <c r="P17" s="548"/>
      <c r="Q17" s="548"/>
      <c r="R17" s="548"/>
      <c r="S17" s="548"/>
      <c r="V17" s="47" t="s">
        <v>207</v>
      </c>
      <c r="W17" s="45"/>
      <c r="X17" s="46" t="s">
        <v>205</v>
      </c>
      <c r="Y17" s="48"/>
    </row>
    <row r="18" spans="1:25" ht="33.75" customHeight="1" x14ac:dyDescent="0.25">
      <c r="V18" s="47" t="s">
        <v>177</v>
      </c>
      <c r="W18" s="50"/>
      <c r="X18" s="48"/>
      <c r="Y18" s="48"/>
    </row>
    <row r="19" spans="1:25" ht="33.75" customHeight="1" x14ac:dyDescent="0.25">
      <c r="V19" s="47" t="s">
        <v>176</v>
      </c>
      <c r="W19" s="50"/>
      <c r="X19" s="48"/>
      <c r="Y19" s="48"/>
    </row>
    <row r="20" spans="1:25" ht="33.75" customHeight="1" x14ac:dyDescent="0.25">
      <c r="V20" s="47" t="s">
        <v>175</v>
      </c>
      <c r="W20" s="50"/>
      <c r="X20" s="48"/>
      <c r="Y20" s="48"/>
    </row>
    <row r="21" spans="1:25" ht="33.75" customHeight="1" x14ac:dyDescent="0.25">
      <c r="V21" s="47" t="s">
        <v>174</v>
      </c>
      <c r="W21" s="50"/>
      <c r="X21" s="48"/>
      <c r="Y21" s="48"/>
    </row>
    <row r="22" spans="1:25" ht="33.75" customHeight="1" x14ac:dyDescent="0.25">
      <c r="V22" s="47" t="s">
        <v>273</v>
      </c>
      <c r="W22" s="50"/>
      <c r="X22" s="48"/>
      <c r="Y22" s="48"/>
    </row>
    <row r="23" spans="1:25" ht="33.75" customHeight="1" x14ac:dyDescent="0.25">
      <c r="V23" s="47" t="s">
        <v>173</v>
      </c>
      <c r="W23" s="50"/>
      <c r="X23" s="48"/>
      <c r="Y23" s="48"/>
    </row>
    <row r="24" spans="1:25" ht="33.75" customHeight="1" x14ac:dyDescent="0.25">
      <c r="V24" s="47" t="s">
        <v>274</v>
      </c>
      <c r="W24" s="50"/>
      <c r="X24" s="48"/>
      <c r="Y24" s="48"/>
    </row>
    <row r="25" spans="1:25" ht="33.75" customHeight="1" x14ac:dyDescent="0.25">
      <c r="V25" s="47" t="s">
        <v>172</v>
      </c>
      <c r="W25" s="50"/>
      <c r="X25" s="48"/>
      <c r="Y25" s="48"/>
    </row>
    <row r="26" spans="1:25" ht="33.75" customHeight="1" x14ac:dyDescent="0.25">
      <c r="V26" s="47" t="s">
        <v>171</v>
      </c>
      <c r="W26" s="50"/>
      <c r="X26" s="48"/>
      <c r="Y26" s="48"/>
    </row>
    <row r="27" spans="1:25" ht="33.75" customHeight="1" x14ac:dyDescent="0.25">
      <c r="V27" s="47" t="s">
        <v>170</v>
      </c>
      <c r="W27" s="50"/>
      <c r="X27" s="48"/>
      <c r="Y27" s="48"/>
    </row>
    <row r="28" spans="1:25" ht="33.75" customHeight="1" x14ac:dyDescent="0.25">
      <c r="L28" s="322"/>
      <c r="M28" s="322"/>
      <c r="N28" s="322"/>
      <c r="V28" s="47" t="s">
        <v>169</v>
      </c>
      <c r="W28" s="50"/>
      <c r="X28" s="48"/>
      <c r="Y28" s="48"/>
    </row>
    <row r="29" spans="1:25" ht="33.75" customHeight="1" x14ac:dyDescent="0.25">
      <c r="L29" s="322"/>
      <c r="M29" s="322"/>
      <c r="N29" s="322"/>
      <c r="V29" s="47" t="s">
        <v>168</v>
      </c>
      <c r="W29" s="50"/>
      <c r="X29" s="48"/>
      <c r="Y29" s="48"/>
    </row>
    <row r="30" spans="1:25" ht="33.75" customHeight="1" x14ac:dyDescent="0.25">
      <c r="V30" s="47" t="s">
        <v>167</v>
      </c>
      <c r="W30" s="50"/>
      <c r="X30" s="48"/>
      <c r="Y30" s="51"/>
    </row>
    <row r="31" spans="1:25" ht="33.75" customHeight="1" x14ac:dyDescent="0.25">
      <c r="V31" s="47" t="s">
        <v>166</v>
      </c>
      <c r="W31" s="50"/>
      <c r="X31" s="48"/>
      <c r="Y31" s="52"/>
    </row>
    <row r="32" spans="1:25" ht="33.75" customHeight="1" x14ac:dyDescent="0.25">
      <c r="V32" s="47" t="s">
        <v>165</v>
      </c>
      <c r="W32" s="50"/>
      <c r="X32" s="48"/>
      <c r="Y32" s="53"/>
    </row>
    <row r="33" spans="22:25" ht="33.75" customHeight="1" x14ac:dyDescent="0.25">
      <c r="V33" s="47" t="s">
        <v>164</v>
      </c>
      <c r="W33" s="50"/>
      <c r="X33" s="48"/>
      <c r="Y33" s="48"/>
    </row>
    <row r="34" spans="22:25" ht="33.75" customHeight="1" x14ac:dyDescent="0.25">
      <c r="V34" s="47" t="s">
        <v>163</v>
      </c>
      <c r="W34" s="50"/>
      <c r="X34" s="48"/>
      <c r="Y34" s="48"/>
    </row>
    <row r="35" spans="22:25" ht="33.75" customHeight="1" x14ac:dyDescent="0.25">
      <c r="V35" s="47" t="s">
        <v>162</v>
      </c>
      <c r="W35" s="50"/>
      <c r="X35" s="48"/>
      <c r="Y35" s="48"/>
    </row>
    <row r="36" spans="22:25" ht="33.75" customHeight="1" x14ac:dyDescent="0.25">
      <c r="V36" s="47" t="s">
        <v>161</v>
      </c>
      <c r="W36" s="50"/>
      <c r="X36" s="48"/>
      <c r="Y36" s="48"/>
    </row>
    <row r="37" spans="22:25" ht="33.75" customHeight="1" x14ac:dyDescent="0.25">
      <c r="V37" s="47" t="s">
        <v>160</v>
      </c>
      <c r="W37" s="50"/>
      <c r="X37" s="48"/>
      <c r="Y37" s="48"/>
    </row>
    <row r="38" spans="22:25" ht="33.75" customHeight="1" x14ac:dyDescent="0.25">
      <c r="V38" s="47" t="s">
        <v>159</v>
      </c>
      <c r="W38" s="50"/>
      <c r="X38" s="48"/>
      <c r="Y38" s="48"/>
    </row>
    <row r="39" spans="22:25" ht="33.75" customHeight="1" x14ac:dyDescent="0.25">
      <c r="V39" s="47" t="s">
        <v>158</v>
      </c>
      <c r="W39" s="50"/>
      <c r="X39" s="48"/>
      <c r="Y39" s="48"/>
    </row>
    <row r="40" spans="22:25" ht="33.75" customHeight="1" x14ac:dyDescent="0.25">
      <c r="V40" s="47" t="s">
        <v>275</v>
      </c>
      <c r="W40" s="50"/>
      <c r="X40" s="48"/>
      <c r="Y40" s="48"/>
    </row>
    <row r="41" spans="22:25" ht="33.75" customHeight="1" x14ac:dyDescent="0.25">
      <c r="V41" s="47" t="s">
        <v>157</v>
      </c>
      <c r="W41" s="50"/>
      <c r="X41" s="48"/>
      <c r="Y41" s="48"/>
    </row>
    <row r="42" spans="22:25" ht="33.75" customHeight="1" x14ac:dyDescent="0.25">
      <c r="V42" s="47" t="s">
        <v>156</v>
      </c>
      <c r="W42" s="50"/>
      <c r="X42" s="48"/>
      <c r="Y42" s="48"/>
    </row>
    <row r="43" spans="22:25" ht="33.75" customHeight="1" x14ac:dyDescent="0.25">
      <c r="V43" s="47" t="s">
        <v>155</v>
      </c>
      <c r="W43" s="50"/>
      <c r="X43" s="48"/>
      <c r="Y43" s="48"/>
    </row>
    <row r="44" spans="22:25" ht="33.75" customHeight="1" x14ac:dyDescent="0.25">
      <c r="W44" s="50"/>
      <c r="X44" s="48"/>
      <c r="Y44" s="48"/>
    </row>
    <row r="45" spans="22:25" ht="33.75" customHeight="1" x14ac:dyDescent="0.2"/>
  </sheetData>
  <sheetProtection algorithmName="SHA-512" hashValue="i3TAQBm8DYLmDc4B2j1oJ0YR+NxHqO0jKMRA4eMy+insOTL32vH8JEP8RqrZ9LnoALr7M40nA0yGHBNqdco35g==" saltValue="Js8FyBcVCdXEJmXSfMxHoA==" spinCount="100000" sheet="1" selectLockedCells="1" sort="0" autoFilter="0" pivotTables="0"/>
  <dataConsolidate/>
  <mergeCells count="43">
    <mergeCell ref="A15:B17"/>
    <mergeCell ref="C15:D15"/>
    <mergeCell ref="E15:J15"/>
    <mergeCell ref="K15:L16"/>
    <mergeCell ref="M15:S16"/>
    <mergeCell ref="C16:D16"/>
    <mergeCell ref="E16:J16"/>
    <mergeCell ref="C17:D17"/>
    <mergeCell ref="E17:S17"/>
    <mergeCell ref="A13:B13"/>
    <mergeCell ref="D13:F13"/>
    <mergeCell ref="G13:S13"/>
    <mergeCell ref="A14:B14"/>
    <mergeCell ref="C14:J14"/>
    <mergeCell ref="K14:S14"/>
    <mergeCell ref="A11:B11"/>
    <mergeCell ref="D11:F11"/>
    <mergeCell ref="G11:S11"/>
    <mergeCell ref="A12:B12"/>
    <mergeCell ref="C12:J12"/>
    <mergeCell ref="K12:S12"/>
    <mergeCell ref="A9:B9"/>
    <mergeCell ref="D9:F9"/>
    <mergeCell ref="G9:S9"/>
    <mergeCell ref="A10:B10"/>
    <mergeCell ref="C10:J10"/>
    <mergeCell ref="K10:L10"/>
    <mergeCell ref="M10:S10"/>
    <mergeCell ref="A1:S2"/>
    <mergeCell ref="A4:B4"/>
    <mergeCell ref="C4:I4"/>
    <mergeCell ref="J4:J6"/>
    <mergeCell ref="L4:S4"/>
    <mergeCell ref="L5:S5"/>
    <mergeCell ref="L6:S6"/>
    <mergeCell ref="A5:B6"/>
    <mergeCell ref="C5:I6"/>
    <mergeCell ref="A8:B8"/>
    <mergeCell ref="C8:I8"/>
    <mergeCell ref="J8:K8"/>
    <mergeCell ref="A7:B7"/>
    <mergeCell ref="C7:S7"/>
    <mergeCell ref="M8:N8"/>
  </mergeCells>
  <phoneticPr fontId="1"/>
  <conditionalFormatting sqref="C5">
    <cfRule type="expression" dxfId="36" priority="2">
      <formula>$C$6&lt;&gt;"選択してください"</formula>
    </cfRule>
  </conditionalFormatting>
  <conditionalFormatting sqref="C7">
    <cfRule type="expression" dxfId="35" priority="3">
      <formula>$C$6&lt;&gt;"選択してください"</formula>
    </cfRule>
  </conditionalFormatting>
  <dataValidations xWindow="1355" yWindow="766" count="8">
    <dataValidation allowBlank="1" showInputMessage="1" showErrorMessage="1" prompt="連絡担当者は、申請事業者の役員・従業員に限ります。" sqref="E16:J16" xr:uid="{00000000-0002-0000-0100-000000000000}"/>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9:S9" xr:uid="{00000000-0002-0000-0100-000001000000}"/>
    <dataValidation imeMode="disabled" allowBlank="1" showInputMessage="1" showErrorMessage="1" sqref="E17:S17 C10:J10 D9:F9 M10:S10" xr:uid="{00000000-0002-0000-0100-000002000000}"/>
    <dataValidation allowBlank="1" showInputMessage="1" showErrorMessage="1" prompt="個人事業者は「屋号」ではなく「代表者名」を記入してください。" sqref="C5" xr:uid="{00000000-0002-0000-0100-000003000000}"/>
    <dataValidation imeMode="hiragana" allowBlank="1" showInputMessage="1" showErrorMessage="1" prompt="本店所在地と同じ場合は「同上」と記入してください。" sqref="G11:S11" xr:uid="{00000000-0002-0000-0100-000004000000}"/>
    <dataValidation allowBlank="1" showErrorMessage="1" sqref="G13:S13" xr:uid="{00000000-0002-0000-0100-000005000000}"/>
    <dataValidation imeMode="fullKatakana" allowBlank="1" showInputMessage="1" showErrorMessage="1" sqref="C4:I4 L4:S4 E15:J15" xr:uid="{00000000-0002-0000-0100-000006000000}"/>
    <dataValidation type="list" allowBlank="1" showInputMessage="1" showErrorMessage="1" prompt="令和8年7月1日時点の組織形態を選択してください。" sqref="C8:I8" xr:uid="{00000000-0002-0000-0100-000007000000}">
      <formula1>"選択してください,法人,未決算法人,個人事業者,中小企業団体等"</formula1>
    </dataValidation>
  </dataValidations>
  <pageMargins left="0.23622047244094491" right="0.15748031496062992" top="0.59055118110236227" bottom="0.39370078740157483" header="0.19685039370078741" footer="0.19685039370078741"/>
  <pageSetup paperSize="9" scale="8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pageSetUpPr fitToPage="1"/>
  </sheetPr>
  <dimension ref="A1:AR29"/>
  <sheetViews>
    <sheetView view="pageBreakPreview" zoomScaleNormal="100" zoomScaleSheetLayoutView="100" workbookViewId="0">
      <selection activeCell="L5" sqref="L5:AK5"/>
    </sheetView>
  </sheetViews>
  <sheetFormatPr defaultColWidth="1.90625" defaultRowHeight="13" x14ac:dyDescent="0.2"/>
  <cols>
    <col min="1" max="9" width="2.90625" style="181" customWidth="1"/>
    <col min="10" max="10" width="11.08984375" style="181" customWidth="1"/>
    <col min="11" max="11" width="9.453125" style="181" customWidth="1"/>
    <col min="12" max="12" width="6.08984375" style="181" customWidth="1"/>
    <col min="13" max="37" width="2.90625" style="181" customWidth="1"/>
    <col min="38" max="254" width="2.453125" style="181" customWidth="1"/>
    <col min="255" max="16384" width="1.90625" style="181"/>
  </cols>
  <sheetData>
    <row r="1" spans="1:44" s="132" customFormat="1" ht="25.5" customHeight="1" x14ac:dyDescent="0.2">
      <c r="A1" s="1004" t="s">
        <v>144</v>
      </c>
      <c r="B1" s="1004"/>
      <c r="C1" s="1004"/>
      <c r="D1" s="1004"/>
      <c r="E1" s="1004"/>
      <c r="F1" s="1004"/>
      <c r="G1" s="1004"/>
      <c r="H1" s="1004"/>
      <c r="I1" s="1004"/>
      <c r="J1" s="131"/>
    </row>
    <row r="2" spans="1:44" s="132" customFormat="1" ht="20.149999999999999" customHeight="1" x14ac:dyDescent="0.2">
      <c r="A2" s="1005" t="s">
        <v>456</v>
      </c>
      <c r="B2" s="1005"/>
      <c r="C2" s="1005"/>
      <c r="D2" s="1005"/>
      <c r="E2" s="1005"/>
      <c r="F2" s="1005"/>
      <c r="G2" s="1005"/>
      <c r="H2" s="1005"/>
      <c r="I2" s="1005"/>
      <c r="J2" s="1021"/>
      <c r="K2" s="1021"/>
    </row>
    <row r="3" spans="1:44" ht="30" customHeight="1" x14ac:dyDescent="0.2">
      <c r="A3" s="201" t="s">
        <v>451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1074"/>
      <c r="AG3" s="1074"/>
      <c r="AH3" s="1074"/>
      <c r="AI3" s="1074"/>
      <c r="AJ3" s="1074"/>
      <c r="AK3" s="1074"/>
    </row>
    <row r="4" spans="1:44" ht="46.5" customHeight="1" x14ac:dyDescent="0.2">
      <c r="A4" s="5"/>
      <c r="B4" s="1006" t="s">
        <v>605</v>
      </c>
      <c r="C4" s="1006"/>
      <c r="D4" s="1006"/>
      <c r="E4" s="1006"/>
      <c r="F4" s="1006"/>
      <c r="G4" s="1006"/>
      <c r="H4" s="1006"/>
      <c r="I4" s="1006"/>
      <c r="J4" s="1006"/>
      <c r="K4" s="1006"/>
      <c r="L4" s="1006"/>
      <c r="M4" s="1006"/>
      <c r="N4" s="1006"/>
      <c r="O4" s="1006"/>
      <c r="P4" s="1006"/>
      <c r="Q4" s="1006"/>
      <c r="R4" s="1006"/>
      <c r="S4" s="1006"/>
      <c r="T4" s="1006"/>
      <c r="U4" s="1006"/>
      <c r="V4" s="1006"/>
      <c r="W4" s="1006"/>
      <c r="X4" s="1006"/>
      <c r="Y4" s="1006"/>
      <c r="Z4" s="1006"/>
      <c r="AA4" s="1006"/>
      <c r="AB4" s="1006"/>
      <c r="AC4" s="1006"/>
      <c r="AD4" s="1006"/>
      <c r="AE4" s="1006"/>
      <c r="AF4" s="1006"/>
      <c r="AG4" s="1006"/>
      <c r="AH4" s="1006"/>
      <c r="AI4" s="1006"/>
      <c r="AJ4" s="1006"/>
      <c r="AK4" s="153"/>
    </row>
    <row r="5" spans="1:44" ht="30" customHeight="1" x14ac:dyDescent="0.2">
      <c r="A5" s="1075" t="s">
        <v>129</v>
      </c>
      <c r="B5" s="1076"/>
      <c r="C5" s="1076"/>
      <c r="D5" s="1076"/>
      <c r="E5" s="1077"/>
      <c r="F5" s="1078" t="s">
        <v>108</v>
      </c>
      <c r="G5" s="1079"/>
      <c r="H5" s="1079"/>
      <c r="I5" s="1080"/>
      <c r="J5" s="1081" t="s">
        <v>10</v>
      </c>
      <c r="K5" s="1082"/>
      <c r="L5" s="1083"/>
      <c r="M5" s="1084"/>
      <c r="N5" s="1084"/>
      <c r="O5" s="1084"/>
      <c r="P5" s="1084"/>
      <c r="Q5" s="1084"/>
      <c r="R5" s="1084"/>
      <c r="S5" s="1084"/>
      <c r="T5" s="1084"/>
      <c r="U5" s="1084"/>
      <c r="V5" s="1084"/>
      <c r="W5" s="1084"/>
      <c r="X5" s="1084"/>
      <c r="Y5" s="1084"/>
      <c r="Z5" s="1084"/>
      <c r="AA5" s="1084"/>
      <c r="AB5" s="1084"/>
      <c r="AC5" s="1084"/>
      <c r="AD5" s="1084"/>
      <c r="AE5" s="1084"/>
      <c r="AF5" s="1084"/>
      <c r="AG5" s="1084"/>
      <c r="AH5" s="1084"/>
      <c r="AI5" s="1084"/>
      <c r="AJ5" s="1084"/>
      <c r="AK5" s="1085"/>
    </row>
    <row r="6" spans="1:44" ht="30" customHeight="1" x14ac:dyDescent="0.2">
      <c r="A6" s="1081" t="s">
        <v>29</v>
      </c>
      <c r="B6" s="1086"/>
      <c r="C6" s="1086"/>
      <c r="D6" s="1086"/>
      <c r="E6" s="1086"/>
      <c r="F6" s="1086"/>
      <c r="G6" s="1086"/>
      <c r="H6" s="1086"/>
      <c r="I6" s="1082"/>
      <c r="J6" s="1087"/>
      <c r="K6" s="1088"/>
      <c r="L6" s="1088"/>
      <c r="M6" s="1088"/>
      <c r="N6" s="1088"/>
      <c r="O6" s="1088"/>
      <c r="P6" s="1088"/>
      <c r="Q6" s="1088"/>
      <c r="R6" s="1088"/>
      <c r="S6" s="1088"/>
      <c r="T6" s="1089" t="s">
        <v>121</v>
      </c>
      <c r="U6" s="1090"/>
      <c r="V6" s="1090"/>
      <c r="W6" s="1090"/>
      <c r="X6" s="1090"/>
      <c r="Y6" s="1090"/>
      <c r="Z6" s="1090"/>
      <c r="AA6" s="1090"/>
      <c r="AB6" s="1091"/>
      <c r="AC6" s="1092"/>
      <c r="AD6" s="1092"/>
      <c r="AE6" s="1092"/>
      <c r="AF6" s="1092"/>
      <c r="AG6" s="1092"/>
      <c r="AH6" s="1092"/>
      <c r="AI6" s="1092"/>
      <c r="AJ6" s="1092"/>
      <c r="AK6" s="1093"/>
    </row>
    <row r="7" spans="1:44" ht="48.75" customHeight="1" x14ac:dyDescent="0.2">
      <c r="A7" s="1094" t="s">
        <v>50</v>
      </c>
      <c r="B7" s="1095"/>
      <c r="C7" s="1095"/>
      <c r="D7" s="1095"/>
      <c r="E7" s="1095"/>
      <c r="F7" s="1095"/>
      <c r="G7" s="1095"/>
      <c r="H7" s="1095"/>
      <c r="I7" s="1096"/>
      <c r="J7" s="1097"/>
      <c r="K7" s="1098"/>
      <c r="L7" s="1098"/>
      <c r="M7" s="1098"/>
      <c r="N7" s="1098"/>
      <c r="O7" s="1098"/>
      <c r="P7" s="1098"/>
      <c r="Q7" s="1098"/>
      <c r="R7" s="1098"/>
      <c r="S7" s="1098"/>
      <c r="T7" s="1098"/>
      <c r="U7" s="1098"/>
      <c r="V7" s="1098"/>
      <c r="W7" s="1098"/>
      <c r="X7" s="1098"/>
      <c r="Y7" s="1098"/>
      <c r="Z7" s="1098"/>
      <c r="AA7" s="1098"/>
      <c r="AB7" s="1098"/>
      <c r="AC7" s="1098"/>
      <c r="AD7" s="1098"/>
      <c r="AE7" s="1098"/>
      <c r="AF7" s="1098"/>
      <c r="AG7" s="1098"/>
      <c r="AH7" s="1098"/>
      <c r="AI7" s="1098"/>
      <c r="AJ7" s="1098"/>
      <c r="AK7" s="1099"/>
    </row>
    <row r="8" spans="1:44" ht="30" customHeight="1" x14ac:dyDescent="0.2">
      <c r="A8" s="1075" t="s">
        <v>283</v>
      </c>
      <c r="B8" s="1076"/>
      <c r="C8" s="1076"/>
      <c r="D8" s="1076"/>
      <c r="E8" s="1076"/>
      <c r="F8" s="1076"/>
      <c r="G8" s="1076"/>
      <c r="H8" s="1076"/>
      <c r="I8" s="1077"/>
      <c r="J8" s="1106"/>
      <c r="K8" s="1101"/>
      <c r="L8" s="411" t="s">
        <v>32</v>
      </c>
      <c r="M8" s="1107"/>
      <c r="N8" s="1107"/>
      <c r="O8" s="1107"/>
      <c r="P8" s="1107"/>
      <c r="Q8" s="1100" t="s">
        <v>33</v>
      </c>
      <c r="R8" s="1100"/>
      <c r="S8" s="1076" t="s">
        <v>327</v>
      </c>
      <c r="T8" s="1076"/>
      <c r="U8" s="1076"/>
      <c r="V8" s="1107"/>
      <c r="W8" s="1107"/>
      <c r="X8" s="1107"/>
      <c r="Y8" s="1107"/>
      <c r="Z8" s="1107"/>
      <c r="AA8" s="1107"/>
      <c r="AB8" s="1107"/>
      <c r="AC8" s="1100" t="s">
        <v>32</v>
      </c>
      <c r="AD8" s="1100"/>
      <c r="AE8" s="1101"/>
      <c r="AF8" s="1101"/>
      <c r="AG8" s="1101"/>
      <c r="AH8" s="1101"/>
      <c r="AI8" s="1100" t="s">
        <v>307</v>
      </c>
      <c r="AJ8" s="1100"/>
      <c r="AK8" s="1102"/>
    </row>
    <row r="9" spans="1:44" ht="30" customHeight="1" x14ac:dyDescent="0.2">
      <c r="A9" s="1075" t="s">
        <v>284</v>
      </c>
      <c r="B9" s="1076"/>
      <c r="C9" s="1076"/>
      <c r="D9" s="1076"/>
      <c r="E9" s="1076"/>
      <c r="F9" s="1076"/>
      <c r="G9" s="1076"/>
      <c r="H9" s="1076"/>
      <c r="I9" s="1077"/>
      <c r="J9" s="1103"/>
      <c r="K9" s="1103"/>
      <c r="L9" s="1103"/>
      <c r="M9" s="1103"/>
      <c r="N9" s="1103"/>
      <c r="O9" s="1103"/>
      <c r="P9" s="1103"/>
      <c r="Q9" s="1103"/>
      <c r="R9" s="1103"/>
      <c r="S9" s="1103"/>
      <c r="T9" s="1103"/>
      <c r="U9" s="1103"/>
      <c r="V9" s="1103"/>
      <c r="W9" s="1103"/>
      <c r="X9" s="1103"/>
      <c r="Y9" s="1104" t="s">
        <v>115</v>
      </c>
      <c r="Z9" s="1104"/>
      <c r="AA9" s="1104"/>
      <c r="AB9" s="1104"/>
      <c r="AC9" s="1104"/>
      <c r="AD9" s="1104"/>
      <c r="AE9" s="1104"/>
      <c r="AF9" s="1104"/>
      <c r="AG9" s="1104"/>
      <c r="AH9" s="1104"/>
      <c r="AI9" s="1104"/>
      <c r="AJ9" s="1104"/>
      <c r="AK9" s="1105"/>
    </row>
    <row r="10" spans="1:44" ht="50.15" customHeight="1" x14ac:dyDescent="0.2">
      <c r="A10" s="1075" t="s">
        <v>35</v>
      </c>
      <c r="B10" s="1076"/>
      <c r="C10" s="1076"/>
      <c r="D10" s="1076"/>
      <c r="E10" s="1076"/>
      <c r="F10" s="1076"/>
      <c r="G10" s="1076"/>
      <c r="H10" s="1076"/>
      <c r="I10" s="1077"/>
      <c r="J10" s="1108"/>
      <c r="K10" s="1109"/>
      <c r="L10" s="1109"/>
      <c r="M10" s="1109"/>
      <c r="N10" s="1109"/>
      <c r="O10" s="1109"/>
      <c r="P10" s="1109"/>
      <c r="Q10" s="1109"/>
      <c r="R10" s="1109"/>
      <c r="S10" s="1109"/>
      <c r="T10" s="1109"/>
      <c r="U10" s="1109"/>
      <c r="V10" s="1109"/>
      <c r="W10" s="1109"/>
      <c r="X10" s="1109"/>
      <c r="Y10" s="1109"/>
      <c r="Z10" s="1109"/>
      <c r="AA10" s="1109"/>
      <c r="AB10" s="1109"/>
      <c r="AC10" s="1109"/>
      <c r="AD10" s="1109"/>
      <c r="AE10" s="1109"/>
      <c r="AF10" s="1109"/>
      <c r="AG10" s="1109"/>
      <c r="AH10" s="1109"/>
      <c r="AI10" s="1109"/>
      <c r="AJ10" s="1109"/>
      <c r="AK10" s="1110"/>
    </row>
    <row r="11" spans="1:44" ht="50.15" customHeight="1" x14ac:dyDescent="0.2">
      <c r="A11" s="1075" t="s">
        <v>100</v>
      </c>
      <c r="B11" s="1076"/>
      <c r="C11" s="1076"/>
      <c r="D11" s="1076"/>
      <c r="E11" s="1076"/>
      <c r="F11" s="1076"/>
      <c r="G11" s="1076"/>
      <c r="H11" s="1076"/>
      <c r="I11" s="1077"/>
      <c r="J11" s="1108"/>
      <c r="K11" s="1109"/>
      <c r="L11" s="1109"/>
      <c r="M11" s="1109"/>
      <c r="N11" s="1109"/>
      <c r="O11" s="1109"/>
      <c r="P11" s="1109"/>
      <c r="Q11" s="1109"/>
      <c r="R11" s="1109"/>
      <c r="S11" s="1109"/>
      <c r="T11" s="1109"/>
      <c r="U11" s="1109"/>
      <c r="V11" s="1109"/>
      <c r="W11" s="1109"/>
      <c r="X11" s="1109"/>
      <c r="Y11" s="1109"/>
      <c r="Z11" s="1109"/>
      <c r="AA11" s="1109"/>
      <c r="AB11" s="1109"/>
      <c r="AC11" s="1109"/>
      <c r="AD11" s="1109"/>
      <c r="AE11" s="1109"/>
      <c r="AF11" s="1109"/>
      <c r="AG11" s="1109"/>
      <c r="AH11" s="1109"/>
      <c r="AI11" s="1109"/>
      <c r="AJ11" s="1109"/>
      <c r="AK11" s="1110"/>
    </row>
    <row r="12" spans="1:44" ht="50.15" customHeight="1" x14ac:dyDescent="0.2">
      <c r="A12" s="1075" t="s">
        <v>36</v>
      </c>
      <c r="B12" s="1076"/>
      <c r="C12" s="1076"/>
      <c r="D12" s="1076"/>
      <c r="E12" s="1076"/>
      <c r="F12" s="1076"/>
      <c r="G12" s="1076"/>
      <c r="H12" s="1076"/>
      <c r="I12" s="1077"/>
      <c r="J12" s="1108"/>
      <c r="K12" s="1109"/>
      <c r="L12" s="1109"/>
      <c r="M12" s="1109"/>
      <c r="N12" s="1109"/>
      <c r="O12" s="1109"/>
      <c r="P12" s="1109"/>
      <c r="Q12" s="1109"/>
      <c r="R12" s="1109"/>
      <c r="S12" s="1109"/>
      <c r="T12" s="1109"/>
      <c r="U12" s="1109"/>
      <c r="V12" s="1109"/>
      <c r="W12" s="1109"/>
      <c r="X12" s="1109"/>
      <c r="Y12" s="1109"/>
      <c r="Z12" s="1109"/>
      <c r="AA12" s="1109"/>
      <c r="AB12" s="1109"/>
      <c r="AC12" s="1109"/>
      <c r="AD12" s="1109"/>
      <c r="AE12" s="1109"/>
      <c r="AF12" s="1109"/>
      <c r="AG12" s="1109"/>
      <c r="AH12" s="1109"/>
      <c r="AI12" s="1109"/>
      <c r="AJ12" s="1109"/>
      <c r="AK12" s="1110"/>
    </row>
    <row r="13" spans="1:44" ht="30" customHeight="1" x14ac:dyDescent="0.2">
      <c r="A13" s="1111" t="s">
        <v>377</v>
      </c>
      <c r="B13" s="1112"/>
      <c r="C13" s="1112"/>
      <c r="D13" s="1112"/>
      <c r="E13" s="1112"/>
      <c r="F13" s="1112"/>
      <c r="G13" s="1112"/>
      <c r="H13" s="1112"/>
      <c r="I13" s="1113"/>
      <c r="J13" s="1117" t="s">
        <v>118</v>
      </c>
      <c r="K13" s="1118"/>
      <c r="L13" s="1119"/>
      <c r="M13" s="1120"/>
      <c r="N13" s="1120"/>
      <c r="O13" s="1121"/>
      <c r="P13" s="1122" t="s">
        <v>120</v>
      </c>
      <c r="Q13" s="1123"/>
      <c r="R13" s="1123"/>
      <c r="S13" s="1123"/>
      <c r="T13" s="1124" t="s">
        <v>119</v>
      </c>
      <c r="U13" s="1124"/>
      <c r="V13" s="1124"/>
      <c r="W13" s="1124"/>
      <c r="X13" s="1124"/>
      <c r="Y13" s="1124"/>
      <c r="Z13" s="1124"/>
      <c r="AA13" s="1124"/>
      <c r="AB13" s="1124"/>
      <c r="AC13" s="1125"/>
      <c r="AD13" s="1125"/>
      <c r="AE13" s="1125"/>
      <c r="AF13" s="1125"/>
      <c r="AG13" s="1125"/>
      <c r="AH13" s="1122" t="s">
        <v>120</v>
      </c>
      <c r="AI13" s="1123"/>
      <c r="AJ13" s="1123"/>
      <c r="AK13" s="1123"/>
    </row>
    <row r="14" spans="1:44" ht="50.15" customHeight="1" x14ac:dyDescent="0.2">
      <c r="A14" s="1114"/>
      <c r="B14" s="1115"/>
      <c r="C14" s="1115"/>
      <c r="D14" s="1115"/>
      <c r="E14" s="1115"/>
      <c r="F14" s="1115"/>
      <c r="G14" s="1115"/>
      <c r="H14" s="1115"/>
      <c r="I14" s="1116"/>
      <c r="J14" s="1117" t="s">
        <v>122</v>
      </c>
      <c r="K14" s="1118"/>
      <c r="L14" s="1108"/>
      <c r="M14" s="1109"/>
      <c r="N14" s="1109"/>
      <c r="O14" s="1109"/>
      <c r="P14" s="1109"/>
      <c r="Q14" s="1109"/>
      <c r="R14" s="1109"/>
      <c r="S14" s="1109"/>
      <c r="T14" s="1109"/>
      <c r="U14" s="1109"/>
      <c r="V14" s="1109"/>
      <c r="W14" s="1109"/>
      <c r="X14" s="1109"/>
      <c r="Y14" s="1109"/>
      <c r="Z14" s="1109"/>
      <c r="AA14" s="1109"/>
      <c r="AB14" s="1109"/>
      <c r="AC14" s="1109"/>
      <c r="AD14" s="1109"/>
      <c r="AE14" s="1109"/>
      <c r="AF14" s="1109"/>
      <c r="AG14" s="1109"/>
      <c r="AH14" s="1109"/>
      <c r="AI14" s="1109"/>
      <c r="AJ14" s="1109"/>
      <c r="AK14" s="1110"/>
    </row>
    <row r="15" spans="1:44" ht="25.5" customHeight="1" x14ac:dyDescent="0.2">
      <c r="A15" s="1068" t="s">
        <v>135</v>
      </c>
      <c r="B15" s="1069"/>
      <c r="C15" s="1069"/>
      <c r="D15" s="1069"/>
      <c r="E15" s="1069"/>
      <c r="F15" s="1069"/>
      <c r="G15" s="1069"/>
      <c r="H15" s="1069"/>
      <c r="I15" s="1069"/>
      <c r="J15" s="1069"/>
      <c r="K15" s="1069"/>
      <c r="L15" s="1069"/>
      <c r="M15" s="1069"/>
      <c r="N15" s="1069"/>
      <c r="O15" s="1069"/>
      <c r="P15" s="1069"/>
      <c r="Q15" s="1069"/>
      <c r="R15" s="1069"/>
      <c r="S15" s="1069"/>
      <c r="T15" s="1069"/>
      <c r="U15" s="1069"/>
      <c r="V15" s="1069"/>
      <c r="W15" s="1069"/>
      <c r="X15" s="1069"/>
      <c r="Y15" s="1069"/>
      <c r="Z15" s="1069"/>
      <c r="AA15" s="1069"/>
      <c r="AB15" s="1069"/>
      <c r="AC15" s="1070"/>
      <c r="AD15" s="1126" t="s">
        <v>126</v>
      </c>
      <c r="AE15" s="1127"/>
      <c r="AF15" s="1127"/>
      <c r="AG15" s="1127"/>
      <c r="AH15" s="1127"/>
      <c r="AI15" s="1127"/>
      <c r="AJ15" s="1127"/>
      <c r="AK15" s="1128"/>
    </row>
    <row r="16" spans="1:44" ht="15.75" customHeight="1" x14ac:dyDescent="0.2">
      <c r="A16" s="202"/>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3"/>
      <c r="AB16" s="203"/>
      <c r="AC16" s="203"/>
      <c r="AD16" s="203"/>
      <c r="AE16" s="203"/>
      <c r="AF16" s="203"/>
      <c r="AG16" s="203"/>
      <c r="AH16" s="203"/>
      <c r="AI16" s="203"/>
      <c r="AJ16" s="203"/>
      <c r="AK16" s="203"/>
      <c r="AL16" s="204"/>
      <c r="AM16" s="204"/>
      <c r="AN16" s="204"/>
      <c r="AO16" s="204"/>
      <c r="AP16" s="204"/>
      <c r="AQ16" s="204"/>
      <c r="AR16" s="204"/>
    </row>
    <row r="17" spans="1:44" ht="30" customHeight="1" x14ac:dyDescent="0.2">
      <c r="A17" s="1075" t="s">
        <v>129</v>
      </c>
      <c r="B17" s="1076"/>
      <c r="C17" s="1076"/>
      <c r="D17" s="1076"/>
      <c r="E17" s="1077"/>
      <c r="F17" s="1078" t="s">
        <v>109</v>
      </c>
      <c r="G17" s="1079"/>
      <c r="H17" s="1079"/>
      <c r="I17" s="1080"/>
      <c r="J17" s="1081" t="s">
        <v>10</v>
      </c>
      <c r="K17" s="1082"/>
      <c r="L17" s="1083"/>
      <c r="M17" s="1084"/>
      <c r="N17" s="1084"/>
      <c r="O17" s="1084"/>
      <c r="P17" s="1084"/>
      <c r="Q17" s="1084"/>
      <c r="R17" s="1084"/>
      <c r="S17" s="1084"/>
      <c r="T17" s="1084"/>
      <c r="U17" s="1084"/>
      <c r="V17" s="1084"/>
      <c r="W17" s="1084"/>
      <c r="X17" s="1084"/>
      <c r="Y17" s="1084"/>
      <c r="Z17" s="1084"/>
      <c r="AA17" s="1084"/>
      <c r="AB17" s="1084"/>
      <c r="AC17" s="1084"/>
      <c r="AD17" s="1084"/>
      <c r="AE17" s="1084"/>
      <c r="AF17" s="1084"/>
      <c r="AG17" s="1084"/>
      <c r="AH17" s="1084"/>
      <c r="AI17" s="1084"/>
      <c r="AJ17" s="1084"/>
      <c r="AK17" s="1085"/>
    </row>
    <row r="18" spans="1:44" ht="30" customHeight="1" x14ac:dyDescent="0.2">
      <c r="A18" s="1081" t="s">
        <v>29</v>
      </c>
      <c r="B18" s="1086"/>
      <c r="C18" s="1086"/>
      <c r="D18" s="1086"/>
      <c r="E18" s="1086"/>
      <c r="F18" s="1086"/>
      <c r="G18" s="1086"/>
      <c r="H18" s="1086"/>
      <c r="I18" s="1082"/>
      <c r="J18" s="1087"/>
      <c r="K18" s="1088"/>
      <c r="L18" s="1088"/>
      <c r="M18" s="1088"/>
      <c r="N18" s="1088"/>
      <c r="O18" s="1088"/>
      <c r="P18" s="1088"/>
      <c r="Q18" s="1088"/>
      <c r="R18" s="1088"/>
      <c r="S18" s="1088"/>
      <c r="T18" s="1089" t="s">
        <v>121</v>
      </c>
      <c r="U18" s="1090"/>
      <c r="V18" s="1090"/>
      <c r="W18" s="1090"/>
      <c r="X18" s="1090"/>
      <c r="Y18" s="1090"/>
      <c r="Z18" s="1090"/>
      <c r="AA18" s="1090"/>
      <c r="AB18" s="1091"/>
      <c r="AC18" s="1092"/>
      <c r="AD18" s="1092"/>
      <c r="AE18" s="1092"/>
      <c r="AF18" s="1092"/>
      <c r="AG18" s="1092"/>
      <c r="AH18" s="1092"/>
      <c r="AI18" s="1092"/>
      <c r="AJ18" s="1092"/>
      <c r="AK18" s="1093"/>
    </row>
    <row r="19" spans="1:44" ht="48.75" customHeight="1" x14ac:dyDescent="0.2">
      <c r="A19" s="1094" t="s">
        <v>50</v>
      </c>
      <c r="B19" s="1095"/>
      <c r="C19" s="1095"/>
      <c r="D19" s="1095"/>
      <c r="E19" s="1095"/>
      <c r="F19" s="1095"/>
      <c r="G19" s="1095"/>
      <c r="H19" s="1095"/>
      <c r="I19" s="1096"/>
      <c r="J19" s="1097"/>
      <c r="K19" s="1098"/>
      <c r="L19" s="1098"/>
      <c r="M19" s="1098"/>
      <c r="N19" s="1098"/>
      <c r="O19" s="1098"/>
      <c r="P19" s="1098"/>
      <c r="Q19" s="1098"/>
      <c r="R19" s="1098"/>
      <c r="S19" s="1098"/>
      <c r="T19" s="1098"/>
      <c r="U19" s="1098"/>
      <c r="V19" s="1098"/>
      <c r="W19" s="1098"/>
      <c r="X19" s="1098"/>
      <c r="Y19" s="1098"/>
      <c r="Z19" s="1098"/>
      <c r="AA19" s="1098"/>
      <c r="AB19" s="1098"/>
      <c r="AC19" s="1098"/>
      <c r="AD19" s="1098"/>
      <c r="AE19" s="1098"/>
      <c r="AF19" s="1098"/>
      <c r="AG19" s="1098"/>
      <c r="AH19" s="1098"/>
      <c r="AI19" s="1098"/>
      <c r="AJ19" s="1098"/>
      <c r="AK19" s="1099"/>
    </row>
    <row r="20" spans="1:44" ht="30" customHeight="1" x14ac:dyDescent="0.2">
      <c r="A20" s="1075" t="s">
        <v>283</v>
      </c>
      <c r="B20" s="1076"/>
      <c r="C20" s="1076"/>
      <c r="D20" s="1076"/>
      <c r="E20" s="1076"/>
      <c r="F20" s="1076"/>
      <c r="G20" s="1076"/>
      <c r="H20" s="1076"/>
      <c r="I20" s="1077"/>
      <c r="J20" s="1106"/>
      <c r="K20" s="1101"/>
      <c r="L20" s="411" t="s">
        <v>32</v>
      </c>
      <c r="M20" s="1107"/>
      <c r="N20" s="1107"/>
      <c r="O20" s="1107"/>
      <c r="P20" s="1107"/>
      <c r="Q20" s="1100" t="s">
        <v>33</v>
      </c>
      <c r="R20" s="1100"/>
      <c r="S20" s="1076" t="s">
        <v>327</v>
      </c>
      <c r="T20" s="1076"/>
      <c r="U20" s="1076"/>
      <c r="V20" s="1107"/>
      <c r="W20" s="1107"/>
      <c r="X20" s="1107"/>
      <c r="Y20" s="1107"/>
      <c r="Z20" s="1107"/>
      <c r="AA20" s="1107"/>
      <c r="AB20" s="1107"/>
      <c r="AC20" s="1100" t="s">
        <v>32</v>
      </c>
      <c r="AD20" s="1100"/>
      <c r="AE20" s="1101"/>
      <c r="AF20" s="1101"/>
      <c r="AG20" s="1101"/>
      <c r="AH20" s="1101"/>
      <c r="AI20" s="1100" t="s">
        <v>307</v>
      </c>
      <c r="AJ20" s="1100"/>
      <c r="AK20" s="1102"/>
    </row>
    <row r="21" spans="1:44" ht="30" customHeight="1" x14ac:dyDescent="0.2">
      <c r="A21" s="1075" t="s">
        <v>284</v>
      </c>
      <c r="B21" s="1076"/>
      <c r="C21" s="1076"/>
      <c r="D21" s="1076"/>
      <c r="E21" s="1076"/>
      <c r="F21" s="1076"/>
      <c r="G21" s="1076"/>
      <c r="H21" s="1076"/>
      <c r="I21" s="1077"/>
      <c r="J21" s="1103"/>
      <c r="K21" s="1103"/>
      <c r="L21" s="1103"/>
      <c r="M21" s="1103"/>
      <c r="N21" s="1103"/>
      <c r="O21" s="1103"/>
      <c r="P21" s="1103"/>
      <c r="Q21" s="1103"/>
      <c r="R21" s="1103"/>
      <c r="S21" s="1103"/>
      <c r="T21" s="1103"/>
      <c r="U21" s="1103"/>
      <c r="V21" s="1103"/>
      <c r="W21" s="1103"/>
      <c r="X21" s="1103"/>
      <c r="Y21" s="1104" t="s">
        <v>115</v>
      </c>
      <c r="Z21" s="1104"/>
      <c r="AA21" s="1104"/>
      <c r="AB21" s="1104"/>
      <c r="AC21" s="1104"/>
      <c r="AD21" s="1104"/>
      <c r="AE21" s="1104"/>
      <c r="AF21" s="1104"/>
      <c r="AG21" s="1104"/>
      <c r="AH21" s="1104"/>
      <c r="AI21" s="1104"/>
      <c r="AJ21" s="1104"/>
      <c r="AK21" s="1105"/>
    </row>
    <row r="22" spans="1:44" ht="50.15" customHeight="1" x14ac:dyDescent="0.2">
      <c r="A22" s="1075" t="s">
        <v>35</v>
      </c>
      <c r="B22" s="1076"/>
      <c r="C22" s="1076"/>
      <c r="D22" s="1076"/>
      <c r="E22" s="1076"/>
      <c r="F22" s="1076"/>
      <c r="G22" s="1076"/>
      <c r="H22" s="1076"/>
      <c r="I22" s="1077"/>
      <c r="J22" s="1108"/>
      <c r="K22" s="1109"/>
      <c r="L22" s="1109"/>
      <c r="M22" s="1109"/>
      <c r="N22" s="1109"/>
      <c r="O22" s="1109"/>
      <c r="P22" s="1109"/>
      <c r="Q22" s="1109"/>
      <c r="R22" s="1109"/>
      <c r="S22" s="1109"/>
      <c r="T22" s="1109"/>
      <c r="U22" s="1109"/>
      <c r="V22" s="1109"/>
      <c r="W22" s="1109"/>
      <c r="X22" s="1109"/>
      <c r="Y22" s="1109"/>
      <c r="Z22" s="1109"/>
      <c r="AA22" s="1109"/>
      <c r="AB22" s="1109"/>
      <c r="AC22" s="1109"/>
      <c r="AD22" s="1109"/>
      <c r="AE22" s="1109"/>
      <c r="AF22" s="1109"/>
      <c r="AG22" s="1109"/>
      <c r="AH22" s="1109"/>
      <c r="AI22" s="1109"/>
      <c r="AJ22" s="1109"/>
      <c r="AK22" s="1110"/>
    </row>
    <row r="23" spans="1:44" ht="50.15" customHeight="1" x14ac:dyDescent="0.2">
      <c r="A23" s="1075" t="s">
        <v>100</v>
      </c>
      <c r="B23" s="1076"/>
      <c r="C23" s="1076"/>
      <c r="D23" s="1076"/>
      <c r="E23" s="1076"/>
      <c r="F23" s="1076"/>
      <c r="G23" s="1076"/>
      <c r="H23" s="1076"/>
      <c r="I23" s="1077"/>
      <c r="J23" s="1108"/>
      <c r="K23" s="1109"/>
      <c r="L23" s="1109"/>
      <c r="M23" s="1109"/>
      <c r="N23" s="1109"/>
      <c r="O23" s="1109"/>
      <c r="P23" s="1109"/>
      <c r="Q23" s="1109"/>
      <c r="R23" s="1109"/>
      <c r="S23" s="1109"/>
      <c r="T23" s="1109"/>
      <c r="U23" s="1109"/>
      <c r="V23" s="1109"/>
      <c r="W23" s="1109"/>
      <c r="X23" s="1109"/>
      <c r="Y23" s="1109"/>
      <c r="Z23" s="1109"/>
      <c r="AA23" s="1109"/>
      <c r="AB23" s="1109"/>
      <c r="AC23" s="1109"/>
      <c r="AD23" s="1109"/>
      <c r="AE23" s="1109"/>
      <c r="AF23" s="1109"/>
      <c r="AG23" s="1109"/>
      <c r="AH23" s="1109"/>
      <c r="AI23" s="1109"/>
      <c r="AJ23" s="1109"/>
      <c r="AK23" s="1110"/>
    </row>
    <row r="24" spans="1:44" ht="50.15" customHeight="1" x14ac:dyDescent="0.2">
      <c r="A24" s="1075" t="s">
        <v>36</v>
      </c>
      <c r="B24" s="1076"/>
      <c r="C24" s="1076"/>
      <c r="D24" s="1076"/>
      <c r="E24" s="1076"/>
      <c r="F24" s="1076"/>
      <c r="G24" s="1076"/>
      <c r="H24" s="1076"/>
      <c r="I24" s="1077"/>
      <c r="J24" s="1108"/>
      <c r="K24" s="1109"/>
      <c r="L24" s="1109"/>
      <c r="M24" s="1109"/>
      <c r="N24" s="1109"/>
      <c r="O24" s="1109"/>
      <c r="P24" s="1109"/>
      <c r="Q24" s="1109"/>
      <c r="R24" s="1109"/>
      <c r="S24" s="1109"/>
      <c r="T24" s="1109"/>
      <c r="U24" s="1109"/>
      <c r="V24" s="1109"/>
      <c r="W24" s="1109"/>
      <c r="X24" s="1109"/>
      <c r="Y24" s="1109"/>
      <c r="Z24" s="1109"/>
      <c r="AA24" s="1109"/>
      <c r="AB24" s="1109"/>
      <c r="AC24" s="1109"/>
      <c r="AD24" s="1109"/>
      <c r="AE24" s="1109"/>
      <c r="AF24" s="1109"/>
      <c r="AG24" s="1109"/>
      <c r="AH24" s="1109"/>
      <c r="AI24" s="1109"/>
      <c r="AJ24" s="1109"/>
      <c r="AK24" s="1110"/>
    </row>
    <row r="25" spans="1:44" ht="30" customHeight="1" x14ac:dyDescent="0.2">
      <c r="A25" s="1111" t="s">
        <v>377</v>
      </c>
      <c r="B25" s="1112"/>
      <c r="C25" s="1112"/>
      <c r="D25" s="1112"/>
      <c r="E25" s="1112"/>
      <c r="F25" s="1112"/>
      <c r="G25" s="1112"/>
      <c r="H25" s="1112"/>
      <c r="I25" s="1113"/>
      <c r="J25" s="1117" t="s">
        <v>118</v>
      </c>
      <c r="K25" s="1118"/>
      <c r="L25" s="1119"/>
      <c r="M25" s="1120"/>
      <c r="N25" s="1120"/>
      <c r="O25" s="1121"/>
      <c r="P25" s="1122" t="s">
        <v>120</v>
      </c>
      <c r="Q25" s="1123"/>
      <c r="R25" s="1123"/>
      <c r="S25" s="1123"/>
      <c r="T25" s="1124" t="s">
        <v>119</v>
      </c>
      <c r="U25" s="1124"/>
      <c r="V25" s="1124"/>
      <c r="W25" s="1124"/>
      <c r="X25" s="1124"/>
      <c r="Y25" s="1124"/>
      <c r="Z25" s="1124"/>
      <c r="AA25" s="1124"/>
      <c r="AB25" s="1124"/>
      <c r="AC25" s="1125"/>
      <c r="AD25" s="1125"/>
      <c r="AE25" s="1125"/>
      <c r="AF25" s="1125"/>
      <c r="AG25" s="1125"/>
      <c r="AH25" s="1122" t="s">
        <v>120</v>
      </c>
      <c r="AI25" s="1123"/>
      <c r="AJ25" s="1123"/>
      <c r="AK25" s="1123"/>
    </row>
    <row r="26" spans="1:44" ht="50.15" customHeight="1" x14ac:dyDescent="0.2">
      <c r="A26" s="1114"/>
      <c r="B26" s="1115"/>
      <c r="C26" s="1115"/>
      <c r="D26" s="1115"/>
      <c r="E26" s="1115"/>
      <c r="F26" s="1115"/>
      <c r="G26" s="1115"/>
      <c r="H26" s="1115"/>
      <c r="I26" s="1116"/>
      <c r="J26" s="1117" t="s">
        <v>122</v>
      </c>
      <c r="K26" s="1118"/>
      <c r="L26" s="1108"/>
      <c r="M26" s="1109"/>
      <c r="N26" s="1109"/>
      <c r="O26" s="1109"/>
      <c r="P26" s="1109"/>
      <c r="Q26" s="1109"/>
      <c r="R26" s="1109"/>
      <c r="S26" s="1109"/>
      <c r="T26" s="1109"/>
      <c r="U26" s="1109"/>
      <c r="V26" s="1109"/>
      <c r="W26" s="1109"/>
      <c r="X26" s="1109"/>
      <c r="Y26" s="1109"/>
      <c r="Z26" s="1109"/>
      <c r="AA26" s="1109"/>
      <c r="AB26" s="1109"/>
      <c r="AC26" s="1109"/>
      <c r="AD26" s="1109"/>
      <c r="AE26" s="1109"/>
      <c r="AF26" s="1109"/>
      <c r="AG26" s="1109"/>
      <c r="AH26" s="1109"/>
      <c r="AI26" s="1109"/>
      <c r="AJ26" s="1109"/>
      <c r="AK26" s="1110"/>
    </row>
    <row r="27" spans="1:44" ht="25.5" customHeight="1" x14ac:dyDescent="0.2">
      <c r="A27" s="1068" t="s">
        <v>135</v>
      </c>
      <c r="B27" s="1069"/>
      <c r="C27" s="1069"/>
      <c r="D27" s="1069"/>
      <c r="E27" s="1069"/>
      <c r="F27" s="1069"/>
      <c r="G27" s="1069"/>
      <c r="H27" s="1069"/>
      <c r="I27" s="1069"/>
      <c r="J27" s="1069"/>
      <c r="K27" s="1069"/>
      <c r="L27" s="1069"/>
      <c r="M27" s="1069"/>
      <c r="N27" s="1069"/>
      <c r="O27" s="1069"/>
      <c r="P27" s="1069"/>
      <c r="Q27" s="1069"/>
      <c r="R27" s="1069"/>
      <c r="S27" s="1069"/>
      <c r="T27" s="1069"/>
      <c r="U27" s="1069"/>
      <c r="V27" s="1069"/>
      <c r="W27" s="1069"/>
      <c r="X27" s="1069"/>
      <c r="Y27" s="1069"/>
      <c r="Z27" s="1069"/>
      <c r="AA27" s="1069"/>
      <c r="AB27" s="1069"/>
      <c r="AC27" s="1070"/>
      <c r="AD27" s="1126" t="s">
        <v>126</v>
      </c>
      <c r="AE27" s="1127"/>
      <c r="AF27" s="1127"/>
      <c r="AG27" s="1127"/>
      <c r="AH27" s="1127"/>
      <c r="AI27" s="1127"/>
      <c r="AJ27" s="1127"/>
      <c r="AK27" s="1128"/>
    </row>
    <row r="28" spans="1:44" ht="15.75" customHeight="1" x14ac:dyDescent="0.2">
      <c r="A28" s="202"/>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3"/>
      <c r="AB28" s="203"/>
      <c r="AC28" s="203"/>
      <c r="AD28" s="203"/>
      <c r="AE28" s="203"/>
      <c r="AF28" s="203"/>
      <c r="AG28" s="203"/>
      <c r="AH28" s="203"/>
      <c r="AI28" s="203"/>
      <c r="AJ28" s="203"/>
      <c r="AK28" s="203"/>
      <c r="AL28" s="204"/>
      <c r="AM28" s="204"/>
      <c r="AN28" s="204"/>
      <c r="AO28" s="204"/>
      <c r="AP28" s="204"/>
      <c r="AQ28" s="204"/>
      <c r="AR28" s="204"/>
    </row>
    <row r="29" spans="1:44" x14ac:dyDescent="0.2">
      <c r="L29" s="180"/>
      <c r="M29" s="180"/>
      <c r="N29" s="180"/>
    </row>
  </sheetData>
  <sheetProtection algorithmName="SHA-512" hashValue="DsL6KGChizA3hSHhu3zlDymQWfuKx63+5tCQqcQEW3sy5vxDGOAMDAfCzCYe6s/IkvfbVeNDsRtLnaR9GPp3xg==" saltValue="MkogIzLr9ITnJvTxXEDP3w==" spinCount="100000" sheet="1" formatCells="0" formatRows="0" insertRows="0" deleteRows="0" selectLockedCells="1"/>
  <mergeCells count="82">
    <mergeCell ref="AH25:AK25"/>
    <mergeCell ref="J26:K26"/>
    <mergeCell ref="L26:AK26"/>
    <mergeCell ref="A27:AC27"/>
    <mergeCell ref="AD27:AK27"/>
    <mergeCell ref="A25:I26"/>
    <mergeCell ref="J25:K25"/>
    <mergeCell ref="L25:O25"/>
    <mergeCell ref="P25:S25"/>
    <mergeCell ref="T25:AB25"/>
    <mergeCell ref="AC25:AG25"/>
    <mergeCell ref="A22:I22"/>
    <mergeCell ref="J22:AK22"/>
    <mergeCell ref="A23:I23"/>
    <mergeCell ref="J23:AK23"/>
    <mergeCell ref="A24:I24"/>
    <mergeCell ref="J24:AK24"/>
    <mergeCell ref="AC20:AD20"/>
    <mergeCell ref="AE20:AH20"/>
    <mergeCell ref="AI20:AK20"/>
    <mergeCell ref="A21:I21"/>
    <mergeCell ref="J21:X21"/>
    <mergeCell ref="Y21:AK21"/>
    <mergeCell ref="A20:I20"/>
    <mergeCell ref="J20:K20"/>
    <mergeCell ref="M20:P20"/>
    <mergeCell ref="Q20:R20"/>
    <mergeCell ref="S20:U20"/>
    <mergeCell ref="V20:AB20"/>
    <mergeCell ref="A18:I18"/>
    <mergeCell ref="J18:S18"/>
    <mergeCell ref="T18:AB18"/>
    <mergeCell ref="AC18:AK18"/>
    <mergeCell ref="A19:I19"/>
    <mergeCell ref="J19:AK19"/>
    <mergeCell ref="A17:E17"/>
    <mergeCell ref="F17:I17"/>
    <mergeCell ref="J17:K17"/>
    <mergeCell ref="L17:AK17"/>
    <mergeCell ref="A13:I14"/>
    <mergeCell ref="J13:K13"/>
    <mergeCell ref="L13:O13"/>
    <mergeCell ref="P13:S13"/>
    <mergeCell ref="T13:AB13"/>
    <mergeCell ref="AC13:AG13"/>
    <mergeCell ref="AH13:AK13"/>
    <mergeCell ref="J14:K14"/>
    <mergeCell ref="L14:AK14"/>
    <mergeCell ref="A15:AC15"/>
    <mergeCell ref="AD15:AK15"/>
    <mergeCell ref="A10:I10"/>
    <mergeCell ref="J10:AK10"/>
    <mergeCell ref="A11:I11"/>
    <mergeCell ref="J11:AK11"/>
    <mergeCell ref="A12:I12"/>
    <mergeCell ref="J12:AK12"/>
    <mergeCell ref="AC8:AD8"/>
    <mergeCell ref="AE8:AH8"/>
    <mergeCell ref="AI8:AK8"/>
    <mergeCell ref="A9:I9"/>
    <mergeCell ref="J9:X9"/>
    <mergeCell ref="Y9:AK9"/>
    <mergeCell ref="A8:I8"/>
    <mergeCell ref="J8:K8"/>
    <mergeCell ref="M8:P8"/>
    <mergeCell ref="Q8:R8"/>
    <mergeCell ref="S8:U8"/>
    <mergeCell ref="V8:AB8"/>
    <mergeCell ref="A6:I6"/>
    <mergeCell ref="J6:S6"/>
    <mergeCell ref="T6:AB6"/>
    <mergeCell ref="AC6:AK6"/>
    <mergeCell ref="A7:I7"/>
    <mergeCell ref="J7:AK7"/>
    <mergeCell ref="A1:I1"/>
    <mergeCell ref="AF3:AK3"/>
    <mergeCell ref="B4:AJ4"/>
    <mergeCell ref="A5:E5"/>
    <mergeCell ref="F5:I5"/>
    <mergeCell ref="J5:K5"/>
    <mergeCell ref="L5:AK5"/>
    <mergeCell ref="A2:K2"/>
  </mergeCells>
  <phoneticPr fontId="1"/>
  <conditionalFormatting sqref="AD15:AK15">
    <cfRule type="expression" dxfId="15" priority="2">
      <formula>$AD$15&lt;&gt;"選択してください"</formula>
    </cfRule>
  </conditionalFormatting>
  <conditionalFormatting sqref="AD27:AK27">
    <cfRule type="expression" dxfId="14" priority="1">
      <formula>$AD$15&lt;&gt;"選択してください"</formula>
    </cfRule>
  </conditionalFormatting>
  <dataValidations count="11">
    <dataValidation imeMode="halfAlpha" allowBlank="1" showErrorMessage="1" promptTitle="委託時期は事業終了予定日より前です" prompt="　本事業の終了予定日より後に契約、納品、支払を行った分は助成対象外となります" sqref="AE8 AE20" xr:uid="{00000000-0002-0000-1400-000001000000}"/>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D15:AK15 AD27:AK27" xr:uid="{00000000-0002-0000-1400-000002000000}">
      <formula1>"選択してください,関連あり,関連なし"</formula1>
    </dataValidation>
    <dataValidation allowBlank="1" showErrorMessage="1" prompt="_x000a_" sqref="AH13:AK13 J25:K26 J13:K14 AH25:AK25" xr:uid="{00000000-0002-0000-1400-000003000000}"/>
    <dataValidation allowBlank="1" showInputMessage="1" showErrorMessage="1" prompt="　委託・外注先の選定理由を具体的に記入してください_x000a_" sqref="J12:AK12 J24:AK24" xr:uid="{00000000-0002-0000-1400-000004000000}"/>
    <dataValidation allowBlank="1" showInputMessage="1" showErrorMessage="1" promptTitle="納品予定物を記入してください" prompt="納品物の具体的な内容、媒体を記入してください_x000a_" sqref="J11:AK11 J23:AK23" xr:uid="{00000000-0002-0000-1400-000005000000}"/>
    <dataValidation allowBlank="1" showInputMessage="1" showErrorMessage="1" promptTitle="委託・外注内容を記入してください" prompt="本開発における外注（委託）内容を明確に記載し、 合わせて納品される成果物も含め具体的に記入してください_x000a_" sqref="J22:AK22 J10:AK10" xr:uid="{00000000-0002-0000-1400-000006000000}"/>
    <dataValidation allowBlank="1" showErrorMessage="1" promptTitle="番号を記入してください" prompt="前ページの資金支出明細番号と対応させて記入してください_x000a_" sqref="F5:I5 F17:I17" xr:uid="{00000000-0002-0000-1400-000007000000}"/>
    <dataValidation imeMode="halfAlpha" allowBlank="1" showInputMessage="1" showErrorMessage="1" sqref="AC6 AC18" xr:uid="{00000000-0002-0000-1400-000008000000}"/>
    <dataValidation imeMode="halfAlpha" allowBlank="1" showInputMessage="1" showErrorMessage="1" prompt="　前ページの当該費目番号の税込金額を入力してください" sqref="J9:X9 J21:X21" xr:uid="{00000000-0002-0000-1400-000009000000}"/>
    <dataValidation imeMode="halfAlpha" allowBlank="1" showInputMessage="1" showErrorMessage="1" promptTitle="契約期間" prompt="令和8年10月1日以降～助成事業終了予定日の期間内にて、契約予定期間を記入" sqref="J20:K20 J8:K8" xr:uid="{60E1DEA1-92CB-4F25-843A-01FEE4304EE3}"/>
    <dataValidation allowBlank="1" showInputMessage="1" showErrorMessage="1" prompt="やむを得ず２社提出できない場合は、その理由を記入してください （ただし、「過去に取引実績があるから」等は不可）" sqref="L14:AK14 L26:AK26" xr:uid="{86289BB4-6C2C-4BE8-BFCF-6FBAB02010C5}"/>
  </dataValidations>
  <pageMargins left="0.15748031496062992" right="0.15748031496062992" top="0.51181102362204722" bottom="0.39370078740157483" header="0.19685039370078741" footer="0.19685039370078741"/>
  <pageSetup paperSize="9" scale="8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39997558519241921"/>
    <pageSetUpPr fitToPage="1"/>
  </sheetPr>
  <dimension ref="A1:AS29"/>
  <sheetViews>
    <sheetView view="pageBreakPreview" zoomScaleNormal="100" zoomScaleSheetLayoutView="100" workbookViewId="0">
      <selection activeCell="B9" sqref="B9"/>
    </sheetView>
  </sheetViews>
  <sheetFormatPr defaultColWidth="2.08984375" defaultRowHeight="12" x14ac:dyDescent="0.2"/>
  <cols>
    <col min="1" max="1" width="6.453125" style="132" customWidth="1"/>
    <col min="2" max="2" width="15" style="132" customWidth="1"/>
    <col min="3" max="5" width="13.90625" style="132" customWidth="1"/>
    <col min="6" max="6" width="5" style="132" bestFit="1" customWidth="1"/>
    <col min="7" max="7" width="9.36328125" style="132" bestFit="1" customWidth="1"/>
    <col min="8" max="9" width="14.36328125" style="132" customWidth="1"/>
    <col min="10" max="11" width="2.08984375" style="132" customWidth="1"/>
    <col min="12" max="12" width="11.08984375" style="132" customWidth="1"/>
    <col min="13" max="13" width="9.453125" style="132" customWidth="1"/>
    <col min="14" max="14" width="6.08984375" style="132" customWidth="1"/>
    <col min="15" max="213" width="2.08984375" style="132" customWidth="1"/>
    <col min="214" max="16384" width="2.08984375" style="132"/>
  </cols>
  <sheetData>
    <row r="1" spans="1:45" ht="25.5" customHeight="1" x14ac:dyDescent="0.2">
      <c r="A1" s="1004" t="s">
        <v>144</v>
      </c>
      <c r="B1" s="1004"/>
      <c r="C1" s="1004"/>
      <c r="D1" s="1004"/>
      <c r="E1" s="1004"/>
      <c r="F1" s="1004"/>
      <c r="G1" s="1004"/>
      <c r="H1" s="1004"/>
      <c r="I1" s="1004"/>
      <c r="J1" s="131"/>
    </row>
    <row r="2" spans="1:45" ht="20.149999999999999" customHeight="1" x14ac:dyDescent="0.2">
      <c r="A2" s="1005" t="s">
        <v>456</v>
      </c>
      <c r="B2" s="1129"/>
      <c r="C2" s="1129"/>
      <c r="D2" s="1129"/>
      <c r="E2" s="1129"/>
      <c r="F2" s="1129"/>
      <c r="G2" s="1129"/>
      <c r="H2" s="1129"/>
      <c r="I2" s="286"/>
      <c r="J2" s="319"/>
      <c r="K2" s="287"/>
      <c r="L2" s="287"/>
      <c r="M2" s="287"/>
    </row>
    <row r="3" spans="1:45" ht="30" customHeight="1" x14ac:dyDescent="0.2">
      <c r="A3" s="201" t="s">
        <v>452</v>
      </c>
      <c r="B3" s="174"/>
      <c r="C3" s="174"/>
      <c r="D3" s="174"/>
      <c r="E3" s="174"/>
      <c r="F3" s="174"/>
      <c r="G3" s="174"/>
      <c r="H3" s="182"/>
    </row>
    <row r="4" spans="1:45" ht="29.5" customHeight="1" x14ac:dyDescent="0.2">
      <c r="A4" s="1008" t="s">
        <v>540</v>
      </c>
      <c r="B4" s="1009"/>
      <c r="C4" s="1009"/>
      <c r="D4" s="1009"/>
      <c r="E4" s="1009"/>
      <c r="F4" s="1009"/>
      <c r="G4" s="1009"/>
      <c r="H4" s="1009"/>
      <c r="I4" s="1009"/>
      <c r="J4" s="447"/>
      <c r="K4" s="280"/>
    </row>
    <row r="5" spans="1:45" ht="15" customHeight="1" x14ac:dyDescent="0.2">
      <c r="A5" s="4" t="s">
        <v>381</v>
      </c>
      <c r="B5" s="174"/>
      <c r="C5" s="174"/>
      <c r="D5" s="174"/>
      <c r="E5" s="174"/>
      <c r="F5" s="174"/>
      <c r="G5" s="174"/>
      <c r="H5" s="182"/>
    </row>
    <row r="6" spans="1:45" ht="15" customHeight="1" x14ac:dyDescent="0.2">
      <c r="A6" s="180" t="s">
        <v>382</v>
      </c>
      <c r="B6" s="212"/>
      <c r="C6" s="212"/>
      <c r="D6" s="212"/>
      <c r="E6" s="212"/>
      <c r="F6" s="212"/>
      <c r="G6" s="212"/>
      <c r="H6" s="212"/>
      <c r="I6" s="212"/>
      <c r="J6" s="212"/>
      <c r="K6" s="131"/>
    </row>
    <row r="7" spans="1:45" ht="15" customHeight="1" x14ac:dyDescent="0.2">
      <c r="A7" s="4"/>
      <c r="B7" s="114"/>
      <c r="C7" s="174"/>
      <c r="D7" s="174"/>
      <c r="E7" s="174"/>
      <c r="F7" s="174"/>
      <c r="G7" s="174"/>
      <c r="H7" s="182"/>
      <c r="I7" s="184" t="s">
        <v>23</v>
      </c>
    </row>
    <row r="8" spans="1:45" ht="67.5" customHeight="1" x14ac:dyDescent="0.2">
      <c r="A8" s="273" t="s">
        <v>130</v>
      </c>
      <c r="B8" s="158" t="s">
        <v>43</v>
      </c>
      <c r="C8" s="158" t="s">
        <v>52</v>
      </c>
      <c r="D8" s="158" t="s">
        <v>282</v>
      </c>
      <c r="E8" s="158" t="s">
        <v>44</v>
      </c>
      <c r="F8" s="158" t="s">
        <v>383</v>
      </c>
      <c r="G8" s="158" t="s">
        <v>374</v>
      </c>
      <c r="H8" s="158" t="s">
        <v>39</v>
      </c>
      <c r="I8" s="158" t="s">
        <v>384</v>
      </c>
      <c r="J8" s="162" t="s">
        <v>38</v>
      </c>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row>
    <row r="9" spans="1:45" ht="39.75" customHeight="1" x14ac:dyDescent="0.2">
      <c r="A9" s="213">
        <f>ROW()-ROW('6-4-1【専門家指導費】'!$A$8)</f>
        <v>1</v>
      </c>
      <c r="B9" s="164"/>
      <c r="C9" s="164"/>
      <c r="D9" s="164"/>
      <c r="E9" s="164"/>
      <c r="F9" s="187"/>
      <c r="G9" s="187"/>
      <c r="H9" s="190">
        <f t="shared" ref="H9:H18" si="0">ROUNDDOWN(I9*1.1,0)</f>
        <v>0</v>
      </c>
      <c r="I9" s="190">
        <f t="shared" ref="I9:I18" si="1">F9*G9</f>
        <v>0</v>
      </c>
      <c r="J9" s="191" t="str">
        <f t="shared" ref="J9:J18" si="2">IF(OR(
      AND(B9="",C9="",D9="",E9="",F9="",G9=""),
      AND(B9&lt;&gt;"",C9&lt;&gt;"",D9&lt;&gt;"",E9&lt;&gt;"",F9&lt;&gt;"",G9&lt;&gt;"")),
   "", "←全ての項目を入力してください。")</f>
        <v/>
      </c>
    </row>
    <row r="10" spans="1:45" ht="39.75" customHeight="1" x14ac:dyDescent="0.2">
      <c r="A10" s="213">
        <f>ROW()-ROW('6-4-1【専門家指導費】'!$A$8)</f>
        <v>2</v>
      </c>
      <c r="B10" s="164"/>
      <c r="C10" s="164"/>
      <c r="D10" s="164"/>
      <c r="E10" s="164"/>
      <c r="F10" s="187"/>
      <c r="G10" s="187"/>
      <c r="H10" s="190">
        <f t="shared" si="0"/>
        <v>0</v>
      </c>
      <c r="I10" s="190">
        <f t="shared" si="1"/>
        <v>0</v>
      </c>
      <c r="J10" s="191" t="str">
        <f t="shared" si="2"/>
        <v/>
      </c>
      <c r="L10" s="144"/>
      <c r="M10" s="144"/>
    </row>
    <row r="11" spans="1:45" ht="39.75" customHeight="1" x14ac:dyDescent="0.2">
      <c r="A11" s="213">
        <f>ROW()-ROW('6-4-1【専門家指導費】'!$A$8)</f>
        <v>3</v>
      </c>
      <c r="B11" s="164"/>
      <c r="C11" s="164"/>
      <c r="D11" s="164"/>
      <c r="E11" s="164"/>
      <c r="F11" s="187"/>
      <c r="G11" s="187"/>
      <c r="H11" s="190">
        <f t="shared" si="0"/>
        <v>0</v>
      </c>
      <c r="I11" s="190">
        <f t="shared" si="1"/>
        <v>0</v>
      </c>
      <c r="J11" s="191" t="str">
        <f t="shared" si="2"/>
        <v/>
      </c>
    </row>
    <row r="12" spans="1:45" ht="39.75" customHeight="1" x14ac:dyDescent="0.2">
      <c r="A12" s="213">
        <f>ROW()-ROW('6-4-1【専門家指導費】'!$A$8)</f>
        <v>4</v>
      </c>
      <c r="B12" s="164"/>
      <c r="C12" s="164"/>
      <c r="D12" s="164"/>
      <c r="E12" s="164"/>
      <c r="F12" s="187"/>
      <c r="G12" s="187"/>
      <c r="H12" s="190">
        <f t="shared" si="0"/>
        <v>0</v>
      </c>
      <c r="I12" s="190">
        <f t="shared" si="1"/>
        <v>0</v>
      </c>
      <c r="J12" s="191" t="str">
        <f t="shared" si="2"/>
        <v/>
      </c>
    </row>
    <row r="13" spans="1:45" ht="39.75" customHeight="1" x14ac:dyDescent="0.2">
      <c r="A13" s="213">
        <f>ROW()-ROW('6-4-1【専門家指導費】'!$A$8)</f>
        <v>5</v>
      </c>
      <c r="B13" s="164"/>
      <c r="C13" s="164"/>
      <c r="D13" s="164"/>
      <c r="E13" s="164"/>
      <c r="F13" s="187"/>
      <c r="G13" s="187"/>
      <c r="H13" s="190">
        <f t="shared" si="0"/>
        <v>0</v>
      </c>
      <c r="I13" s="190">
        <f t="shared" si="1"/>
        <v>0</v>
      </c>
      <c r="J13" s="191" t="str">
        <f t="shared" si="2"/>
        <v/>
      </c>
    </row>
    <row r="14" spans="1:45" ht="39.75" customHeight="1" x14ac:dyDescent="0.2">
      <c r="A14" s="213">
        <f>ROW()-ROW('6-4-1【専門家指導費】'!$A$8)</f>
        <v>6</v>
      </c>
      <c r="B14" s="145"/>
      <c r="C14" s="145"/>
      <c r="D14" s="145"/>
      <c r="E14" s="145"/>
      <c r="F14" s="192"/>
      <c r="G14" s="192"/>
      <c r="H14" s="190">
        <f t="shared" si="0"/>
        <v>0</v>
      </c>
      <c r="I14" s="190">
        <f t="shared" si="1"/>
        <v>0</v>
      </c>
      <c r="J14" s="191" t="str">
        <f t="shared" si="2"/>
        <v/>
      </c>
    </row>
    <row r="15" spans="1:45" ht="39.75" customHeight="1" x14ac:dyDescent="0.2">
      <c r="A15" s="213">
        <f>ROW()-ROW('6-4-1【専門家指導費】'!$A$8)</f>
        <v>7</v>
      </c>
      <c r="B15" s="145"/>
      <c r="C15" s="145"/>
      <c r="D15" s="145"/>
      <c r="E15" s="145"/>
      <c r="F15" s="192"/>
      <c r="G15" s="192"/>
      <c r="H15" s="190">
        <f t="shared" si="0"/>
        <v>0</v>
      </c>
      <c r="I15" s="190">
        <f t="shared" si="1"/>
        <v>0</v>
      </c>
      <c r="J15" s="191" t="str">
        <f t="shared" si="2"/>
        <v/>
      </c>
    </row>
    <row r="16" spans="1:45" ht="39.75" customHeight="1" x14ac:dyDescent="0.2">
      <c r="A16" s="213">
        <f>ROW()-ROW('6-4-1【専門家指導費】'!$A$8)</f>
        <v>8</v>
      </c>
      <c r="B16" s="145"/>
      <c r="C16" s="145"/>
      <c r="D16" s="145"/>
      <c r="E16" s="145"/>
      <c r="F16" s="192"/>
      <c r="G16" s="192"/>
      <c r="H16" s="190">
        <f t="shared" si="0"/>
        <v>0</v>
      </c>
      <c r="I16" s="190">
        <f t="shared" si="1"/>
        <v>0</v>
      </c>
      <c r="J16" s="191" t="str">
        <f t="shared" si="2"/>
        <v/>
      </c>
    </row>
    <row r="17" spans="1:14" ht="39.75" customHeight="1" x14ac:dyDescent="0.2">
      <c r="A17" s="213">
        <f>ROW()-ROW('6-4-1【専門家指導費】'!$A$8)</f>
        <v>9</v>
      </c>
      <c r="B17" s="145"/>
      <c r="C17" s="145"/>
      <c r="D17" s="145"/>
      <c r="E17" s="145"/>
      <c r="F17" s="192"/>
      <c r="G17" s="192"/>
      <c r="H17" s="190">
        <f t="shared" si="0"/>
        <v>0</v>
      </c>
      <c r="I17" s="190">
        <f t="shared" si="1"/>
        <v>0</v>
      </c>
      <c r="J17" s="191" t="str">
        <f t="shared" si="2"/>
        <v/>
      </c>
    </row>
    <row r="18" spans="1:14" ht="39.75" customHeight="1" x14ac:dyDescent="0.2">
      <c r="A18" s="214">
        <f>ROW()-ROW('6-4-1【専門家指導費】'!$A$8)</f>
        <v>10</v>
      </c>
      <c r="B18" s="145"/>
      <c r="C18" s="145"/>
      <c r="D18" s="145"/>
      <c r="E18" s="145"/>
      <c r="F18" s="192"/>
      <c r="G18" s="192"/>
      <c r="H18" s="209">
        <f t="shared" si="0"/>
        <v>0</v>
      </c>
      <c r="I18" s="209">
        <f t="shared" si="1"/>
        <v>0</v>
      </c>
      <c r="J18" s="191" t="str">
        <f t="shared" si="2"/>
        <v/>
      </c>
    </row>
    <row r="19" spans="1:14" ht="26.25" customHeight="1" x14ac:dyDescent="0.2">
      <c r="A19" s="172"/>
      <c r="B19" s="197"/>
      <c r="C19" s="197"/>
      <c r="D19" s="197"/>
      <c r="E19" s="197"/>
      <c r="F19" s="197"/>
      <c r="G19" s="198" t="s">
        <v>46</v>
      </c>
      <c r="H19" s="199">
        <f>SUM(H9:H18)</f>
        <v>0</v>
      </c>
      <c r="I19" s="199">
        <f>SUM(I9:I18)</f>
        <v>0</v>
      </c>
      <c r="J19" s="152"/>
    </row>
    <row r="28" spans="1:14" x14ac:dyDescent="0.2">
      <c r="L28" s="318"/>
      <c r="M28" s="318"/>
      <c r="N28" s="318"/>
    </row>
    <row r="29" spans="1:14" x14ac:dyDescent="0.2">
      <c r="L29" s="318"/>
      <c r="M29" s="318"/>
      <c r="N29" s="318"/>
    </row>
  </sheetData>
  <sheetProtection algorithmName="SHA-512" hashValue="q4LIVtrH3V7VHSTj7SnGH6DY/8M7gL3pLf1ubU+ZD2il/N4G7Z/ipxkeaNu00TRcYXeO+5yXh82sGmdssvj70A==" saltValue="RPROPW5AKSXHMD9SQ5VtpA==" spinCount="100000" sheet="1" formatCells="0" formatRows="0" insertRows="0" deleteRows="0" selectLockedCells="1"/>
  <mergeCells count="3">
    <mergeCell ref="A1:I1"/>
    <mergeCell ref="A4:I4"/>
    <mergeCell ref="A2:H2"/>
  </mergeCells>
  <phoneticPr fontId="1"/>
  <conditionalFormatting sqref="B9:G18">
    <cfRule type="expression" dxfId="13" priority="1">
      <formula>AND(OR($B9&lt;&gt;"",$C9&lt;&gt;"",$D9&lt;&gt;"",$E9&lt;&gt;"",$F9&lt;&gt;"",$G9&lt;&gt;""),B9="")</formula>
    </cfRule>
  </conditionalFormatting>
  <dataValidations count="3">
    <dataValidation imeMode="halfAlpha" allowBlank="1" showInputMessage="1" showErrorMessage="1" prompt="数字のみで整数を入力してください" sqref="F9:G18" xr:uid="{00000000-0002-0000-1600-000000000000}"/>
    <dataValidation type="custom" allowBlank="1" showInputMessage="1" showErrorMessage="1" sqref="J9:J18" xr:uid="{00000000-0002-0000-1600-000001000000}">
      <formula1>ISERROR(FIND(CHAR(10),J9))</formula1>
    </dataValidation>
    <dataValidation allowBlank="1" showInputMessage="1" showErrorMessage="1" prompt="契約金額に関わらず、専門家指導費に計上した全ての専門家について、シート6-4-2の入力が必要です" sqref="B9:B18" xr:uid="{ADE725FB-2AE5-4EBA-BA55-1657D091F5E6}"/>
  </dataValidations>
  <pageMargins left="0.23622047244094491" right="0" top="0.74803149606299213" bottom="0.74803149606299213" header="0.31496062992125984" footer="0.31496062992125984"/>
  <pageSetup paperSize="9" scale="9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39997558519241921"/>
    <pageSetUpPr fitToPage="1"/>
  </sheetPr>
  <dimension ref="A1:AR32"/>
  <sheetViews>
    <sheetView view="pageBreakPreview" zoomScaleNormal="100" zoomScaleSheetLayoutView="100" workbookViewId="0">
      <selection activeCell="N5" sqref="N5:X5"/>
    </sheetView>
  </sheetViews>
  <sheetFormatPr defaultColWidth="1.90625" defaultRowHeight="12" x14ac:dyDescent="0.2"/>
  <cols>
    <col min="1" max="11" width="2.453125" style="132" customWidth="1"/>
    <col min="12" max="12" width="11.08984375" style="132" customWidth="1"/>
    <col min="13" max="13" width="9.453125" style="132" customWidth="1"/>
    <col min="14" max="14" width="6.08984375" style="132" customWidth="1"/>
    <col min="15" max="39" width="2.453125" style="132" customWidth="1"/>
    <col min="40" max="44" width="2.453125" style="132" hidden="1" customWidth="1"/>
    <col min="45" max="256" width="2.453125" style="132" customWidth="1"/>
    <col min="257" max="16384" width="1.90625" style="132"/>
  </cols>
  <sheetData>
    <row r="1" spans="1:40" ht="25.5" customHeight="1" x14ac:dyDescent="0.2">
      <c r="A1" s="1004" t="s">
        <v>144</v>
      </c>
      <c r="B1" s="1004"/>
      <c r="C1" s="1004"/>
      <c r="D1" s="1004"/>
      <c r="E1" s="1004"/>
      <c r="F1" s="1004"/>
      <c r="G1" s="1004"/>
      <c r="H1" s="1004"/>
      <c r="I1" s="1004"/>
      <c r="J1" s="131"/>
    </row>
    <row r="2" spans="1:40" ht="20.149999999999999" customHeight="1" x14ac:dyDescent="0.2">
      <c r="A2" s="1005" t="s">
        <v>456</v>
      </c>
      <c r="B2" s="1005"/>
      <c r="C2" s="1005"/>
      <c r="D2" s="1005"/>
      <c r="E2" s="1005"/>
      <c r="F2" s="1005"/>
      <c r="G2" s="1005"/>
      <c r="H2" s="1005"/>
      <c r="I2" s="1005"/>
      <c r="J2" s="1021"/>
      <c r="K2" s="1021"/>
      <c r="L2" s="1021"/>
      <c r="M2" s="1021"/>
    </row>
    <row r="3" spans="1:40" ht="30" customHeight="1" x14ac:dyDescent="0.2">
      <c r="A3" s="327" t="s">
        <v>453</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6"/>
      <c r="AF3" s="216"/>
      <c r="AG3" s="216"/>
      <c r="AH3" s="412"/>
      <c r="AI3" s="412"/>
      <c r="AJ3" s="412"/>
      <c r="AK3" s="412"/>
      <c r="AL3" s="412"/>
      <c r="AM3" s="412"/>
      <c r="AN3" s="217"/>
    </row>
    <row r="4" spans="1:40" ht="33" customHeight="1" x14ac:dyDescent="0.2">
      <c r="A4" s="174"/>
      <c r="B4" s="1130" t="s">
        <v>606</v>
      </c>
      <c r="C4" s="1130"/>
      <c r="D4" s="1130"/>
      <c r="E4" s="1130"/>
      <c r="F4" s="1130"/>
      <c r="G4" s="1130"/>
      <c r="H4" s="1130"/>
      <c r="I4" s="1130"/>
      <c r="J4" s="1130"/>
      <c r="K4" s="1130"/>
      <c r="L4" s="1130"/>
      <c r="M4" s="1130"/>
      <c r="N4" s="1130"/>
      <c r="O4" s="1130"/>
      <c r="P4" s="1130"/>
      <c r="Q4" s="1130"/>
      <c r="R4" s="1130"/>
      <c r="S4" s="1130"/>
      <c r="T4" s="1130"/>
      <c r="U4" s="1130"/>
      <c r="V4" s="1130"/>
      <c r="W4" s="1130"/>
      <c r="X4" s="1130"/>
      <c r="Y4" s="1130"/>
      <c r="Z4" s="1130"/>
      <c r="AA4" s="1130"/>
      <c r="AB4" s="1130"/>
      <c r="AC4" s="1130"/>
      <c r="AD4" s="1130"/>
      <c r="AE4" s="1130"/>
      <c r="AF4" s="1130"/>
      <c r="AG4" s="1130"/>
      <c r="AH4" s="1130"/>
      <c r="AI4" s="1130"/>
      <c r="AJ4" s="1130"/>
      <c r="AK4" s="1130"/>
      <c r="AL4" s="1130"/>
      <c r="AM4" s="178"/>
    </row>
    <row r="5" spans="1:40" ht="22.5" customHeight="1" x14ac:dyDescent="0.2">
      <c r="A5" s="1028" t="s">
        <v>129</v>
      </c>
      <c r="B5" s="1013"/>
      <c r="C5" s="1013"/>
      <c r="D5" s="1013"/>
      <c r="E5" s="1017"/>
      <c r="F5" s="1014" t="s">
        <v>110</v>
      </c>
      <c r="G5" s="1015"/>
      <c r="H5" s="1015"/>
      <c r="I5" s="1016"/>
      <c r="J5" s="1035" t="s">
        <v>96</v>
      </c>
      <c r="K5" s="1035"/>
      <c r="L5" s="1035"/>
      <c r="M5" s="1035"/>
      <c r="N5" s="1036"/>
      <c r="O5" s="1037"/>
      <c r="P5" s="1037"/>
      <c r="Q5" s="1037"/>
      <c r="R5" s="1037"/>
      <c r="S5" s="1037"/>
      <c r="T5" s="1037"/>
      <c r="U5" s="1037"/>
      <c r="V5" s="1037"/>
      <c r="W5" s="1037"/>
      <c r="X5" s="1038"/>
      <c r="Y5" s="1067" t="s">
        <v>30</v>
      </c>
      <c r="Z5" s="1131"/>
      <c r="AA5" s="1131"/>
      <c r="AB5" s="1132"/>
      <c r="AC5" s="1039"/>
      <c r="AD5" s="1040"/>
      <c r="AE5" s="1040"/>
      <c r="AF5" s="1040"/>
      <c r="AG5" s="1040"/>
      <c r="AH5" s="1040"/>
      <c r="AI5" s="1040"/>
      <c r="AJ5" s="1040"/>
      <c r="AK5" s="1040"/>
      <c r="AL5" s="1040"/>
      <c r="AM5" s="1041"/>
    </row>
    <row r="6" spans="1:40" ht="56.25" customHeight="1" x14ac:dyDescent="0.2">
      <c r="A6" s="1133" t="s">
        <v>37</v>
      </c>
      <c r="B6" s="1134"/>
      <c r="C6" s="1134"/>
      <c r="D6" s="1134"/>
      <c r="E6" s="1134"/>
      <c r="F6" s="1134"/>
      <c r="G6" s="1134"/>
      <c r="H6" s="1134"/>
      <c r="I6" s="1135"/>
      <c r="J6" s="1136"/>
      <c r="K6" s="1137"/>
      <c r="L6" s="1137"/>
      <c r="M6" s="1137"/>
      <c r="N6" s="1137"/>
      <c r="O6" s="1137"/>
      <c r="P6" s="1137"/>
      <c r="Q6" s="1137"/>
      <c r="R6" s="1137"/>
      <c r="S6" s="1137"/>
      <c r="T6" s="1137"/>
      <c r="U6" s="1137"/>
      <c r="V6" s="1137"/>
      <c r="W6" s="1137"/>
      <c r="X6" s="1137"/>
      <c r="Y6" s="1137"/>
      <c r="Z6" s="1137"/>
      <c r="AA6" s="1137"/>
      <c r="AB6" s="1137"/>
      <c r="AC6" s="1137"/>
      <c r="AD6" s="1137"/>
      <c r="AE6" s="1137"/>
      <c r="AF6" s="1137"/>
      <c r="AG6" s="1137"/>
      <c r="AH6" s="1137"/>
      <c r="AI6" s="1137"/>
      <c r="AJ6" s="1137"/>
      <c r="AK6" s="1137"/>
      <c r="AL6" s="1137"/>
      <c r="AM6" s="1138"/>
    </row>
    <row r="7" spans="1:40" ht="22.5" customHeight="1" x14ac:dyDescent="0.2">
      <c r="A7" s="1028" t="s">
        <v>283</v>
      </c>
      <c r="B7" s="1013"/>
      <c r="C7" s="1013"/>
      <c r="D7" s="1013"/>
      <c r="E7" s="1013"/>
      <c r="F7" s="1013"/>
      <c r="G7" s="1013"/>
      <c r="H7" s="1013"/>
      <c r="I7" s="1017"/>
      <c r="J7" s="1139"/>
      <c r="K7" s="1140"/>
      <c r="L7" s="1140"/>
      <c r="M7" s="1140"/>
      <c r="N7" s="218" t="s">
        <v>138</v>
      </c>
      <c r="O7" s="1140"/>
      <c r="P7" s="1140"/>
      <c r="Q7" s="1140"/>
      <c r="R7" s="1140"/>
      <c r="S7" s="1045" t="s">
        <v>33</v>
      </c>
      <c r="T7" s="1045"/>
      <c r="U7" s="1013" t="s">
        <v>34</v>
      </c>
      <c r="V7" s="1013"/>
      <c r="W7" s="1013"/>
      <c r="X7" s="1140"/>
      <c r="Y7" s="1140"/>
      <c r="Z7" s="1140"/>
      <c r="AA7" s="1140"/>
      <c r="AB7" s="1140"/>
      <c r="AC7" s="1140"/>
      <c r="AD7" s="1140"/>
      <c r="AE7" s="1045" t="s">
        <v>32</v>
      </c>
      <c r="AF7" s="1045"/>
      <c r="AG7" s="1015"/>
      <c r="AH7" s="1015"/>
      <c r="AI7" s="1015"/>
      <c r="AJ7" s="1015"/>
      <c r="AK7" s="1045" t="s">
        <v>33</v>
      </c>
      <c r="AL7" s="1045"/>
      <c r="AM7" s="1046"/>
    </row>
    <row r="8" spans="1:40" ht="22.5" customHeight="1" x14ac:dyDescent="0.2">
      <c r="A8" s="1028" t="s">
        <v>284</v>
      </c>
      <c r="B8" s="1013"/>
      <c r="C8" s="1013"/>
      <c r="D8" s="1013"/>
      <c r="E8" s="1013"/>
      <c r="F8" s="1013"/>
      <c r="G8" s="1013"/>
      <c r="H8" s="1013"/>
      <c r="I8" s="1017"/>
      <c r="J8" s="1141"/>
      <c r="K8" s="1142"/>
      <c r="L8" s="1142"/>
      <c r="M8" s="1142"/>
      <c r="N8" s="1142"/>
      <c r="O8" s="1142"/>
      <c r="P8" s="1142"/>
      <c r="Q8" s="1142"/>
      <c r="R8" s="1142"/>
      <c r="S8" s="1142"/>
      <c r="T8" s="1142"/>
      <c r="U8" s="1142"/>
      <c r="V8" s="1142"/>
      <c r="W8" s="1142"/>
      <c r="X8" s="1142"/>
      <c r="Y8" s="1142"/>
      <c r="Z8" s="1142"/>
      <c r="AA8" s="1143" t="s">
        <v>115</v>
      </c>
      <c r="AB8" s="1143"/>
      <c r="AC8" s="1143"/>
      <c r="AD8" s="1143"/>
      <c r="AE8" s="1143"/>
      <c r="AF8" s="1143"/>
      <c r="AG8" s="1143"/>
      <c r="AH8" s="1143"/>
      <c r="AI8" s="1143"/>
      <c r="AJ8" s="1143"/>
      <c r="AK8" s="1143"/>
      <c r="AL8" s="1143"/>
      <c r="AM8" s="1144"/>
    </row>
    <row r="9" spans="1:40" ht="56.25" customHeight="1" x14ac:dyDescent="0.2">
      <c r="A9" s="1028" t="s">
        <v>53</v>
      </c>
      <c r="B9" s="1013"/>
      <c r="C9" s="1013"/>
      <c r="D9" s="1013"/>
      <c r="E9" s="1013"/>
      <c r="F9" s="1013"/>
      <c r="G9" s="1013"/>
      <c r="H9" s="1013"/>
      <c r="I9" s="1017"/>
      <c r="J9" s="1036"/>
      <c r="K9" s="1037"/>
      <c r="L9" s="1037"/>
      <c r="M9" s="1037"/>
      <c r="N9" s="1037"/>
      <c r="O9" s="1037"/>
      <c r="P9" s="1037"/>
      <c r="Q9" s="1037"/>
      <c r="R9" s="1037"/>
      <c r="S9" s="1037"/>
      <c r="T9" s="1037"/>
      <c r="U9" s="1037"/>
      <c r="V9" s="1037"/>
      <c r="W9" s="1037"/>
      <c r="X9" s="1037"/>
      <c r="Y9" s="1037"/>
      <c r="Z9" s="1037"/>
      <c r="AA9" s="1037"/>
      <c r="AB9" s="1037"/>
      <c r="AC9" s="1037"/>
      <c r="AD9" s="1037"/>
      <c r="AE9" s="1037"/>
      <c r="AF9" s="1037"/>
      <c r="AG9" s="1037"/>
      <c r="AH9" s="1037"/>
      <c r="AI9" s="1037"/>
      <c r="AJ9" s="1037"/>
      <c r="AK9" s="1037"/>
      <c r="AL9" s="1037"/>
      <c r="AM9" s="1038"/>
    </row>
    <row r="10" spans="1:40" ht="22.5" customHeight="1" x14ac:dyDescent="0.2">
      <c r="A10" s="1068" t="s">
        <v>136</v>
      </c>
      <c r="B10" s="1069"/>
      <c r="C10" s="1069"/>
      <c r="D10" s="1069"/>
      <c r="E10" s="1069"/>
      <c r="F10" s="1069"/>
      <c r="G10" s="1069"/>
      <c r="H10" s="1069"/>
      <c r="I10" s="1069"/>
      <c r="J10" s="1069"/>
      <c r="K10" s="1069"/>
      <c r="L10" s="1069"/>
      <c r="M10" s="1069"/>
      <c r="N10" s="1069"/>
      <c r="O10" s="1069"/>
      <c r="P10" s="1069"/>
      <c r="Q10" s="1069"/>
      <c r="R10" s="1069"/>
      <c r="S10" s="1069"/>
      <c r="T10" s="1069"/>
      <c r="U10" s="1069"/>
      <c r="V10" s="1069"/>
      <c r="W10" s="1069"/>
      <c r="X10" s="1069"/>
      <c r="Y10" s="1069"/>
      <c r="Z10" s="1069"/>
      <c r="AA10" s="1069"/>
      <c r="AB10" s="1069"/>
      <c r="AC10" s="1069"/>
      <c r="AD10" s="1069"/>
      <c r="AE10" s="1070"/>
      <c r="AF10" s="1126" t="s">
        <v>126</v>
      </c>
      <c r="AG10" s="1127"/>
      <c r="AH10" s="1127"/>
      <c r="AI10" s="1127"/>
      <c r="AJ10" s="1127"/>
      <c r="AK10" s="1127"/>
      <c r="AL10" s="1127"/>
      <c r="AM10" s="1128"/>
    </row>
    <row r="11" spans="1:40" ht="15" customHeight="1" x14ac:dyDescent="0.2"/>
    <row r="12" spans="1:40" ht="22.5" customHeight="1" x14ac:dyDescent="0.2">
      <c r="A12" s="1028" t="s">
        <v>129</v>
      </c>
      <c r="B12" s="1013"/>
      <c r="C12" s="1013"/>
      <c r="D12" s="1013"/>
      <c r="E12" s="1017"/>
      <c r="F12" s="1014" t="s">
        <v>111</v>
      </c>
      <c r="G12" s="1015"/>
      <c r="H12" s="1015"/>
      <c r="I12" s="1016"/>
      <c r="J12" s="1035" t="s">
        <v>96</v>
      </c>
      <c r="K12" s="1035"/>
      <c r="L12" s="1035"/>
      <c r="M12" s="1035"/>
      <c r="N12" s="1036"/>
      <c r="O12" s="1037"/>
      <c r="P12" s="1037"/>
      <c r="Q12" s="1037"/>
      <c r="R12" s="1037"/>
      <c r="S12" s="1037"/>
      <c r="T12" s="1037"/>
      <c r="U12" s="1037"/>
      <c r="V12" s="1037"/>
      <c r="W12" s="1037"/>
      <c r="X12" s="1038"/>
      <c r="Y12" s="1067" t="s">
        <v>30</v>
      </c>
      <c r="Z12" s="1131"/>
      <c r="AA12" s="1131"/>
      <c r="AB12" s="1132"/>
      <c r="AC12" s="1039"/>
      <c r="AD12" s="1040"/>
      <c r="AE12" s="1040"/>
      <c r="AF12" s="1040"/>
      <c r="AG12" s="1040"/>
      <c r="AH12" s="1040"/>
      <c r="AI12" s="1040"/>
      <c r="AJ12" s="1040"/>
      <c r="AK12" s="1040"/>
      <c r="AL12" s="1040"/>
      <c r="AM12" s="1041"/>
    </row>
    <row r="13" spans="1:40" ht="56.25" customHeight="1" x14ac:dyDescent="0.2">
      <c r="A13" s="1133" t="s">
        <v>37</v>
      </c>
      <c r="B13" s="1134"/>
      <c r="C13" s="1134"/>
      <c r="D13" s="1134"/>
      <c r="E13" s="1134"/>
      <c r="F13" s="1134"/>
      <c r="G13" s="1134"/>
      <c r="H13" s="1134"/>
      <c r="I13" s="1135"/>
      <c r="J13" s="1136"/>
      <c r="K13" s="1137"/>
      <c r="L13" s="1137"/>
      <c r="M13" s="1137"/>
      <c r="N13" s="1137"/>
      <c r="O13" s="1137"/>
      <c r="P13" s="1137"/>
      <c r="Q13" s="1137"/>
      <c r="R13" s="1137"/>
      <c r="S13" s="1137"/>
      <c r="T13" s="1137"/>
      <c r="U13" s="1137"/>
      <c r="V13" s="1137"/>
      <c r="W13" s="1137"/>
      <c r="X13" s="1137"/>
      <c r="Y13" s="1137"/>
      <c r="Z13" s="1137"/>
      <c r="AA13" s="1137"/>
      <c r="AB13" s="1137"/>
      <c r="AC13" s="1137"/>
      <c r="AD13" s="1137"/>
      <c r="AE13" s="1137"/>
      <c r="AF13" s="1137"/>
      <c r="AG13" s="1137"/>
      <c r="AH13" s="1137"/>
      <c r="AI13" s="1137"/>
      <c r="AJ13" s="1137"/>
      <c r="AK13" s="1137"/>
      <c r="AL13" s="1137"/>
      <c r="AM13" s="1138"/>
    </row>
    <row r="14" spans="1:40" ht="22.5" customHeight="1" x14ac:dyDescent="0.2">
      <c r="A14" s="1028" t="s">
        <v>283</v>
      </c>
      <c r="B14" s="1013"/>
      <c r="C14" s="1013"/>
      <c r="D14" s="1013"/>
      <c r="E14" s="1013"/>
      <c r="F14" s="1013"/>
      <c r="G14" s="1013"/>
      <c r="H14" s="1013"/>
      <c r="I14" s="1017"/>
      <c r="J14" s="1139"/>
      <c r="K14" s="1140"/>
      <c r="L14" s="1140"/>
      <c r="M14" s="1140"/>
      <c r="N14" s="218" t="s">
        <v>138</v>
      </c>
      <c r="O14" s="1140"/>
      <c r="P14" s="1140"/>
      <c r="Q14" s="1140"/>
      <c r="R14" s="1140"/>
      <c r="S14" s="1045" t="s">
        <v>33</v>
      </c>
      <c r="T14" s="1045"/>
      <c r="U14" s="1013" t="s">
        <v>34</v>
      </c>
      <c r="V14" s="1013"/>
      <c r="W14" s="1013"/>
      <c r="X14" s="1140"/>
      <c r="Y14" s="1140"/>
      <c r="Z14" s="1140"/>
      <c r="AA14" s="1140"/>
      <c r="AB14" s="1140"/>
      <c r="AC14" s="1140"/>
      <c r="AD14" s="1140"/>
      <c r="AE14" s="1045" t="s">
        <v>32</v>
      </c>
      <c r="AF14" s="1045"/>
      <c r="AG14" s="1015"/>
      <c r="AH14" s="1015"/>
      <c r="AI14" s="1015"/>
      <c r="AJ14" s="1015"/>
      <c r="AK14" s="1045" t="s">
        <v>33</v>
      </c>
      <c r="AL14" s="1045"/>
      <c r="AM14" s="1046"/>
    </row>
    <row r="15" spans="1:40" ht="22.5" customHeight="1" x14ac:dyDescent="0.2">
      <c r="A15" s="1028" t="s">
        <v>284</v>
      </c>
      <c r="B15" s="1013"/>
      <c r="C15" s="1013"/>
      <c r="D15" s="1013"/>
      <c r="E15" s="1013"/>
      <c r="F15" s="1013"/>
      <c r="G15" s="1013"/>
      <c r="H15" s="1013"/>
      <c r="I15" s="1017"/>
      <c r="J15" s="1141"/>
      <c r="K15" s="1142"/>
      <c r="L15" s="1142"/>
      <c r="M15" s="1142"/>
      <c r="N15" s="1142"/>
      <c r="O15" s="1142"/>
      <c r="P15" s="1142"/>
      <c r="Q15" s="1142"/>
      <c r="R15" s="1142"/>
      <c r="S15" s="1142"/>
      <c r="T15" s="1142"/>
      <c r="U15" s="1142"/>
      <c r="V15" s="1142"/>
      <c r="W15" s="1142"/>
      <c r="X15" s="1142"/>
      <c r="Y15" s="1142"/>
      <c r="Z15" s="1142"/>
      <c r="AA15" s="1143" t="s">
        <v>115</v>
      </c>
      <c r="AB15" s="1143"/>
      <c r="AC15" s="1143"/>
      <c r="AD15" s="1143"/>
      <c r="AE15" s="1143"/>
      <c r="AF15" s="1143"/>
      <c r="AG15" s="1143"/>
      <c r="AH15" s="1143"/>
      <c r="AI15" s="1143"/>
      <c r="AJ15" s="1143"/>
      <c r="AK15" s="1143"/>
      <c r="AL15" s="1143"/>
      <c r="AM15" s="1144"/>
    </row>
    <row r="16" spans="1:40" ht="56.25" customHeight="1" x14ac:dyDescent="0.2">
      <c r="A16" s="1028" t="s">
        <v>53</v>
      </c>
      <c r="B16" s="1013"/>
      <c r="C16" s="1013"/>
      <c r="D16" s="1013"/>
      <c r="E16" s="1013"/>
      <c r="F16" s="1013"/>
      <c r="G16" s="1013"/>
      <c r="H16" s="1013"/>
      <c r="I16" s="1017"/>
      <c r="J16" s="1036"/>
      <c r="K16" s="1037"/>
      <c r="L16" s="1037"/>
      <c r="M16" s="1037"/>
      <c r="N16" s="1037"/>
      <c r="O16" s="1037"/>
      <c r="P16" s="1037"/>
      <c r="Q16" s="1037"/>
      <c r="R16" s="1037"/>
      <c r="S16" s="1037"/>
      <c r="T16" s="1037"/>
      <c r="U16" s="1037"/>
      <c r="V16" s="1037"/>
      <c r="W16" s="1037"/>
      <c r="X16" s="1037"/>
      <c r="Y16" s="1037"/>
      <c r="Z16" s="1037"/>
      <c r="AA16" s="1037"/>
      <c r="AB16" s="1037"/>
      <c r="AC16" s="1037"/>
      <c r="AD16" s="1037"/>
      <c r="AE16" s="1037"/>
      <c r="AF16" s="1037"/>
      <c r="AG16" s="1037"/>
      <c r="AH16" s="1037"/>
      <c r="AI16" s="1037"/>
      <c r="AJ16" s="1037"/>
      <c r="AK16" s="1037"/>
      <c r="AL16" s="1037"/>
      <c r="AM16" s="1038"/>
    </row>
    <row r="17" spans="1:39" ht="22.5" customHeight="1" x14ac:dyDescent="0.2">
      <c r="A17" s="1068" t="s">
        <v>136</v>
      </c>
      <c r="B17" s="1069"/>
      <c r="C17" s="1069"/>
      <c r="D17" s="1069"/>
      <c r="E17" s="1069"/>
      <c r="F17" s="1069"/>
      <c r="G17" s="1069"/>
      <c r="H17" s="1069"/>
      <c r="I17" s="1069"/>
      <c r="J17" s="1069"/>
      <c r="K17" s="1069"/>
      <c r="L17" s="1069"/>
      <c r="M17" s="1069"/>
      <c r="N17" s="1069"/>
      <c r="O17" s="1069"/>
      <c r="P17" s="1069"/>
      <c r="Q17" s="1069"/>
      <c r="R17" s="1069"/>
      <c r="S17" s="1069"/>
      <c r="T17" s="1069"/>
      <c r="U17" s="1069"/>
      <c r="V17" s="1069"/>
      <c r="W17" s="1069"/>
      <c r="X17" s="1069"/>
      <c r="Y17" s="1069"/>
      <c r="Z17" s="1069"/>
      <c r="AA17" s="1069"/>
      <c r="AB17" s="1069"/>
      <c r="AC17" s="1069"/>
      <c r="AD17" s="1069"/>
      <c r="AE17" s="1070"/>
      <c r="AF17" s="1126" t="s">
        <v>126</v>
      </c>
      <c r="AG17" s="1127"/>
      <c r="AH17" s="1127"/>
      <c r="AI17" s="1127"/>
      <c r="AJ17" s="1127"/>
      <c r="AK17" s="1127"/>
      <c r="AL17" s="1127"/>
      <c r="AM17" s="1128"/>
    </row>
    <row r="18" spans="1:39" ht="15" customHeight="1" x14ac:dyDescent="0.2"/>
    <row r="19" spans="1:39" ht="22.5" customHeight="1" x14ac:dyDescent="0.2">
      <c r="A19" s="1028" t="s">
        <v>129</v>
      </c>
      <c r="B19" s="1013"/>
      <c r="C19" s="1013"/>
      <c r="D19" s="1013"/>
      <c r="E19" s="1017"/>
      <c r="F19" s="1014" t="s">
        <v>112</v>
      </c>
      <c r="G19" s="1015"/>
      <c r="H19" s="1015"/>
      <c r="I19" s="1016"/>
      <c r="J19" s="1035" t="s">
        <v>96</v>
      </c>
      <c r="K19" s="1035"/>
      <c r="L19" s="1035"/>
      <c r="M19" s="1035"/>
      <c r="N19" s="1036"/>
      <c r="O19" s="1037"/>
      <c r="P19" s="1037"/>
      <c r="Q19" s="1037"/>
      <c r="R19" s="1037"/>
      <c r="S19" s="1037"/>
      <c r="T19" s="1037"/>
      <c r="U19" s="1037"/>
      <c r="V19" s="1037"/>
      <c r="W19" s="1037"/>
      <c r="X19" s="1038"/>
      <c r="Y19" s="1067" t="s">
        <v>30</v>
      </c>
      <c r="Z19" s="1131"/>
      <c r="AA19" s="1131"/>
      <c r="AB19" s="1132"/>
      <c r="AC19" s="1039"/>
      <c r="AD19" s="1040"/>
      <c r="AE19" s="1040"/>
      <c r="AF19" s="1040"/>
      <c r="AG19" s="1040"/>
      <c r="AH19" s="1040"/>
      <c r="AI19" s="1040"/>
      <c r="AJ19" s="1040"/>
      <c r="AK19" s="1040"/>
      <c r="AL19" s="1040"/>
      <c r="AM19" s="1041"/>
    </row>
    <row r="20" spans="1:39" ht="56.25" customHeight="1" x14ac:dyDescent="0.2">
      <c r="A20" s="1133" t="s">
        <v>37</v>
      </c>
      <c r="B20" s="1134"/>
      <c r="C20" s="1134"/>
      <c r="D20" s="1134"/>
      <c r="E20" s="1134"/>
      <c r="F20" s="1134"/>
      <c r="G20" s="1134"/>
      <c r="H20" s="1134"/>
      <c r="I20" s="1135"/>
      <c r="J20" s="1136"/>
      <c r="K20" s="1137"/>
      <c r="L20" s="1137"/>
      <c r="M20" s="1137"/>
      <c r="N20" s="1137"/>
      <c r="O20" s="1137"/>
      <c r="P20" s="1137"/>
      <c r="Q20" s="1137"/>
      <c r="R20" s="1137"/>
      <c r="S20" s="1137"/>
      <c r="T20" s="1137"/>
      <c r="U20" s="1137"/>
      <c r="V20" s="1137"/>
      <c r="W20" s="1137"/>
      <c r="X20" s="1137"/>
      <c r="Y20" s="1137"/>
      <c r="Z20" s="1137"/>
      <c r="AA20" s="1137"/>
      <c r="AB20" s="1137"/>
      <c r="AC20" s="1137"/>
      <c r="AD20" s="1137"/>
      <c r="AE20" s="1137"/>
      <c r="AF20" s="1137"/>
      <c r="AG20" s="1137"/>
      <c r="AH20" s="1137"/>
      <c r="AI20" s="1137"/>
      <c r="AJ20" s="1137"/>
      <c r="AK20" s="1137"/>
      <c r="AL20" s="1137"/>
      <c r="AM20" s="1138"/>
    </row>
    <row r="21" spans="1:39" ht="22.5" customHeight="1" x14ac:dyDescent="0.2">
      <c r="A21" s="1028" t="s">
        <v>283</v>
      </c>
      <c r="B21" s="1013"/>
      <c r="C21" s="1013"/>
      <c r="D21" s="1013"/>
      <c r="E21" s="1013"/>
      <c r="F21" s="1013"/>
      <c r="G21" s="1013"/>
      <c r="H21" s="1013"/>
      <c r="I21" s="1017"/>
      <c r="J21" s="1139"/>
      <c r="K21" s="1140"/>
      <c r="L21" s="1140"/>
      <c r="M21" s="1140"/>
      <c r="N21" s="218" t="s">
        <v>138</v>
      </c>
      <c r="O21" s="1140"/>
      <c r="P21" s="1140"/>
      <c r="Q21" s="1140"/>
      <c r="R21" s="1140"/>
      <c r="S21" s="1045" t="s">
        <v>33</v>
      </c>
      <c r="T21" s="1045"/>
      <c r="U21" s="1013" t="s">
        <v>34</v>
      </c>
      <c r="V21" s="1013"/>
      <c r="W21" s="1013"/>
      <c r="X21" s="1140"/>
      <c r="Y21" s="1140"/>
      <c r="Z21" s="1140"/>
      <c r="AA21" s="1140"/>
      <c r="AB21" s="1140"/>
      <c r="AC21" s="1140"/>
      <c r="AD21" s="1140"/>
      <c r="AE21" s="1045" t="s">
        <v>32</v>
      </c>
      <c r="AF21" s="1045"/>
      <c r="AG21" s="1015"/>
      <c r="AH21" s="1015"/>
      <c r="AI21" s="1015"/>
      <c r="AJ21" s="1015"/>
      <c r="AK21" s="1045" t="s">
        <v>33</v>
      </c>
      <c r="AL21" s="1045"/>
      <c r="AM21" s="1046"/>
    </row>
    <row r="22" spans="1:39" ht="22.5" customHeight="1" x14ac:dyDescent="0.2">
      <c r="A22" s="1028" t="s">
        <v>284</v>
      </c>
      <c r="B22" s="1013"/>
      <c r="C22" s="1013"/>
      <c r="D22" s="1013"/>
      <c r="E22" s="1013"/>
      <c r="F22" s="1013"/>
      <c r="G22" s="1013"/>
      <c r="H22" s="1013"/>
      <c r="I22" s="1017"/>
      <c r="J22" s="1141"/>
      <c r="K22" s="1142"/>
      <c r="L22" s="1142"/>
      <c r="M22" s="1142"/>
      <c r="N22" s="1142"/>
      <c r="O22" s="1142"/>
      <c r="P22" s="1142"/>
      <c r="Q22" s="1142"/>
      <c r="R22" s="1142"/>
      <c r="S22" s="1142"/>
      <c r="T22" s="1142"/>
      <c r="U22" s="1142"/>
      <c r="V22" s="1142"/>
      <c r="W22" s="1142"/>
      <c r="X22" s="1142"/>
      <c r="Y22" s="1142"/>
      <c r="Z22" s="1142"/>
      <c r="AA22" s="1143" t="s">
        <v>115</v>
      </c>
      <c r="AB22" s="1143"/>
      <c r="AC22" s="1143"/>
      <c r="AD22" s="1143"/>
      <c r="AE22" s="1143"/>
      <c r="AF22" s="1143"/>
      <c r="AG22" s="1143"/>
      <c r="AH22" s="1143"/>
      <c r="AI22" s="1143"/>
      <c r="AJ22" s="1143"/>
      <c r="AK22" s="1143"/>
      <c r="AL22" s="1143"/>
      <c r="AM22" s="1144"/>
    </row>
    <row r="23" spans="1:39" ht="56.25" customHeight="1" x14ac:dyDescent="0.2">
      <c r="A23" s="1028" t="s">
        <v>53</v>
      </c>
      <c r="B23" s="1013"/>
      <c r="C23" s="1013"/>
      <c r="D23" s="1013"/>
      <c r="E23" s="1013"/>
      <c r="F23" s="1013"/>
      <c r="G23" s="1013"/>
      <c r="H23" s="1013"/>
      <c r="I23" s="1017"/>
      <c r="J23" s="1036"/>
      <c r="K23" s="1037"/>
      <c r="L23" s="1037"/>
      <c r="M23" s="1037"/>
      <c r="N23" s="1037"/>
      <c r="O23" s="1037"/>
      <c r="P23" s="1037"/>
      <c r="Q23" s="1037"/>
      <c r="R23" s="1037"/>
      <c r="S23" s="1037"/>
      <c r="T23" s="1037"/>
      <c r="U23" s="1037"/>
      <c r="V23" s="1037"/>
      <c r="W23" s="1037"/>
      <c r="X23" s="1037"/>
      <c r="Y23" s="1037"/>
      <c r="Z23" s="1037"/>
      <c r="AA23" s="1037"/>
      <c r="AB23" s="1037"/>
      <c r="AC23" s="1037"/>
      <c r="AD23" s="1037"/>
      <c r="AE23" s="1037"/>
      <c r="AF23" s="1037"/>
      <c r="AG23" s="1037"/>
      <c r="AH23" s="1037"/>
      <c r="AI23" s="1037"/>
      <c r="AJ23" s="1037"/>
      <c r="AK23" s="1037"/>
      <c r="AL23" s="1037"/>
      <c r="AM23" s="1038"/>
    </row>
    <row r="24" spans="1:39" ht="22.5" customHeight="1" x14ac:dyDescent="0.2">
      <c r="A24" s="1068" t="s">
        <v>136</v>
      </c>
      <c r="B24" s="1069"/>
      <c r="C24" s="1069"/>
      <c r="D24" s="1069"/>
      <c r="E24" s="1069"/>
      <c r="F24" s="1069"/>
      <c r="G24" s="1069"/>
      <c r="H24" s="1069"/>
      <c r="I24" s="1069"/>
      <c r="J24" s="1069"/>
      <c r="K24" s="1069"/>
      <c r="L24" s="1069"/>
      <c r="M24" s="1069"/>
      <c r="N24" s="1069"/>
      <c r="O24" s="1069"/>
      <c r="P24" s="1069"/>
      <c r="Q24" s="1069"/>
      <c r="R24" s="1069"/>
      <c r="S24" s="1069"/>
      <c r="T24" s="1069"/>
      <c r="U24" s="1069"/>
      <c r="V24" s="1069"/>
      <c r="W24" s="1069"/>
      <c r="X24" s="1069"/>
      <c r="Y24" s="1069"/>
      <c r="Z24" s="1069"/>
      <c r="AA24" s="1069"/>
      <c r="AB24" s="1069"/>
      <c r="AC24" s="1069"/>
      <c r="AD24" s="1069"/>
      <c r="AE24" s="1070"/>
      <c r="AF24" s="1126" t="s">
        <v>126</v>
      </c>
      <c r="AG24" s="1127"/>
      <c r="AH24" s="1127"/>
      <c r="AI24" s="1127"/>
      <c r="AJ24" s="1127"/>
      <c r="AK24" s="1127"/>
      <c r="AL24" s="1127"/>
      <c r="AM24" s="1128"/>
    </row>
    <row r="25" spans="1:39" ht="15" customHeight="1" x14ac:dyDescent="0.2"/>
    <row r="26" spans="1:39" ht="22.5" customHeight="1" x14ac:dyDescent="0.2">
      <c r="A26" s="1028" t="s">
        <v>129</v>
      </c>
      <c r="B26" s="1013"/>
      <c r="C26" s="1013"/>
      <c r="D26" s="1013"/>
      <c r="E26" s="1017"/>
      <c r="F26" s="1014" t="s">
        <v>113</v>
      </c>
      <c r="G26" s="1015"/>
      <c r="H26" s="1015"/>
      <c r="I26" s="1016"/>
      <c r="J26" s="1035" t="s">
        <v>96</v>
      </c>
      <c r="K26" s="1035"/>
      <c r="L26" s="1035"/>
      <c r="M26" s="1035"/>
      <c r="N26" s="1036"/>
      <c r="O26" s="1037"/>
      <c r="P26" s="1037"/>
      <c r="Q26" s="1037"/>
      <c r="R26" s="1037"/>
      <c r="S26" s="1037"/>
      <c r="T26" s="1037"/>
      <c r="U26" s="1037"/>
      <c r="V26" s="1037"/>
      <c r="W26" s="1037"/>
      <c r="X26" s="1038"/>
      <c r="Y26" s="1067" t="s">
        <v>30</v>
      </c>
      <c r="Z26" s="1131"/>
      <c r="AA26" s="1131"/>
      <c r="AB26" s="1132"/>
      <c r="AC26" s="1039"/>
      <c r="AD26" s="1040"/>
      <c r="AE26" s="1040"/>
      <c r="AF26" s="1040"/>
      <c r="AG26" s="1040"/>
      <c r="AH26" s="1040"/>
      <c r="AI26" s="1040"/>
      <c r="AJ26" s="1040"/>
      <c r="AK26" s="1040"/>
      <c r="AL26" s="1040"/>
      <c r="AM26" s="1041"/>
    </row>
    <row r="27" spans="1:39" ht="56.25" customHeight="1" x14ac:dyDescent="0.2">
      <c r="A27" s="1133" t="s">
        <v>37</v>
      </c>
      <c r="B27" s="1134"/>
      <c r="C27" s="1134"/>
      <c r="D27" s="1134"/>
      <c r="E27" s="1134"/>
      <c r="F27" s="1134"/>
      <c r="G27" s="1134"/>
      <c r="H27" s="1134"/>
      <c r="I27" s="1135"/>
      <c r="J27" s="1136"/>
      <c r="K27" s="1137"/>
      <c r="L27" s="1137"/>
      <c r="M27" s="1137"/>
      <c r="N27" s="1137"/>
      <c r="O27" s="1137"/>
      <c r="P27" s="1137"/>
      <c r="Q27" s="1137"/>
      <c r="R27" s="1137"/>
      <c r="S27" s="1137"/>
      <c r="T27" s="1137"/>
      <c r="U27" s="1137"/>
      <c r="V27" s="1137"/>
      <c r="W27" s="1137"/>
      <c r="X27" s="1137"/>
      <c r="Y27" s="1137"/>
      <c r="Z27" s="1137"/>
      <c r="AA27" s="1137"/>
      <c r="AB27" s="1137"/>
      <c r="AC27" s="1137"/>
      <c r="AD27" s="1137"/>
      <c r="AE27" s="1137"/>
      <c r="AF27" s="1137"/>
      <c r="AG27" s="1137"/>
      <c r="AH27" s="1137"/>
      <c r="AI27" s="1137"/>
      <c r="AJ27" s="1137"/>
      <c r="AK27" s="1137"/>
      <c r="AL27" s="1137"/>
      <c r="AM27" s="1138"/>
    </row>
    <row r="28" spans="1:39" ht="22.5" customHeight="1" x14ac:dyDescent="0.2">
      <c r="A28" s="1028" t="s">
        <v>283</v>
      </c>
      <c r="B28" s="1013"/>
      <c r="C28" s="1013"/>
      <c r="D28" s="1013"/>
      <c r="E28" s="1013"/>
      <c r="F28" s="1013"/>
      <c r="G28" s="1013"/>
      <c r="H28" s="1013"/>
      <c r="I28" s="1017"/>
      <c r="J28" s="1139"/>
      <c r="K28" s="1140"/>
      <c r="L28" s="1140"/>
      <c r="M28" s="1140"/>
      <c r="N28" s="218" t="s">
        <v>138</v>
      </c>
      <c r="O28" s="1140"/>
      <c r="P28" s="1140"/>
      <c r="Q28" s="1140"/>
      <c r="R28" s="1140"/>
      <c r="S28" s="407" t="s">
        <v>33</v>
      </c>
      <c r="T28" s="407"/>
      <c r="U28" s="1013" t="s">
        <v>34</v>
      </c>
      <c r="V28" s="959"/>
      <c r="W28" s="959"/>
      <c r="X28" s="1140"/>
      <c r="Y28" s="1140"/>
      <c r="Z28" s="1140"/>
      <c r="AA28" s="1140"/>
      <c r="AB28" s="1140"/>
      <c r="AC28" s="1140"/>
      <c r="AD28" s="1140"/>
      <c r="AE28" s="1045" t="s">
        <v>32</v>
      </c>
      <c r="AF28" s="1145"/>
      <c r="AG28" s="1015"/>
      <c r="AH28" s="1015"/>
      <c r="AI28" s="1015"/>
      <c r="AJ28" s="1015"/>
      <c r="AK28" s="407" t="s">
        <v>33</v>
      </c>
      <c r="AL28" s="407"/>
      <c r="AM28" s="408"/>
    </row>
    <row r="29" spans="1:39" ht="22.5" customHeight="1" x14ac:dyDescent="0.2">
      <c r="A29" s="1028" t="s">
        <v>284</v>
      </c>
      <c r="B29" s="1013"/>
      <c r="C29" s="1013"/>
      <c r="D29" s="1013"/>
      <c r="E29" s="1013"/>
      <c r="F29" s="1013"/>
      <c r="G29" s="1013"/>
      <c r="H29" s="1013"/>
      <c r="I29" s="1017"/>
      <c r="J29" s="1141"/>
      <c r="K29" s="1142"/>
      <c r="L29" s="1142"/>
      <c r="M29" s="1142"/>
      <c r="N29" s="1142"/>
      <c r="O29" s="1142"/>
      <c r="P29" s="1142"/>
      <c r="Q29" s="1142"/>
      <c r="R29" s="1142"/>
      <c r="S29" s="1142"/>
      <c r="T29" s="1142"/>
      <c r="U29" s="1142"/>
      <c r="V29" s="1142"/>
      <c r="W29" s="1142"/>
      <c r="X29" s="1142"/>
      <c r="Y29" s="1142"/>
      <c r="Z29" s="1142"/>
      <c r="AA29" s="413" t="s">
        <v>115</v>
      </c>
      <c r="AB29" s="413"/>
      <c r="AC29" s="413"/>
      <c r="AD29" s="413"/>
      <c r="AE29" s="413"/>
      <c r="AF29" s="413"/>
      <c r="AG29" s="413"/>
      <c r="AH29" s="413"/>
      <c r="AI29" s="413"/>
      <c r="AJ29" s="413"/>
      <c r="AK29" s="413"/>
      <c r="AL29" s="413"/>
      <c r="AM29" s="414"/>
    </row>
    <row r="30" spans="1:39" ht="56.25" customHeight="1" x14ac:dyDescent="0.2">
      <c r="A30" s="1028" t="s">
        <v>53</v>
      </c>
      <c r="B30" s="1013"/>
      <c r="C30" s="1013"/>
      <c r="D30" s="1013"/>
      <c r="E30" s="1013"/>
      <c r="F30" s="1013"/>
      <c r="G30" s="1013"/>
      <c r="H30" s="1013"/>
      <c r="I30" s="1017"/>
      <c r="J30" s="1036"/>
      <c r="K30" s="1037"/>
      <c r="L30" s="1037"/>
      <c r="M30" s="1037"/>
      <c r="N30" s="1037"/>
      <c r="O30" s="1037"/>
      <c r="P30" s="1037"/>
      <c r="Q30" s="1037"/>
      <c r="R30" s="1037"/>
      <c r="S30" s="1037"/>
      <c r="T30" s="1037"/>
      <c r="U30" s="1037"/>
      <c r="V30" s="1037"/>
      <c r="W30" s="1037"/>
      <c r="X30" s="1037"/>
      <c r="Y30" s="1037"/>
      <c r="Z30" s="1037"/>
      <c r="AA30" s="1037"/>
      <c r="AB30" s="1037"/>
      <c r="AC30" s="1037"/>
      <c r="AD30" s="1037"/>
      <c r="AE30" s="1037"/>
      <c r="AF30" s="1037"/>
      <c r="AG30" s="1037"/>
      <c r="AH30" s="1037"/>
      <c r="AI30" s="1037"/>
      <c r="AJ30" s="1037"/>
      <c r="AK30" s="1037"/>
      <c r="AL30" s="1037"/>
      <c r="AM30" s="1038"/>
    </row>
    <row r="31" spans="1:39" ht="22.5" customHeight="1" x14ac:dyDescent="0.2">
      <c r="A31" s="1068" t="s">
        <v>136</v>
      </c>
      <c r="B31" s="1069"/>
      <c r="C31" s="1069"/>
      <c r="D31" s="1069"/>
      <c r="E31" s="1069"/>
      <c r="F31" s="1069"/>
      <c r="G31" s="1069"/>
      <c r="H31" s="1069"/>
      <c r="I31" s="1069"/>
      <c r="J31" s="1069"/>
      <c r="K31" s="1069"/>
      <c r="L31" s="1069"/>
      <c r="M31" s="1069"/>
      <c r="N31" s="1069"/>
      <c r="O31" s="1069"/>
      <c r="P31" s="1069"/>
      <c r="Q31" s="1069"/>
      <c r="R31" s="1069"/>
      <c r="S31" s="1069"/>
      <c r="T31" s="1069"/>
      <c r="U31" s="1069"/>
      <c r="V31" s="1069"/>
      <c r="W31" s="1069"/>
      <c r="X31" s="1069"/>
      <c r="Y31" s="1069"/>
      <c r="Z31" s="1069"/>
      <c r="AA31" s="1069"/>
      <c r="AB31" s="1069"/>
      <c r="AC31" s="1069"/>
      <c r="AD31" s="1069"/>
      <c r="AE31" s="1070"/>
      <c r="AF31" s="1146" t="s">
        <v>126</v>
      </c>
      <c r="AG31" s="1147"/>
      <c r="AH31" s="1147"/>
      <c r="AI31" s="1147"/>
      <c r="AJ31" s="1147"/>
      <c r="AK31" s="1147"/>
      <c r="AL31" s="1147"/>
      <c r="AM31" s="1148"/>
    </row>
    <row r="32" spans="1:39" ht="15" customHeight="1" x14ac:dyDescent="0.2"/>
  </sheetData>
  <sheetProtection algorithmName="SHA-512" hashValue="V4U4lbh9Bcj9HvGUwAwp/NFv6SL9wlyQQeKruoEgWr2nIr2VxWw3HKSA7OX4/VQScY1OPbcTGhCwjP7vkO9KWw==" saltValue="WtJoSWV3Ey/vWyPwCaIeeg==" spinCount="100000" sheet="1" formatCells="0" formatRows="0" insertRows="0" deleteRows="0" selectLockedCells="1"/>
  <mergeCells count="96">
    <mergeCell ref="U28:W28"/>
    <mergeCell ref="J29:Z29"/>
    <mergeCell ref="A31:AE31"/>
    <mergeCell ref="AF31:AM31"/>
    <mergeCell ref="A29:I29"/>
    <mergeCell ref="A30:I30"/>
    <mergeCell ref="J30:AM30"/>
    <mergeCell ref="A27:I27"/>
    <mergeCell ref="J27:AM27"/>
    <mergeCell ref="A28:I28"/>
    <mergeCell ref="A24:AE24"/>
    <mergeCell ref="AF24:AM24"/>
    <mergeCell ref="A26:E26"/>
    <mergeCell ref="F26:I26"/>
    <mergeCell ref="J26:M26"/>
    <mergeCell ref="N26:X26"/>
    <mergeCell ref="Y26:AB26"/>
    <mergeCell ref="AC26:AM26"/>
    <mergeCell ref="J28:M28"/>
    <mergeCell ref="O28:R28"/>
    <mergeCell ref="X28:AD28"/>
    <mergeCell ref="AG28:AJ28"/>
    <mergeCell ref="AE28:AF28"/>
    <mergeCell ref="A22:I22"/>
    <mergeCell ref="J22:Z22"/>
    <mergeCell ref="AA22:AM22"/>
    <mergeCell ref="A23:I23"/>
    <mergeCell ref="J23:AM23"/>
    <mergeCell ref="A20:I20"/>
    <mergeCell ref="J20:AM20"/>
    <mergeCell ref="A21:I21"/>
    <mergeCell ref="J21:M21"/>
    <mergeCell ref="O21:R21"/>
    <mergeCell ref="S21:T21"/>
    <mergeCell ref="U21:W21"/>
    <mergeCell ref="X21:AD21"/>
    <mergeCell ref="AE21:AF21"/>
    <mergeCell ref="AG21:AJ21"/>
    <mergeCell ref="AK21:AM21"/>
    <mergeCell ref="A17:AE17"/>
    <mergeCell ref="AF17:AM17"/>
    <mergeCell ref="A19:E19"/>
    <mergeCell ref="F19:I19"/>
    <mergeCell ref="J19:M19"/>
    <mergeCell ref="N19:X19"/>
    <mergeCell ref="Y19:AB19"/>
    <mergeCell ref="AC19:AM19"/>
    <mergeCell ref="A15:I15"/>
    <mergeCell ref="J15:Z15"/>
    <mergeCell ref="AA15:AM15"/>
    <mergeCell ref="A16:I16"/>
    <mergeCell ref="J16:AM16"/>
    <mergeCell ref="A13:I13"/>
    <mergeCell ref="J13:AM13"/>
    <mergeCell ref="A14:I14"/>
    <mergeCell ref="J14:M14"/>
    <mergeCell ref="O14:R14"/>
    <mergeCell ref="S14:T14"/>
    <mergeCell ref="U14:W14"/>
    <mergeCell ref="X14:AD14"/>
    <mergeCell ref="AE14:AF14"/>
    <mergeCell ref="AG14:AJ14"/>
    <mergeCell ref="AK14:AM14"/>
    <mergeCell ref="A10:AE10"/>
    <mergeCell ref="AF10:AM10"/>
    <mergeCell ref="A12:E12"/>
    <mergeCell ref="F12:I12"/>
    <mergeCell ref="J12:M12"/>
    <mergeCell ref="N12:X12"/>
    <mergeCell ref="Y12:AB12"/>
    <mergeCell ref="AC12:AM12"/>
    <mergeCell ref="A8:I8"/>
    <mergeCell ref="J8:Z8"/>
    <mergeCell ref="AA8:AM8"/>
    <mergeCell ref="A9:I9"/>
    <mergeCell ref="J9:AM9"/>
    <mergeCell ref="A6:I6"/>
    <mergeCell ref="J6:AM6"/>
    <mergeCell ref="A7:I7"/>
    <mergeCell ref="J7:M7"/>
    <mergeCell ref="O7:R7"/>
    <mergeCell ref="S7:T7"/>
    <mergeCell ref="U7:W7"/>
    <mergeCell ref="X7:AD7"/>
    <mergeCell ref="AE7:AF7"/>
    <mergeCell ref="AG7:AJ7"/>
    <mergeCell ref="AK7:AM7"/>
    <mergeCell ref="A1:I1"/>
    <mergeCell ref="B4:AL4"/>
    <mergeCell ref="A5:E5"/>
    <mergeCell ref="F5:I5"/>
    <mergeCell ref="J5:M5"/>
    <mergeCell ref="N5:X5"/>
    <mergeCell ref="Y5:AB5"/>
    <mergeCell ref="AC5:AM5"/>
    <mergeCell ref="A2:M2"/>
  </mergeCells>
  <phoneticPr fontId="1"/>
  <conditionalFormatting sqref="AF10:AM10">
    <cfRule type="expression" dxfId="12" priority="4">
      <formula>$AF$10&lt;&gt;"選択してください"</formula>
    </cfRule>
  </conditionalFormatting>
  <conditionalFormatting sqref="AF17:AM17">
    <cfRule type="expression" dxfId="11" priority="3">
      <formula>$AF$10&lt;&gt;"選択してください"</formula>
    </cfRule>
  </conditionalFormatting>
  <conditionalFormatting sqref="AF24:AM24">
    <cfRule type="expression" dxfId="10" priority="2">
      <formula>$AF$10&lt;&gt;"選択してください"</formula>
    </cfRule>
  </conditionalFormatting>
  <conditionalFormatting sqref="AF31:AM31">
    <cfRule type="expression" dxfId="9" priority="1">
      <formula>$AF$10&lt;&gt;"選択してください"</formula>
    </cfRule>
  </conditionalFormatting>
  <dataValidations count="7">
    <dataValidation imeMode="halfAlpha" allowBlank="1" showErrorMessage="1" promptTitle="予定時期は事業終了予定日より前です" prompt="本事業の終了予定日より後に契約、納品、支払を行った分は助成対象外となります" sqref="O7 O14 O21 O28" xr:uid="{00000000-0002-0000-1700-000001000000}"/>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F10:AM10 AF17:AM17 AF24:AM24 AF31:AM31" xr:uid="{00000000-0002-0000-1700-000002000000}">
      <formula1>"選択してください,関連あり,関連なし"</formula1>
    </dataValidation>
    <dataValidation imeMode="halfAlpha" allowBlank="1" showInputMessage="1" showErrorMessage="1" prompt="　前ページの当該費目番号の税込金額を入力してください" sqref="J8:Z8 J15:Z15 J22:Z22 J29:Z29" xr:uid="{00000000-0002-0000-1700-000004000000}"/>
    <dataValidation imeMode="halfAlpha" allowBlank="1" showInputMessage="1" showErrorMessage="1" sqref="AC5:AM5 AC12:AM12 AC19:AM19 AC26:AM26" xr:uid="{00000000-0002-0000-1700-000005000000}"/>
    <dataValidation allowBlank="1" showInputMessage="1" showErrorMessage="1" promptTitle="専門家指導費に計上した全ての専門家が対象" prompt="数字のみを入力してください_x000a_シート6-4-1の支出番号と対応させてください" sqref="F19:I19 F5:I5 F26:I26 F12:I12" xr:uid="{E4E114BA-9D70-4575-AFB4-1A8137743BCA}"/>
    <dataValidation imeMode="halfAlpha" allowBlank="1" showInputMessage="1" showErrorMessage="1" promptTitle="契約期間" prompt="令和8年10月1日以降～助成事業終了予定日の期間内にて、契約予定期間を記入" sqref="X28:AD28 J7:M7 X7:AD7 J14:M14 X14:AD14 J21:M21 X21:AD21 J28:M28" xr:uid="{91978A1D-89FC-49CD-8E50-41D0296E50A7}"/>
    <dataValidation allowBlank="1" showInputMessage="1" showErrorMessage="1" promptTitle="指導内容を記入してください" prompt="①本開発における指導内容を明確に記入すること_x000a_②指導を受け入れる必要性についても具体的に記入_x000a_" sqref="J9:AM9 J16:AM16 J23:AM23 J30:AM30" xr:uid="{2567A327-08FD-4AB4-9891-FD01ED9ADB91}"/>
  </dataValidations>
  <pageMargins left="0.23622047244094491" right="0" top="0.35433070866141736" bottom="0.35433070866141736" header="0.31496062992125984" footer="0.31496062992125984"/>
  <pageSetup paperSize="9" scale="87" fitToWidth="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pageSetUpPr fitToPage="1"/>
  </sheetPr>
  <dimension ref="A1:AQ29"/>
  <sheetViews>
    <sheetView view="pageBreakPreview" zoomScaleNormal="100" zoomScaleSheetLayoutView="100" workbookViewId="0">
      <selection activeCell="B9" sqref="B9"/>
    </sheetView>
  </sheetViews>
  <sheetFormatPr defaultColWidth="2.08984375" defaultRowHeight="12" x14ac:dyDescent="0.2"/>
  <cols>
    <col min="1" max="1" width="6.453125" style="132" customWidth="1"/>
    <col min="2" max="2" width="15" style="132" customWidth="1"/>
    <col min="3" max="5" width="13.90625" style="132" customWidth="1"/>
    <col min="6" max="6" width="9.36328125" style="132" bestFit="1" customWidth="1"/>
    <col min="7" max="8" width="14.36328125" style="132" customWidth="1"/>
    <col min="9" max="10" width="2.08984375" style="132" customWidth="1"/>
    <col min="11" max="11" width="11.08984375" style="132" customWidth="1"/>
    <col min="12" max="12" width="9.453125" style="132" customWidth="1"/>
    <col min="13" max="13" width="6.08984375" style="132" customWidth="1"/>
    <col min="14" max="212" width="2.08984375" style="132" customWidth="1"/>
    <col min="213" max="16384" width="2.08984375" style="132"/>
  </cols>
  <sheetData>
    <row r="1" spans="1:43" ht="25.5" customHeight="1" x14ac:dyDescent="0.2">
      <c r="A1" s="1004" t="s">
        <v>144</v>
      </c>
      <c r="B1" s="1004"/>
      <c r="C1" s="1004"/>
      <c r="D1" s="1004"/>
      <c r="E1" s="1004"/>
      <c r="F1" s="1004"/>
      <c r="G1" s="1004"/>
      <c r="H1" s="1004"/>
      <c r="I1" s="1004"/>
      <c r="J1" s="131"/>
    </row>
    <row r="2" spans="1:43" ht="20.149999999999999" customHeight="1" x14ac:dyDescent="0.2">
      <c r="A2" s="1005" t="s">
        <v>456</v>
      </c>
      <c r="B2" s="1129"/>
      <c r="C2" s="1129"/>
      <c r="D2" s="1129"/>
      <c r="E2" s="1129"/>
      <c r="F2" s="1129"/>
      <c r="G2" s="1129"/>
      <c r="H2" s="286"/>
      <c r="I2" s="286"/>
      <c r="J2" s="287"/>
      <c r="K2" s="287"/>
      <c r="L2" s="287"/>
      <c r="M2" s="287"/>
    </row>
    <row r="3" spans="1:43" ht="30" customHeight="1" x14ac:dyDescent="0.2">
      <c r="A3" s="4" t="s">
        <v>545</v>
      </c>
      <c r="B3" s="174"/>
      <c r="C3" s="174"/>
      <c r="D3" s="174"/>
      <c r="E3" s="174"/>
      <c r="G3" s="184"/>
    </row>
    <row r="4" spans="1:43" ht="29.5" customHeight="1" x14ac:dyDescent="0.2">
      <c r="A4" s="1008" t="s">
        <v>540</v>
      </c>
      <c r="B4" s="1009"/>
      <c r="C4" s="1009"/>
      <c r="D4" s="1009"/>
      <c r="E4" s="1009"/>
      <c r="F4" s="1009"/>
      <c r="G4" s="1009"/>
      <c r="H4" s="1009"/>
      <c r="I4" s="447"/>
      <c r="J4" s="280"/>
      <c r="K4" s="280"/>
    </row>
    <row r="5" spans="1:43" ht="15" customHeight="1" x14ac:dyDescent="0.2">
      <c r="A5" s="5" t="s">
        <v>378</v>
      </c>
      <c r="B5" s="174"/>
      <c r="C5" s="174"/>
      <c r="D5" s="174"/>
      <c r="E5" s="174"/>
      <c r="G5" s="184"/>
    </row>
    <row r="6" spans="1:43" ht="15" customHeight="1" x14ac:dyDescent="0.2">
      <c r="A6" s="5" t="s">
        <v>379</v>
      </c>
      <c r="B6" s="174"/>
      <c r="C6" s="174"/>
      <c r="D6" s="174"/>
      <c r="E6" s="174"/>
      <c r="G6" s="184"/>
    </row>
    <row r="7" spans="1:43" ht="15" customHeight="1" x14ac:dyDescent="0.2">
      <c r="A7" s="4"/>
      <c r="B7" s="181"/>
      <c r="C7" s="174"/>
      <c r="D7" s="174"/>
      <c r="E7" s="174"/>
      <c r="F7" s="184"/>
      <c r="H7" s="184" t="s">
        <v>23</v>
      </c>
    </row>
    <row r="8" spans="1:43" ht="67.5" customHeight="1" x14ac:dyDescent="0.2">
      <c r="A8" s="273" t="s">
        <v>130</v>
      </c>
      <c r="B8" s="205" t="s">
        <v>62</v>
      </c>
      <c r="C8" s="205" t="s">
        <v>59</v>
      </c>
      <c r="D8" s="205" t="s">
        <v>45</v>
      </c>
      <c r="E8" s="158" t="s">
        <v>380</v>
      </c>
      <c r="F8" s="158" t="s">
        <v>103</v>
      </c>
      <c r="G8" s="205" t="s">
        <v>39</v>
      </c>
      <c r="H8" s="158" t="s">
        <v>104</v>
      </c>
      <c r="I8" s="206" t="s">
        <v>51</v>
      </c>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row>
    <row r="9" spans="1:43" ht="39.75" customHeight="1" x14ac:dyDescent="0.2">
      <c r="A9" s="207">
        <f>ROW()-ROW('6-5【産業財産権出願・導入費】'!$A$8)</f>
        <v>1</v>
      </c>
      <c r="B9" s="164"/>
      <c r="C9" s="383"/>
      <c r="D9" s="383"/>
      <c r="E9" s="164"/>
      <c r="F9" s="208"/>
      <c r="G9" s="209">
        <f>ROUNDDOWN(H9*1.1,0)</f>
        <v>0</v>
      </c>
      <c r="H9" s="209">
        <f t="shared" ref="H9:H18" si="0">F9</f>
        <v>0</v>
      </c>
      <c r="I9" s="191" t="str">
        <f>IF(OR(AND(B9="",C9="",D9="",E9="",F9=""),
            AND(B9&lt;&gt;"",C9&lt;&gt;"",D9&lt;&gt;"",E9&lt;&gt;"",F9&lt;&gt;"")),
    "",
    "←全ての項目を入力してください。")</f>
        <v/>
      </c>
    </row>
    <row r="10" spans="1:43" ht="39.75" customHeight="1" x14ac:dyDescent="0.2">
      <c r="A10" s="207">
        <f>ROW()-ROW('6-5【産業財産権出願・導入費】'!$A$8)</f>
        <v>2</v>
      </c>
      <c r="B10" s="164"/>
      <c r="C10" s="383"/>
      <c r="D10" s="383"/>
      <c r="E10" s="164"/>
      <c r="F10" s="208"/>
      <c r="G10" s="209">
        <f t="shared" ref="G10:G18" si="1">ROUNDDOWN(H10*1.1,0)</f>
        <v>0</v>
      </c>
      <c r="H10" s="209">
        <f t="shared" si="0"/>
        <v>0</v>
      </c>
      <c r="I10" s="191" t="str">
        <f t="shared" ref="I10:I18" si="2">IF(OR(AND(B10="",C10="",D10="",E10="",F10=""),
            AND(B10&lt;&gt;"",C10&lt;&gt;"",D10&lt;&gt;"",E10&lt;&gt;"",F10&lt;&gt;"")),
    "",
    "←全ての項目を入力してください。")</f>
        <v/>
      </c>
      <c r="J10" s="144"/>
      <c r="K10" s="144"/>
    </row>
    <row r="11" spans="1:43" ht="39.75" customHeight="1" x14ac:dyDescent="0.2">
      <c r="A11" s="207">
        <f>ROW()-ROW('6-5【産業財産権出願・導入費】'!$A$8)</f>
        <v>3</v>
      </c>
      <c r="B11" s="164"/>
      <c r="C11" s="383"/>
      <c r="D11" s="383"/>
      <c r="E11" s="164"/>
      <c r="F11" s="208"/>
      <c r="G11" s="209">
        <f t="shared" si="1"/>
        <v>0</v>
      </c>
      <c r="H11" s="209">
        <f t="shared" si="0"/>
        <v>0</v>
      </c>
      <c r="I11" s="191" t="str">
        <f t="shared" si="2"/>
        <v/>
      </c>
    </row>
    <row r="12" spans="1:43" ht="39.75" customHeight="1" x14ac:dyDescent="0.2">
      <c r="A12" s="207">
        <f>ROW()-ROW('6-5【産業財産権出願・導入費】'!$A$8)</f>
        <v>4</v>
      </c>
      <c r="B12" s="164"/>
      <c r="C12" s="383"/>
      <c r="D12" s="383"/>
      <c r="E12" s="164"/>
      <c r="F12" s="208"/>
      <c r="G12" s="209">
        <f t="shared" si="1"/>
        <v>0</v>
      </c>
      <c r="H12" s="209">
        <f t="shared" si="0"/>
        <v>0</v>
      </c>
      <c r="I12" s="191" t="str">
        <f t="shared" si="2"/>
        <v/>
      </c>
    </row>
    <row r="13" spans="1:43" ht="39.75" customHeight="1" x14ac:dyDescent="0.2">
      <c r="A13" s="207">
        <f>ROW()-ROW('6-5【産業財産権出願・導入費】'!$A$8)</f>
        <v>5</v>
      </c>
      <c r="B13" s="164"/>
      <c r="C13" s="383"/>
      <c r="D13" s="383"/>
      <c r="E13" s="164"/>
      <c r="F13" s="208"/>
      <c r="G13" s="209">
        <f t="shared" si="1"/>
        <v>0</v>
      </c>
      <c r="H13" s="209">
        <f t="shared" si="0"/>
        <v>0</v>
      </c>
      <c r="I13" s="191" t="str">
        <f t="shared" si="2"/>
        <v/>
      </c>
    </row>
    <row r="14" spans="1:43" ht="39.75" customHeight="1" x14ac:dyDescent="0.2">
      <c r="A14" s="207">
        <f>ROW()-ROW('6-5【産業財産権出願・導入費】'!$A$8)</f>
        <v>6</v>
      </c>
      <c r="B14" s="145"/>
      <c r="C14" s="384"/>
      <c r="D14" s="383"/>
      <c r="E14" s="164"/>
      <c r="F14" s="208"/>
      <c r="G14" s="209">
        <f t="shared" si="1"/>
        <v>0</v>
      </c>
      <c r="H14" s="209">
        <f t="shared" si="0"/>
        <v>0</v>
      </c>
      <c r="I14" s="191" t="str">
        <f t="shared" si="2"/>
        <v/>
      </c>
    </row>
    <row r="15" spans="1:43" ht="39.75" customHeight="1" x14ac:dyDescent="0.2">
      <c r="A15" s="207">
        <f>ROW()-ROW('6-5【産業財産権出願・導入費】'!$A$8)</f>
        <v>7</v>
      </c>
      <c r="B15" s="145"/>
      <c r="C15" s="384"/>
      <c r="D15" s="383"/>
      <c r="E15" s="164"/>
      <c r="F15" s="208"/>
      <c r="G15" s="209">
        <f t="shared" si="1"/>
        <v>0</v>
      </c>
      <c r="H15" s="209">
        <f t="shared" si="0"/>
        <v>0</v>
      </c>
      <c r="I15" s="191" t="str">
        <f t="shared" si="2"/>
        <v/>
      </c>
    </row>
    <row r="16" spans="1:43" ht="39.75" customHeight="1" x14ac:dyDescent="0.2">
      <c r="A16" s="207">
        <f>ROW()-ROW('6-5【産業財産権出願・導入費】'!$A$8)</f>
        <v>8</v>
      </c>
      <c r="B16" s="145"/>
      <c r="C16" s="384"/>
      <c r="D16" s="383"/>
      <c r="E16" s="164"/>
      <c r="F16" s="208"/>
      <c r="G16" s="209">
        <f t="shared" si="1"/>
        <v>0</v>
      </c>
      <c r="H16" s="209">
        <f t="shared" si="0"/>
        <v>0</v>
      </c>
      <c r="I16" s="191" t="str">
        <f t="shared" si="2"/>
        <v/>
      </c>
    </row>
    <row r="17" spans="1:14" ht="39.75" customHeight="1" x14ac:dyDescent="0.2">
      <c r="A17" s="207">
        <f>ROW()-ROW('6-5【産業財産権出願・導入費】'!$A$8)</f>
        <v>9</v>
      </c>
      <c r="B17" s="145"/>
      <c r="C17" s="384"/>
      <c r="D17" s="383"/>
      <c r="E17" s="164"/>
      <c r="F17" s="208"/>
      <c r="G17" s="209">
        <f t="shared" si="1"/>
        <v>0</v>
      </c>
      <c r="H17" s="209">
        <f t="shared" si="0"/>
        <v>0</v>
      </c>
      <c r="I17" s="191" t="str">
        <f t="shared" si="2"/>
        <v/>
      </c>
    </row>
    <row r="18" spans="1:14" ht="39.75" customHeight="1" x14ac:dyDescent="0.2">
      <c r="A18" s="210">
        <f>ROW()-ROW('6-5【産業財産権出願・導入費】'!$A$8)</f>
        <v>10</v>
      </c>
      <c r="B18" s="145"/>
      <c r="C18" s="384"/>
      <c r="D18" s="385"/>
      <c r="E18" s="164"/>
      <c r="F18" s="208"/>
      <c r="G18" s="209">
        <f t="shared" si="1"/>
        <v>0</v>
      </c>
      <c r="H18" s="209">
        <f t="shared" si="0"/>
        <v>0</v>
      </c>
      <c r="I18" s="191" t="str">
        <f t="shared" si="2"/>
        <v/>
      </c>
    </row>
    <row r="19" spans="1:14" ht="26.25" customHeight="1" x14ac:dyDescent="0.2">
      <c r="A19" s="172"/>
      <c r="B19" s="197"/>
      <c r="C19" s="197"/>
      <c r="D19" s="197"/>
      <c r="E19" s="197"/>
      <c r="F19" s="198" t="s">
        <v>46</v>
      </c>
      <c r="G19" s="199">
        <f>SUM(G9:G18)</f>
        <v>0</v>
      </c>
      <c r="H19" s="211">
        <f>SUM(H9:H18)</f>
        <v>0</v>
      </c>
      <c r="I19" s="152"/>
    </row>
    <row r="28" spans="1:14" x14ac:dyDescent="0.2">
      <c r="L28" s="318"/>
      <c r="M28" s="318"/>
      <c r="N28" s="318"/>
    </row>
    <row r="29" spans="1:14" x14ac:dyDescent="0.2">
      <c r="L29" s="318"/>
      <c r="M29" s="318"/>
      <c r="N29" s="318"/>
    </row>
  </sheetData>
  <sheetProtection algorithmName="SHA-512" hashValue="B3IFLxLihyvJkD2VvoQ9R28RAnr32CEkwrl5Yas8S2kpC7PhsheK4WMITXKTYjM/beZgA74JdV4xlfTq77EVvA==" saltValue="rDD6W0rwDZ87se2MPIKY2A==" spinCount="100000" sheet="1" formatCells="0" formatRows="0" insertRows="0" deleteRows="0" selectLockedCells="1"/>
  <mergeCells count="3">
    <mergeCell ref="A1:I1"/>
    <mergeCell ref="A4:H4"/>
    <mergeCell ref="A2:G2"/>
  </mergeCells>
  <phoneticPr fontId="1"/>
  <conditionalFormatting sqref="B9:F18">
    <cfRule type="expression" dxfId="8" priority="1">
      <formula>AND(OR($B9&lt;&gt;"",$C9&lt;&gt;"",$D9&lt;&gt;"",$E9&lt;&gt;"",$F9&lt;&gt;""),B9="")</formula>
    </cfRule>
  </conditionalFormatting>
  <dataValidations count="5">
    <dataValidation allowBlank="1" showInputMessage="1" showErrorMessage="1" promptTitle="弁理士事務所又は権利所有企業名を記載してください" prompt="未定等不明確の場合は、 申請時点の候補先を記入してください_x000a_" sqref="E9:E18" xr:uid="{00000000-0002-0000-1500-000000000000}"/>
    <dataValidation imeMode="halfAlpha" allowBlank="1" showInputMessage="1" showErrorMessage="1" prompt="数字のみで整数を入力してください" sqref="F9:F18" xr:uid="{00000000-0002-0000-1500-000001000000}"/>
    <dataValidation type="custom" allowBlank="1" showInputMessage="1" showErrorMessage="1" sqref="I9:I18" xr:uid="{00000000-0002-0000-1500-000002000000}">
      <formula1>ISERROR(FIND(CHAR(10),I9))</formula1>
    </dataValidation>
    <dataValidation type="list" allowBlank="1" showInputMessage="1" showErrorMessage="1" sqref="C9:C18" xr:uid="{00000000-0002-0000-1500-000003000000}">
      <formula1>"特許権,実用新案権,意匠権,商標権"</formula1>
    </dataValidation>
    <dataValidation type="list" allowBlank="1" showInputMessage="1" showErrorMessage="1" sqref="D9:D18" xr:uid="{00000000-0002-0000-1500-000004000000}">
      <formula1>"出願,実施許諾,譲渡"</formula1>
    </dataValidation>
  </dataValidations>
  <pageMargins left="0.15748031496062992" right="0.15748031496062992" top="0.51181102362204722" bottom="0.39370078740157483" header="0.19685039370078741" footer="0.19685039370078741"/>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39997558519241921"/>
    <pageSetUpPr fitToPage="1"/>
  </sheetPr>
  <dimension ref="A1:P37"/>
  <sheetViews>
    <sheetView view="pageBreakPreview" zoomScaleNormal="100" zoomScaleSheetLayoutView="100" workbookViewId="0">
      <selection activeCell="B16" sqref="B16"/>
    </sheetView>
  </sheetViews>
  <sheetFormatPr defaultColWidth="2.08984375" defaultRowHeight="12" x14ac:dyDescent="0.2"/>
  <cols>
    <col min="1" max="1" width="6" style="132" customWidth="1"/>
    <col min="2" max="3" width="13.08984375" style="132" customWidth="1"/>
    <col min="4" max="8" width="7.6328125" style="132" customWidth="1"/>
    <col min="9" max="9" width="9.36328125" style="132" customWidth="1"/>
    <col min="10" max="12" width="11.36328125" style="132" customWidth="1"/>
    <col min="13" max="224" width="2.453125" style="132" customWidth="1"/>
    <col min="225" max="16384" width="2.08984375" style="132"/>
  </cols>
  <sheetData>
    <row r="1" spans="1:13" ht="25.5" customHeight="1" x14ac:dyDescent="0.2">
      <c r="A1" s="1004" t="s">
        <v>144</v>
      </c>
      <c r="B1" s="1004"/>
      <c r="C1" s="1004"/>
      <c r="D1" s="1004"/>
      <c r="E1" s="1004"/>
      <c r="F1" s="1004"/>
      <c r="G1" s="1004"/>
      <c r="H1" s="1004"/>
      <c r="I1" s="1004"/>
      <c r="J1" s="131"/>
    </row>
    <row r="2" spans="1:13" ht="20.149999999999999" customHeight="1" x14ac:dyDescent="0.2">
      <c r="A2" s="1005" t="s">
        <v>456</v>
      </c>
      <c r="B2" s="1021"/>
      <c r="C2" s="1021"/>
      <c r="D2" s="1021"/>
      <c r="E2" s="1021"/>
      <c r="F2" s="1021"/>
      <c r="G2" s="1021"/>
      <c r="H2" s="1021"/>
      <c r="I2" s="1021"/>
      <c r="J2" s="1021"/>
      <c r="K2" s="1021"/>
      <c r="L2" s="319"/>
      <c r="M2" s="287"/>
    </row>
    <row r="3" spans="1:13" ht="30" customHeight="1" x14ac:dyDescent="0.2">
      <c r="A3" s="4" t="s">
        <v>546</v>
      </c>
      <c r="E3" s="174"/>
      <c r="F3" s="174"/>
      <c r="G3" s="174"/>
      <c r="H3" s="183"/>
      <c r="I3" s="183"/>
      <c r="J3" s="183"/>
      <c r="K3" s="183"/>
      <c r="L3" s="183"/>
    </row>
    <row r="4" spans="1:13" ht="29.5" customHeight="1" x14ac:dyDescent="0.2">
      <c r="A4" s="1008" t="s">
        <v>540</v>
      </c>
      <c r="B4" s="1009"/>
      <c r="C4" s="1009"/>
      <c r="D4" s="1009"/>
      <c r="E4" s="1009"/>
      <c r="F4" s="1009"/>
      <c r="G4" s="1009"/>
      <c r="H4" s="1009"/>
      <c r="I4" s="1156"/>
      <c r="J4" s="1156"/>
      <c r="K4" s="1156"/>
      <c r="L4" s="1156"/>
    </row>
    <row r="5" spans="1:13" ht="15" customHeight="1" x14ac:dyDescent="0.2">
      <c r="A5" s="219" t="s">
        <v>541</v>
      </c>
      <c r="B5" s="220"/>
      <c r="C5" s="220"/>
      <c r="D5" s="220"/>
      <c r="E5" s="220"/>
      <c r="F5" s="220"/>
      <c r="G5" s="220"/>
      <c r="H5" s="220"/>
      <c r="I5" s="220"/>
      <c r="J5" s="220"/>
      <c r="K5" s="220"/>
      <c r="L5" s="220"/>
    </row>
    <row r="6" spans="1:13" ht="15" customHeight="1" x14ac:dyDescent="0.2">
      <c r="A6" s="219" t="s">
        <v>385</v>
      </c>
      <c r="B6" s="220"/>
      <c r="C6" s="220"/>
      <c r="D6" s="220"/>
      <c r="E6" s="220"/>
      <c r="F6" s="220"/>
      <c r="G6" s="220"/>
      <c r="H6" s="220"/>
      <c r="I6" s="220"/>
      <c r="J6" s="220"/>
      <c r="K6" s="220"/>
      <c r="L6" s="220"/>
    </row>
    <row r="7" spans="1:13" ht="15" customHeight="1" x14ac:dyDescent="0.2">
      <c r="A7" s="219" t="s">
        <v>542</v>
      </c>
      <c r="B7" s="220"/>
      <c r="C7" s="220"/>
      <c r="D7" s="220"/>
      <c r="E7" s="220"/>
      <c r="F7" s="220"/>
      <c r="G7" s="220"/>
      <c r="H7" s="220"/>
      <c r="I7" s="220"/>
      <c r="J7" s="220"/>
      <c r="K7" s="220"/>
      <c r="L7" s="220"/>
    </row>
    <row r="8" spans="1:13" ht="15" customHeight="1" x14ac:dyDescent="0.2">
      <c r="A8" s="219" t="s">
        <v>386</v>
      </c>
      <c r="B8" s="220"/>
      <c r="C8" s="220"/>
      <c r="D8" s="220"/>
      <c r="E8" s="220"/>
      <c r="F8" s="220"/>
      <c r="G8" s="220"/>
      <c r="H8" s="220"/>
      <c r="I8" s="220"/>
      <c r="J8" s="220"/>
      <c r="K8" s="220"/>
      <c r="L8" s="220"/>
    </row>
    <row r="9" spans="1:13" ht="15" customHeight="1" x14ac:dyDescent="0.2">
      <c r="A9" s="219" t="s">
        <v>387</v>
      </c>
      <c r="B9" s="220"/>
      <c r="C9" s="220"/>
      <c r="D9" s="220"/>
      <c r="E9" s="220"/>
      <c r="F9" s="220"/>
      <c r="G9" s="220"/>
      <c r="H9" s="220"/>
      <c r="I9" s="220"/>
      <c r="J9" s="220"/>
      <c r="K9" s="220"/>
      <c r="L9" s="220"/>
    </row>
    <row r="10" spans="1:13" ht="15" customHeight="1" x14ac:dyDescent="0.2">
      <c r="A10" s="219" t="s">
        <v>388</v>
      </c>
      <c r="B10" s="220"/>
      <c r="C10" s="220"/>
      <c r="D10" s="220"/>
      <c r="E10" s="220"/>
      <c r="F10" s="220"/>
      <c r="G10" s="220"/>
      <c r="H10" s="220"/>
      <c r="I10" s="220"/>
      <c r="J10" s="220"/>
      <c r="K10" s="220"/>
      <c r="L10" s="220"/>
    </row>
    <row r="11" spans="1:13" ht="15" customHeight="1" x14ac:dyDescent="0.2">
      <c r="A11" s="219" t="s">
        <v>397</v>
      </c>
      <c r="B11" s="220"/>
      <c r="C11" s="220"/>
      <c r="D11" s="220"/>
      <c r="E11" s="220"/>
      <c r="F11" s="220"/>
      <c r="G11" s="220"/>
      <c r="H11" s="220"/>
      <c r="I11" s="220"/>
      <c r="J11" s="220"/>
      <c r="K11" s="220"/>
      <c r="L11" s="220"/>
    </row>
    <row r="12" spans="1:13" ht="15" customHeight="1" x14ac:dyDescent="0.2">
      <c r="A12" s="221"/>
      <c r="E12" s="222"/>
      <c r="F12" s="222"/>
      <c r="G12" s="223"/>
      <c r="H12" s="223"/>
      <c r="I12" s="224"/>
      <c r="J12" s="224"/>
      <c r="K12" s="224"/>
      <c r="L12" s="224"/>
    </row>
    <row r="13" spans="1:13" ht="25" customHeight="1" x14ac:dyDescent="0.2">
      <c r="A13" s="1150" t="s">
        <v>129</v>
      </c>
      <c r="B13" s="1151" t="s">
        <v>335</v>
      </c>
      <c r="C13" s="1151"/>
      <c r="D13" s="225" t="s">
        <v>389</v>
      </c>
      <c r="E13" s="226"/>
      <c r="F13" s="226"/>
      <c r="G13" s="226"/>
      <c r="H13" s="226"/>
      <c r="I13" s="227" t="s">
        <v>390</v>
      </c>
      <c r="J13" s="1152" t="s">
        <v>337</v>
      </c>
      <c r="K13" s="1152"/>
      <c r="L13" s="1152"/>
    </row>
    <row r="14" spans="1:13" ht="24.75" customHeight="1" x14ac:dyDescent="0.2">
      <c r="A14" s="1150"/>
      <c r="B14" s="1153" t="s">
        <v>391</v>
      </c>
      <c r="C14" s="1153" t="s">
        <v>334</v>
      </c>
      <c r="D14" s="1154" t="s">
        <v>134</v>
      </c>
      <c r="E14" s="1154"/>
      <c r="F14" s="415" t="s">
        <v>339</v>
      </c>
      <c r="G14" s="1155" t="s">
        <v>333</v>
      </c>
      <c r="H14" s="1155"/>
      <c r="I14" s="1149" t="s">
        <v>392</v>
      </c>
      <c r="J14" s="1149" t="s">
        <v>393</v>
      </c>
      <c r="K14" s="1149" t="s">
        <v>336</v>
      </c>
      <c r="L14" s="1149" t="s">
        <v>338</v>
      </c>
    </row>
    <row r="15" spans="1:13" ht="127.5" customHeight="1" x14ac:dyDescent="0.2">
      <c r="A15" s="1150"/>
      <c r="B15" s="1153"/>
      <c r="C15" s="1153"/>
      <c r="D15" s="228" t="s">
        <v>328</v>
      </c>
      <c r="E15" s="229" t="s">
        <v>329</v>
      </c>
      <c r="F15" s="229" t="s">
        <v>330</v>
      </c>
      <c r="G15" s="229" t="s">
        <v>331</v>
      </c>
      <c r="H15" s="229" t="s">
        <v>332</v>
      </c>
      <c r="I15" s="1149"/>
      <c r="J15" s="1149"/>
      <c r="K15" s="1149"/>
      <c r="L15" s="1149"/>
    </row>
    <row r="16" spans="1:13" ht="30" customHeight="1" x14ac:dyDescent="0.2">
      <c r="A16" s="230">
        <f>ROW()-ROW('6-6【直接人件費】'!$A$15)</f>
        <v>1</v>
      </c>
      <c r="B16" s="231"/>
      <c r="C16" s="232"/>
      <c r="D16" s="233"/>
      <c r="E16" s="233"/>
      <c r="F16" s="233"/>
      <c r="G16" s="233"/>
      <c r="H16" s="233"/>
      <c r="I16" s="234">
        <f t="shared" ref="I16:I30" si="0">SUM(D16:H16)</f>
        <v>0</v>
      </c>
      <c r="J16" s="386"/>
      <c r="K16" s="234">
        <f>L16</f>
        <v>0</v>
      </c>
      <c r="L16" s="234">
        <f>I16*J16</f>
        <v>0</v>
      </c>
    </row>
    <row r="17" spans="1:16" ht="30" customHeight="1" x14ac:dyDescent="0.2">
      <c r="A17" s="230">
        <f>ROW()-ROW('6-6【直接人件費】'!$A$15)</f>
        <v>2</v>
      </c>
      <c r="B17" s="231"/>
      <c r="C17" s="232"/>
      <c r="D17" s="233"/>
      <c r="E17" s="233"/>
      <c r="F17" s="233"/>
      <c r="G17" s="233"/>
      <c r="H17" s="233"/>
      <c r="I17" s="234">
        <f t="shared" si="0"/>
        <v>0</v>
      </c>
      <c r="J17" s="386"/>
      <c r="K17" s="234">
        <f t="shared" ref="K17:K30" si="1">L17</f>
        <v>0</v>
      </c>
      <c r="L17" s="234">
        <f t="shared" ref="L17:L30" si="2">I17*J17</f>
        <v>0</v>
      </c>
    </row>
    <row r="18" spans="1:16" ht="30" customHeight="1" x14ac:dyDescent="0.2">
      <c r="A18" s="230">
        <f>ROW()-ROW('6-6【直接人件費】'!$A$15)</f>
        <v>3</v>
      </c>
      <c r="B18" s="231"/>
      <c r="C18" s="232"/>
      <c r="D18" s="233"/>
      <c r="E18" s="233"/>
      <c r="F18" s="233"/>
      <c r="G18" s="233"/>
      <c r="H18" s="233"/>
      <c r="I18" s="234">
        <f t="shared" si="0"/>
        <v>0</v>
      </c>
      <c r="J18" s="386"/>
      <c r="K18" s="234">
        <f t="shared" si="1"/>
        <v>0</v>
      </c>
      <c r="L18" s="234">
        <f t="shared" si="2"/>
        <v>0</v>
      </c>
    </row>
    <row r="19" spans="1:16" ht="30" customHeight="1" x14ac:dyDescent="0.2">
      <c r="A19" s="230">
        <f>ROW()-ROW('6-6【直接人件費】'!$A$15)</f>
        <v>4</v>
      </c>
      <c r="B19" s="231"/>
      <c r="C19" s="232"/>
      <c r="D19" s="233"/>
      <c r="E19" s="233"/>
      <c r="F19" s="233"/>
      <c r="G19" s="233"/>
      <c r="H19" s="233"/>
      <c r="I19" s="234">
        <f t="shared" si="0"/>
        <v>0</v>
      </c>
      <c r="J19" s="386"/>
      <c r="K19" s="234">
        <f t="shared" si="1"/>
        <v>0</v>
      </c>
      <c r="L19" s="234">
        <f t="shared" si="2"/>
        <v>0</v>
      </c>
    </row>
    <row r="20" spans="1:16" ht="30" customHeight="1" x14ac:dyDescent="0.2">
      <c r="A20" s="230">
        <f>ROW()-ROW('6-6【直接人件費】'!$A$15)</f>
        <v>5</v>
      </c>
      <c r="B20" s="231"/>
      <c r="C20" s="232"/>
      <c r="D20" s="233"/>
      <c r="E20" s="233"/>
      <c r="F20" s="233"/>
      <c r="G20" s="233"/>
      <c r="H20" s="233"/>
      <c r="I20" s="234">
        <f t="shared" si="0"/>
        <v>0</v>
      </c>
      <c r="J20" s="386"/>
      <c r="K20" s="234">
        <f t="shared" si="1"/>
        <v>0</v>
      </c>
      <c r="L20" s="234">
        <f t="shared" si="2"/>
        <v>0</v>
      </c>
    </row>
    <row r="21" spans="1:16" ht="30" customHeight="1" x14ac:dyDescent="0.2">
      <c r="A21" s="230">
        <f>ROW()-ROW('6-6【直接人件費】'!$A$15)</f>
        <v>6</v>
      </c>
      <c r="B21" s="231"/>
      <c r="C21" s="232"/>
      <c r="D21" s="233"/>
      <c r="E21" s="233"/>
      <c r="F21" s="233"/>
      <c r="G21" s="233"/>
      <c r="H21" s="233"/>
      <c r="I21" s="234">
        <f t="shared" si="0"/>
        <v>0</v>
      </c>
      <c r="J21" s="386"/>
      <c r="K21" s="234">
        <f t="shared" si="1"/>
        <v>0</v>
      </c>
      <c r="L21" s="234">
        <f t="shared" si="2"/>
        <v>0</v>
      </c>
    </row>
    <row r="22" spans="1:16" ht="30" customHeight="1" x14ac:dyDescent="0.2">
      <c r="A22" s="230">
        <f>ROW()-ROW('6-6【直接人件費】'!$A$15)</f>
        <v>7</v>
      </c>
      <c r="B22" s="231"/>
      <c r="C22" s="232"/>
      <c r="D22" s="233"/>
      <c r="E22" s="233"/>
      <c r="F22" s="233"/>
      <c r="G22" s="233"/>
      <c r="H22" s="233"/>
      <c r="I22" s="234">
        <f t="shared" si="0"/>
        <v>0</v>
      </c>
      <c r="J22" s="386"/>
      <c r="K22" s="234">
        <f t="shared" si="1"/>
        <v>0</v>
      </c>
      <c r="L22" s="234">
        <f t="shared" si="2"/>
        <v>0</v>
      </c>
    </row>
    <row r="23" spans="1:16" ht="30" customHeight="1" x14ac:dyDescent="0.2">
      <c r="A23" s="230">
        <f>ROW()-ROW('6-6【直接人件費】'!$A$15)</f>
        <v>8</v>
      </c>
      <c r="B23" s="231"/>
      <c r="C23" s="232"/>
      <c r="D23" s="233"/>
      <c r="E23" s="233"/>
      <c r="F23" s="233"/>
      <c r="G23" s="233"/>
      <c r="H23" s="233"/>
      <c r="I23" s="234">
        <f t="shared" si="0"/>
        <v>0</v>
      </c>
      <c r="J23" s="386"/>
      <c r="K23" s="234">
        <f t="shared" si="1"/>
        <v>0</v>
      </c>
      <c r="L23" s="234">
        <f t="shared" si="2"/>
        <v>0</v>
      </c>
      <c r="P23" s="235"/>
    </row>
    <row r="24" spans="1:16" ht="30" customHeight="1" x14ac:dyDescent="0.2">
      <c r="A24" s="230">
        <f>ROW()-ROW('6-6【直接人件費】'!$A$15)</f>
        <v>9</v>
      </c>
      <c r="B24" s="231"/>
      <c r="C24" s="232"/>
      <c r="D24" s="233"/>
      <c r="E24" s="233"/>
      <c r="F24" s="233"/>
      <c r="G24" s="233"/>
      <c r="H24" s="233"/>
      <c r="I24" s="234">
        <f t="shared" si="0"/>
        <v>0</v>
      </c>
      <c r="J24" s="386"/>
      <c r="K24" s="234">
        <f t="shared" si="1"/>
        <v>0</v>
      </c>
      <c r="L24" s="234">
        <f t="shared" si="2"/>
        <v>0</v>
      </c>
    </row>
    <row r="25" spans="1:16" ht="30" customHeight="1" x14ac:dyDescent="0.2">
      <c r="A25" s="230">
        <f>ROW()-ROW('6-6【直接人件費】'!$A$15)</f>
        <v>10</v>
      </c>
      <c r="B25" s="231"/>
      <c r="C25" s="232"/>
      <c r="D25" s="233"/>
      <c r="E25" s="233"/>
      <c r="F25" s="233"/>
      <c r="G25" s="233"/>
      <c r="H25" s="233"/>
      <c r="I25" s="234">
        <f t="shared" si="0"/>
        <v>0</v>
      </c>
      <c r="J25" s="386"/>
      <c r="K25" s="234">
        <f t="shared" si="1"/>
        <v>0</v>
      </c>
      <c r="L25" s="234">
        <f t="shared" si="2"/>
        <v>0</v>
      </c>
    </row>
    <row r="26" spans="1:16" ht="30" customHeight="1" x14ac:dyDescent="0.2">
      <c r="A26" s="230">
        <f>ROW()-ROW('6-6【直接人件費】'!$A$15)</f>
        <v>11</v>
      </c>
      <c r="B26" s="231"/>
      <c r="C26" s="232"/>
      <c r="D26" s="233"/>
      <c r="E26" s="233"/>
      <c r="F26" s="233"/>
      <c r="G26" s="233"/>
      <c r="H26" s="233"/>
      <c r="I26" s="234">
        <f t="shared" si="0"/>
        <v>0</v>
      </c>
      <c r="J26" s="386"/>
      <c r="K26" s="234">
        <f t="shared" si="1"/>
        <v>0</v>
      </c>
      <c r="L26" s="234">
        <f t="shared" si="2"/>
        <v>0</v>
      </c>
    </row>
    <row r="27" spans="1:16" ht="30" customHeight="1" x14ac:dyDescent="0.2">
      <c r="A27" s="230">
        <f>ROW()-ROW('6-6【直接人件費】'!$A$15)</f>
        <v>12</v>
      </c>
      <c r="B27" s="231"/>
      <c r="C27" s="232"/>
      <c r="D27" s="233"/>
      <c r="E27" s="233"/>
      <c r="F27" s="233"/>
      <c r="G27" s="233"/>
      <c r="H27" s="233"/>
      <c r="I27" s="234">
        <f t="shared" si="0"/>
        <v>0</v>
      </c>
      <c r="J27" s="386"/>
      <c r="K27" s="234">
        <f t="shared" si="1"/>
        <v>0</v>
      </c>
      <c r="L27" s="234">
        <f t="shared" si="2"/>
        <v>0</v>
      </c>
    </row>
    <row r="28" spans="1:16" ht="30" customHeight="1" x14ac:dyDescent="0.2">
      <c r="A28" s="230">
        <f>ROW()-ROW('6-6【直接人件費】'!$A$15)</f>
        <v>13</v>
      </c>
      <c r="B28" s="231"/>
      <c r="C28" s="232"/>
      <c r="D28" s="233"/>
      <c r="E28" s="233"/>
      <c r="F28" s="233"/>
      <c r="G28" s="233"/>
      <c r="H28" s="233"/>
      <c r="I28" s="234">
        <f>SUM(D28:H28)</f>
        <v>0</v>
      </c>
      <c r="J28" s="386"/>
      <c r="K28" s="234">
        <f t="shared" si="1"/>
        <v>0</v>
      </c>
      <c r="L28" s="234">
        <f t="shared" si="2"/>
        <v>0</v>
      </c>
      <c r="M28" s="318"/>
      <c r="N28" s="318"/>
    </row>
    <row r="29" spans="1:16" ht="30" customHeight="1" x14ac:dyDescent="0.2">
      <c r="A29" s="230">
        <f>ROW()-ROW('6-6【直接人件費】'!$A$15)</f>
        <v>14</v>
      </c>
      <c r="B29" s="231"/>
      <c r="C29" s="232"/>
      <c r="D29" s="233"/>
      <c r="E29" s="233"/>
      <c r="F29" s="233"/>
      <c r="G29" s="233"/>
      <c r="H29" s="233"/>
      <c r="I29" s="234">
        <f t="shared" si="0"/>
        <v>0</v>
      </c>
      <c r="J29" s="386"/>
      <c r="K29" s="234">
        <f t="shared" si="1"/>
        <v>0</v>
      </c>
      <c r="L29" s="234">
        <f t="shared" si="2"/>
        <v>0</v>
      </c>
      <c r="M29" s="318"/>
      <c r="N29" s="318"/>
    </row>
    <row r="30" spans="1:16" ht="30" customHeight="1" x14ac:dyDescent="0.2">
      <c r="A30" s="236">
        <f>ROW()-ROW('6-6【直接人件費】'!$A$15)</f>
        <v>15</v>
      </c>
      <c r="B30" s="237"/>
      <c r="C30" s="232"/>
      <c r="D30" s="238"/>
      <c r="E30" s="238"/>
      <c r="F30" s="238"/>
      <c r="G30" s="238"/>
      <c r="H30" s="238"/>
      <c r="I30" s="239">
        <f t="shared" si="0"/>
        <v>0</v>
      </c>
      <c r="J30" s="386"/>
      <c r="K30" s="234">
        <f t="shared" si="1"/>
        <v>0</v>
      </c>
      <c r="L30" s="234">
        <f t="shared" si="2"/>
        <v>0</v>
      </c>
    </row>
    <row r="31" spans="1:16" ht="30" customHeight="1" x14ac:dyDescent="0.2">
      <c r="A31" s="240"/>
      <c r="B31" s="241"/>
      <c r="C31" s="241"/>
      <c r="D31" s="241"/>
      <c r="E31" s="241"/>
      <c r="F31" s="241"/>
      <c r="G31" s="241"/>
      <c r="H31" s="241"/>
      <c r="I31" s="242">
        <f>SUM(E31:H31)</f>
        <v>0</v>
      </c>
      <c r="J31" s="243" t="s">
        <v>46</v>
      </c>
      <c r="K31" s="244">
        <f>SUM(K16:K30)</f>
        <v>0</v>
      </c>
      <c r="L31" s="244">
        <f>SUM(L16:L30)</f>
        <v>0</v>
      </c>
    </row>
    <row r="32" spans="1:16" ht="30" customHeight="1" x14ac:dyDescent="0.2">
      <c r="B32" s="223"/>
      <c r="C32" s="223"/>
      <c r="D32" s="223"/>
      <c r="E32" s="223"/>
      <c r="F32" s="223"/>
      <c r="G32" s="223"/>
      <c r="H32" s="223"/>
      <c r="I32" s="245">
        <f>SUM(E32:H32)</f>
        <v>0</v>
      </c>
      <c r="J32" s="245"/>
      <c r="K32" s="245"/>
      <c r="L32" s="245"/>
    </row>
    <row r="33" spans="2:12" ht="30" customHeight="1" x14ac:dyDescent="0.2">
      <c r="B33" s="223"/>
      <c r="C33" s="223"/>
      <c r="D33" s="223"/>
      <c r="E33" s="223"/>
      <c r="F33" s="223"/>
      <c r="G33" s="223"/>
      <c r="H33" s="223"/>
      <c r="I33" s="245">
        <f>SUM(E33:H33)</f>
        <v>0</v>
      </c>
      <c r="J33" s="245"/>
      <c r="K33" s="245"/>
      <c r="L33" s="245"/>
    </row>
    <row r="37" spans="2:12" ht="13" x14ac:dyDescent="0.2">
      <c r="B37" s="5"/>
      <c r="C37" s="5"/>
      <c r="D37" s="5"/>
    </row>
  </sheetData>
  <sheetProtection algorithmName="SHA-512" hashValue="07ERaNu3OJXsTm+omQDnrutuUzwhPchItT9H2/PKddHfvx3ABb/NzhgDKgj3stmniKg70BH2yA1MK5OLcK+rxQ==" saltValue="g89plAjKamIaITWp1TU8sA==" spinCount="100000" sheet="1" formatCells="0" formatRows="0" insertRows="0" deleteRows="0" selectLockedCells="1"/>
  <mergeCells count="14">
    <mergeCell ref="K14:K15"/>
    <mergeCell ref="L14:L15"/>
    <mergeCell ref="A1:I1"/>
    <mergeCell ref="A13:A15"/>
    <mergeCell ref="B13:C13"/>
    <mergeCell ref="J13:L13"/>
    <mergeCell ref="B14:B15"/>
    <mergeCell ref="C14:C15"/>
    <mergeCell ref="D14:E14"/>
    <mergeCell ref="G14:H14"/>
    <mergeCell ref="I14:I15"/>
    <mergeCell ref="J14:J15"/>
    <mergeCell ref="A4:L4"/>
    <mergeCell ref="A2:K2"/>
  </mergeCells>
  <phoneticPr fontId="1"/>
  <conditionalFormatting sqref="C16:C30">
    <cfRule type="expression" dxfId="7" priority="2">
      <formula>AND(OR($C16&lt;&gt;"",$D16&lt;&gt;"",$F16&lt;&gt;""),C16="")</formula>
    </cfRule>
  </conditionalFormatting>
  <conditionalFormatting sqref="J16:J30">
    <cfRule type="expression" dxfId="6" priority="1">
      <formula>AND(OR($C16&lt;&gt;"",$D16&lt;&gt;"",$F16&lt;&gt;""),J16="")</formula>
    </cfRule>
  </conditionalFormatting>
  <dataValidations count="4">
    <dataValidation type="list" allowBlank="1" showInputMessage="1" showErrorMessage="1" promptTitle="時間単価をプルダウンより選択してください" prompt="募集要項P15の「人件費単価一覧表」を参考にしてください。単価の上限額は5,210円です。" sqref="J16:J30" xr:uid="{00000000-0002-0000-1800-000000000000}">
      <formula1>"1050,1120,1190,1260,1340,1420,1510,1590,1680,1850,2010,2180,2350,2520,2690,2850,3020,3190,3440,3700,3950,4200,4450,4710,4960,5210"</formula1>
    </dataValidation>
    <dataValidation allowBlank="1" showInputMessage="1" showErrorMessage="1" promptTitle="保有資格・経験を記入してください" prompt="資格がない場合は、経験を記入してください" sqref="C16:C30" xr:uid="{00000000-0002-0000-1800-000001000000}"/>
    <dataValidation imeMode="halfAlpha" allowBlank="1" showInputMessage="1" showErrorMessage="1" promptTitle="従事時間を入力してください" prompt="　合計従事時間の上限は、１人につき１日８時間、年間1,800時間です。_x000a_　合計時間は自動計算されますので入力不要です。" sqref="D16:H30" xr:uid="{00000000-0002-0000-1800-000002000000}"/>
    <dataValidation allowBlank="1" showInputMessage="1" showErrorMessage="1" prompt="従事者の氏名を記入してください" sqref="B16:B30" xr:uid="{00000000-0002-0000-1800-000003000000}"/>
  </dataValidations>
  <pageMargins left="0.15748031496062992" right="0.15748031496062992" top="0.51181102362204722" bottom="0.39370078740157483" header="0.19685039370078741" footer="0.19685039370078741"/>
  <pageSetup paperSize="9" scale="9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FBD8F-D2DF-4543-BFBF-A53ADC2517B8}">
  <sheetPr>
    <tabColor theme="5" tint="-0.249977111117893"/>
    <pageSetUpPr fitToPage="1"/>
  </sheetPr>
  <dimension ref="A1:O31"/>
  <sheetViews>
    <sheetView view="pageBreakPreview" zoomScaleNormal="100" zoomScaleSheetLayoutView="100" workbookViewId="0">
      <selection activeCell="B9" sqref="B9"/>
    </sheetView>
  </sheetViews>
  <sheetFormatPr defaultColWidth="2.08984375" defaultRowHeight="12" x14ac:dyDescent="0.2"/>
  <cols>
    <col min="1" max="1" width="6.453125" style="131" customWidth="1"/>
    <col min="2" max="2" width="15.6328125" style="131" customWidth="1"/>
    <col min="3" max="3" width="3.36328125" style="131" customWidth="1"/>
    <col min="4" max="4" width="9.08984375" style="131" customWidth="1"/>
    <col min="5" max="5" width="10" style="131" customWidth="1"/>
    <col min="6" max="6" width="5.7265625" style="131" customWidth="1"/>
    <col min="7" max="7" width="4.36328125" style="131" customWidth="1"/>
    <col min="8" max="8" width="10.6328125" style="131" customWidth="1"/>
    <col min="9" max="10" width="11.90625" style="131" customWidth="1"/>
    <col min="11" max="11" width="15.6328125" style="131" customWidth="1"/>
    <col min="12" max="12" width="2.453125" style="132" customWidth="1"/>
    <col min="13" max="13" width="11.08984375" style="132" customWidth="1"/>
    <col min="14" max="14" width="9.453125" style="132" customWidth="1"/>
    <col min="15" max="15" width="6.08984375" style="132" customWidth="1"/>
    <col min="16" max="214" width="2.08984375" style="132" customWidth="1"/>
    <col min="215" max="16384" width="2.08984375" style="132"/>
  </cols>
  <sheetData>
    <row r="1" spans="1:15" ht="25.5" customHeight="1" x14ac:dyDescent="0.2">
      <c r="A1" s="1004" t="s">
        <v>144</v>
      </c>
      <c r="B1" s="1004"/>
      <c r="C1" s="1004"/>
      <c r="D1" s="1004"/>
      <c r="E1" s="1004"/>
      <c r="F1" s="1004"/>
      <c r="G1" s="1004"/>
      <c r="H1" s="1004"/>
      <c r="I1" s="1004"/>
      <c r="J1" s="1004"/>
    </row>
    <row r="2" spans="1:15" ht="20.149999999999999" customHeight="1" x14ac:dyDescent="0.2">
      <c r="A2" s="286" t="s">
        <v>457</v>
      </c>
      <c r="B2" s="286"/>
      <c r="C2" s="286"/>
      <c r="D2" s="286"/>
      <c r="E2" s="286"/>
      <c r="F2" s="286"/>
      <c r="G2" s="286"/>
      <c r="H2" s="286"/>
      <c r="I2" s="286"/>
      <c r="J2" s="286"/>
    </row>
    <row r="3" spans="1:15" ht="30" customHeight="1" x14ac:dyDescent="0.2">
      <c r="A3" s="1005" t="s">
        <v>547</v>
      </c>
      <c r="B3" s="1005"/>
      <c r="C3" s="1005"/>
      <c r="D3" s="1005"/>
      <c r="E3" s="1005"/>
      <c r="F3" s="1005"/>
      <c r="G3" s="1005"/>
      <c r="H3" s="1005"/>
      <c r="I3" s="1005"/>
      <c r="J3" s="1005"/>
    </row>
    <row r="4" spans="1:15" ht="32" customHeight="1" x14ac:dyDescent="0.2">
      <c r="A4" s="1008" t="s">
        <v>637</v>
      </c>
      <c r="B4" s="1008"/>
      <c r="C4" s="1008"/>
      <c r="D4" s="1008"/>
      <c r="E4" s="1008"/>
      <c r="F4" s="1008"/>
      <c r="G4" s="1008"/>
      <c r="H4" s="1008"/>
      <c r="I4" s="1008"/>
      <c r="J4" s="1008"/>
      <c r="K4" s="1008"/>
    </row>
    <row r="5" spans="1:15" ht="32" customHeight="1" x14ac:dyDescent="0.2">
      <c r="A5" s="1157" t="s">
        <v>638</v>
      </c>
      <c r="B5" s="1157"/>
      <c r="C5" s="1157"/>
      <c r="D5" s="1157"/>
      <c r="E5" s="1157"/>
      <c r="F5" s="1157"/>
      <c r="G5" s="1157"/>
      <c r="H5" s="1157"/>
      <c r="I5" s="1157"/>
      <c r="J5" s="1157"/>
      <c r="K5" s="1157"/>
    </row>
    <row r="6" spans="1:15" ht="15" customHeight="1" x14ac:dyDescent="0.2">
      <c r="A6" s="1157" t="s">
        <v>630</v>
      </c>
      <c r="B6" s="1157"/>
      <c r="C6" s="1157"/>
      <c r="D6" s="1157"/>
      <c r="E6" s="1157"/>
      <c r="F6" s="1157"/>
      <c r="G6" s="1157"/>
      <c r="H6" s="1157"/>
      <c r="I6" s="1157"/>
      <c r="J6" s="1157"/>
      <c r="K6" s="1157"/>
    </row>
    <row r="7" spans="1:15" ht="15" customHeight="1" x14ac:dyDescent="0.2">
      <c r="A7" s="1006"/>
      <c r="B7" s="1006"/>
      <c r="C7" s="1006"/>
      <c r="D7" s="1006"/>
      <c r="E7" s="1006"/>
      <c r="F7" s="1006"/>
      <c r="G7" s="1006"/>
      <c r="H7" s="1006"/>
      <c r="I7" s="1006"/>
      <c r="J7" s="1006"/>
      <c r="K7" s="133" t="s">
        <v>23</v>
      </c>
    </row>
    <row r="8" spans="1:15" ht="67.5" customHeight="1" x14ac:dyDescent="0.2">
      <c r="A8" s="273" t="s">
        <v>127</v>
      </c>
      <c r="B8" s="273" t="s">
        <v>445</v>
      </c>
      <c r="C8" s="281" t="s">
        <v>444</v>
      </c>
      <c r="D8" s="273" t="s">
        <v>446</v>
      </c>
      <c r="E8" s="273" t="s">
        <v>447</v>
      </c>
      <c r="F8" s="273" t="s">
        <v>353</v>
      </c>
      <c r="G8" s="134" t="s">
        <v>56</v>
      </c>
      <c r="H8" s="273" t="s">
        <v>354</v>
      </c>
      <c r="I8" s="273" t="s">
        <v>26</v>
      </c>
      <c r="J8" s="273" t="s">
        <v>355</v>
      </c>
      <c r="K8" s="273" t="s">
        <v>617</v>
      </c>
      <c r="L8" s="135" t="s">
        <v>55</v>
      </c>
      <c r="M8" s="136"/>
    </row>
    <row r="9" spans="1:15" ht="40" customHeight="1" x14ac:dyDescent="0.2">
      <c r="A9" s="274">
        <f>ROW()-ROW('7-1【展示会出展費】'!$A$8)</f>
        <v>1</v>
      </c>
      <c r="B9" s="366"/>
      <c r="C9" s="387"/>
      <c r="D9" s="366"/>
      <c r="E9" s="366"/>
      <c r="F9" s="139"/>
      <c r="G9" s="368"/>
      <c r="H9" s="141"/>
      <c r="I9" s="142">
        <f t="shared" ref="I9:I23" si="0">ROUNDDOWN(J9*1.1,0)</f>
        <v>0</v>
      </c>
      <c r="J9" s="142">
        <f>F9*H9</f>
        <v>0</v>
      </c>
      <c r="K9" s="138"/>
      <c r="L9" s="143" t="str">
        <f>IF(OR(AND('7-1【展示会出展費】'!$B9="",'7-1【展示会出展費】'!$C9="",'7-1【展示会出展費】'!$D9="",'7-1【展示会出展費】'!$F9="",'7-1【展示会出展費】'!$G9="",'7-1【展示会出展費】'!$H9="",'7-1【展示会出展費】'!$K9=""),
          AND('7-1【展示会出展費】'!$B9&lt;&gt;"",'7-1【展示会出展費】'!$C9&lt;&gt;"",'7-1【展示会出展費】'!$D9&lt;&gt;"",'7-1【展示会出展費】'!$F9&lt;&gt;"",'7-1【展示会出展費】'!$G9&lt;&gt;"",'7-1【展示会出展費】'!$H9&lt;&gt;"",'7-1【展示会出展費】'!$K9&lt;&gt;"")),
    "",
    "←全ての項目を入力してください。")</f>
        <v/>
      </c>
      <c r="M9" s="136"/>
    </row>
    <row r="10" spans="1:15" ht="40" customHeight="1" x14ac:dyDescent="0.2">
      <c r="A10" s="274">
        <f>ROW()-ROW('7-1【展示会出展費】'!$A$8)</f>
        <v>2</v>
      </c>
      <c r="B10" s="366"/>
      <c r="C10" s="387"/>
      <c r="D10" s="366"/>
      <c r="E10" s="366"/>
      <c r="F10" s="139"/>
      <c r="G10" s="368"/>
      <c r="H10" s="141"/>
      <c r="I10" s="142">
        <f t="shared" si="0"/>
        <v>0</v>
      </c>
      <c r="J10" s="142">
        <f t="shared" ref="J10:J23" si="1">F10*H10</f>
        <v>0</v>
      </c>
      <c r="K10" s="138"/>
      <c r="L10" s="143" t="str">
        <f>IF(OR(AND('7-1【展示会出展費】'!$B10="",'7-1【展示会出展費】'!$C10="",'7-1【展示会出展費】'!$D10="",'7-1【展示会出展費】'!$F10="",'7-1【展示会出展費】'!$G10="",'7-1【展示会出展費】'!$H10="",'7-1【展示会出展費】'!$K10=""),
          AND('7-1【展示会出展費】'!$B10&lt;&gt;"",'7-1【展示会出展費】'!$C10&lt;&gt;"",'7-1【展示会出展費】'!$D10&lt;&gt;"",'7-1【展示会出展費】'!$F10&lt;&gt;"",'7-1【展示会出展費】'!$G10&lt;&gt;"",'7-1【展示会出展費】'!$H10&lt;&gt;"",'7-1【展示会出展費】'!$K10&lt;&gt;"")),
    "",
    "←全ての項目を入力してください。")</f>
        <v/>
      </c>
      <c r="M10" s="136"/>
      <c r="N10" s="144"/>
      <c r="O10" s="144"/>
    </row>
    <row r="11" spans="1:15" ht="40" customHeight="1" x14ac:dyDescent="0.2">
      <c r="A11" s="274">
        <f>ROW()-ROW('7-1【展示会出展費】'!$A$8)</f>
        <v>3</v>
      </c>
      <c r="B11" s="366"/>
      <c r="C11" s="387"/>
      <c r="D11" s="366"/>
      <c r="E11" s="366"/>
      <c r="F11" s="139"/>
      <c r="G11" s="368"/>
      <c r="H11" s="141"/>
      <c r="I11" s="142">
        <f t="shared" si="0"/>
        <v>0</v>
      </c>
      <c r="J11" s="142">
        <f t="shared" si="1"/>
        <v>0</v>
      </c>
      <c r="K11" s="138"/>
      <c r="L11" s="143" t="str">
        <f>IF(OR(AND('7-1【展示会出展費】'!$B11="",'7-1【展示会出展費】'!$C11="",'7-1【展示会出展費】'!$D11="",'7-1【展示会出展費】'!$F11="",'7-1【展示会出展費】'!$G11="",'7-1【展示会出展費】'!$H11="",'7-1【展示会出展費】'!$K11=""),
          AND('7-1【展示会出展費】'!$B11&lt;&gt;"",'7-1【展示会出展費】'!$C11&lt;&gt;"",'7-1【展示会出展費】'!$D11&lt;&gt;"",'7-1【展示会出展費】'!$F11&lt;&gt;"",'7-1【展示会出展費】'!$G11&lt;&gt;"",'7-1【展示会出展費】'!$H11&lt;&gt;"",'7-1【展示会出展費】'!$K11&lt;&gt;"")),
    "",
    "←全ての項目を入力してください。")</f>
        <v/>
      </c>
      <c r="M11" s="136"/>
    </row>
    <row r="12" spans="1:15" ht="40" customHeight="1" x14ac:dyDescent="0.2">
      <c r="A12" s="274">
        <f>ROW()-ROW('7-1【展示会出展費】'!$A$8)</f>
        <v>4</v>
      </c>
      <c r="B12" s="366"/>
      <c r="C12" s="387"/>
      <c r="D12" s="366"/>
      <c r="E12" s="366"/>
      <c r="F12" s="139"/>
      <c r="G12" s="368"/>
      <c r="H12" s="141"/>
      <c r="I12" s="142">
        <f t="shared" si="0"/>
        <v>0</v>
      </c>
      <c r="J12" s="142">
        <f t="shared" si="1"/>
        <v>0</v>
      </c>
      <c r="K12" s="138"/>
      <c r="L12" s="143" t="str">
        <f>IF(OR(AND('7-1【展示会出展費】'!$B12="",'7-1【展示会出展費】'!$C12="",'7-1【展示会出展費】'!$D12="",'7-1【展示会出展費】'!$F12="",'7-1【展示会出展費】'!$G12="",'7-1【展示会出展費】'!$H12="",'7-1【展示会出展費】'!$K12=""),
          AND('7-1【展示会出展費】'!$B12&lt;&gt;"",'7-1【展示会出展費】'!$C12&lt;&gt;"",'7-1【展示会出展費】'!$D12&lt;&gt;"",'7-1【展示会出展費】'!$F12&lt;&gt;"",'7-1【展示会出展費】'!$G12&lt;&gt;"",'7-1【展示会出展費】'!$H12&lt;&gt;"",'7-1【展示会出展費】'!$K12&lt;&gt;"")),
    "",
    "←全ての項目を入力してください。")</f>
        <v/>
      </c>
    </row>
    <row r="13" spans="1:15" ht="40" customHeight="1" x14ac:dyDescent="0.2">
      <c r="A13" s="274">
        <f>ROW()-ROW('7-1【展示会出展費】'!$A$8)</f>
        <v>5</v>
      </c>
      <c r="B13" s="366"/>
      <c r="C13" s="387"/>
      <c r="D13" s="366"/>
      <c r="E13" s="366"/>
      <c r="F13" s="139"/>
      <c r="G13" s="368"/>
      <c r="H13" s="141"/>
      <c r="I13" s="142">
        <f t="shared" si="0"/>
        <v>0</v>
      </c>
      <c r="J13" s="142">
        <f t="shared" si="1"/>
        <v>0</v>
      </c>
      <c r="K13" s="138"/>
      <c r="L13" s="143" t="str">
        <f>IF(OR(AND('7-1【展示会出展費】'!$B13="",'7-1【展示会出展費】'!$C13="",'7-1【展示会出展費】'!$D13="",'7-1【展示会出展費】'!$F13="",'7-1【展示会出展費】'!$G13="",'7-1【展示会出展費】'!$H13="",'7-1【展示会出展費】'!$K13=""),
          AND('7-1【展示会出展費】'!$B13&lt;&gt;"",'7-1【展示会出展費】'!$C13&lt;&gt;"",'7-1【展示会出展費】'!$D13&lt;&gt;"",'7-1【展示会出展費】'!$F13&lt;&gt;"",'7-1【展示会出展費】'!$G13&lt;&gt;"",'7-1【展示会出展費】'!$H13&lt;&gt;"",'7-1【展示会出展費】'!$K13&lt;&gt;"")),
    "",
    "←全ての項目を入力してください。")</f>
        <v/>
      </c>
    </row>
    <row r="14" spans="1:15" ht="40" customHeight="1" x14ac:dyDescent="0.2">
      <c r="A14" s="274">
        <f>ROW()-ROW('7-1【展示会出展費】'!$A$8)</f>
        <v>6</v>
      </c>
      <c r="B14" s="367"/>
      <c r="C14" s="387"/>
      <c r="D14" s="366"/>
      <c r="E14" s="366"/>
      <c r="F14" s="139"/>
      <c r="G14" s="368"/>
      <c r="H14" s="141"/>
      <c r="I14" s="142">
        <f t="shared" si="0"/>
        <v>0</v>
      </c>
      <c r="J14" s="142">
        <f t="shared" si="1"/>
        <v>0</v>
      </c>
      <c r="K14" s="138"/>
      <c r="L14" s="143" t="str">
        <f>IF(OR(AND('7-1【展示会出展費】'!$B14="",'7-1【展示会出展費】'!$C14="",'7-1【展示会出展費】'!$D14="",'7-1【展示会出展費】'!$F14="",'7-1【展示会出展費】'!$G14="",'7-1【展示会出展費】'!$H14="",'7-1【展示会出展費】'!$K14=""),
          AND('7-1【展示会出展費】'!$B14&lt;&gt;"",'7-1【展示会出展費】'!$C14&lt;&gt;"",'7-1【展示会出展費】'!$D14&lt;&gt;"",'7-1【展示会出展費】'!$F14&lt;&gt;"",'7-1【展示会出展費】'!$G14&lt;&gt;"",'7-1【展示会出展費】'!$H14&lt;&gt;"",'7-1【展示会出展費】'!$K14&lt;&gt;"")),
    "",
    "←全ての項目を入力してください。")</f>
        <v/>
      </c>
    </row>
    <row r="15" spans="1:15" ht="40" customHeight="1" x14ac:dyDescent="0.2">
      <c r="A15" s="274">
        <f>ROW()-ROW('7-1【展示会出展費】'!$A$8)</f>
        <v>7</v>
      </c>
      <c r="B15" s="367"/>
      <c r="C15" s="387"/>
      <c r="D15" s="366"/>
      <c r="E15" s="366"/>
      <c r="F15" s="139"/>
      <c r="G15" s="368"/>
      <c r="H15" s="141"/>
      <c r="I15" s="142">
        <f t="shared" si="0"/>
        <v>0</v>
      </c>
      <c r="J15" s="142">
        <f t="shared" si="1"/>
        <v>0</v>
      </c>
      <c r="K15" s="138"/>
      <c r="L15" s="143" t="str">
        <f>IF(OR(AND('7-1【展示会出展費】'!$B15="",'7-1【展示会出展費】'!$C15="",'7-1【展示会出展費】'!$D15="",'7-1【展示会出展費】'!$F15="",'7-1【展示会出展費】'!$G15="",'7-1【展示会出展費】'!$H15="",'7-1【展示会出展費】'!$K15=""),
          AND('7-1【展示会出展費】'!$B15&lt;&gt;"",'7-1【展示会出展費】'!$C15&lt;&gt;"",'7-1【展示会出展費】'!$D15&lt;&gt;"",'7-1【展示会出展費】'!$F15&lt;&gt;"",'7-1【展示会出展費】'!$G15&lt;&gt;"",'7-1【展示会出展費】'!$H15&lt;&gt;"",'7-1【展示会出展費】'!$K15&lt;&gt;"")),
    "",
    "←全ての項目を入力してください。")</f>
        <v/>
      </c>
    </row>
    <row r="16" spans="1:15" ht="40" customHeight="1" x14ac:dyDescent="0.2">
      <c r="A16" s="274">
        <f>ROW()-ROW('7-1【展示会出展費】'!$A$8)</f>
        <v>8</v>
      </c>
      <c r="B16" s="367"/>
      <c r="C16" s="387"/>
      <c r="D16" s="366"/>
      <c r="E16" s="366"/>
      <c r="F16" s="139"/>
      <c r="G16" s="368"/>
      <c r="H16" s="141"/>
      <c r="I16" s="142">
        <f t="shared" si="0"/>
        <v>0</v>
      </c>
      <c r="J16" s="142">
        <f t="shared" si="1"/>
        <v>0</v>
      </c>
      <c r="K16" s="138"/>
      <c r="L16" s="143" t="str">
        <f>IF(OR(AND('7-1【展示会出展費】'!$B16="",'7-1【展示会出展費】'!$C16="",'7-1【展示会出展費】'!$D16="",'7-1【展示会出展費】'!$F16="",'7-1【展示会出展費】'!$G16="",'7-1【展示会出展費】'!$H16="",'7-1【展示会出展費】'!$K16=""),
          AND('7-1【展示会出展費】'!$B16&lt;&gt;"",'7-1【展示会出展費】'!$C16&lt;&gt;"",'7-1【展示会出展費】'!$D16&lt;&gt;"",'7-1【展示会出展費】'!$F16&lt;&gt;"",'7-1【展示会出展費】'!$G16&lt;&gt;"",'7-1【展示会出展費】'!$H16&lt;&gt;"",'7-1【展示会出展費】'!$K16&lt;&gt;"")),
    "",
    "←全ての項目を入力してください。")</f>
        <v/>
      </c>
    </row>
    <row r="17" spans="1:14" ht="40" customHeight="1" x14ac:dyDescent="0.2">
      <c r="A17" s="274">
        <f>ROW()-ROW('7-1【展示会出展費】'!$A$8)</f>
        <v>9</v>
      </c>
      <c r="B17" s="367"/>
      <c r="C17" s="387"/>
      <c r="D17" s="366"/>
      <c r="E17" s="366"/>
      <c r="F17" s="139"/>
      <c r="G17" s="368"/>
      <c r="H17" s="141"/>
      <c r="I17" s="142">
        <f t="shared" si="0"/>
        <v>0</v>
      </c>
      <c r="J17" s="142">
        <f t="shared" si="1"/>
        <v>0</v>
      </c>
      <c r="K17" s="138"/>
      <c r="L17" s="143" t="str">
        <f>IF(OR(AND('7-1【展示会出展費】'!$B17="",'7-1【展示会出展費】'!$C17="",'7-1【展示会出展費】'!$D17="",'7-1【展示会出展費】'!$F17="",'7-1【展示会出展費】'!$G17="",'7-1【展示会出展費】'!$H17="",'7-1【展示会出展費】'!$K17=""),
          AND('7-1【展示会出展費】'!$B17&lt;&gt;"",'7-1【展示会出展費】'!$C17&lt;&gt;"",'7-1【展示会出展費】'!$D17&lt;&gt;"",'7-1【展示会出展費】'!$F17&lt;&gt;"",'7-1【展示会出展費】'!$G17&lt;&gt;"",'7-1【展示会出展費】'!$H17&lt;&gt;"",'7-1【展示会出展費】'!$K17&lt;&gt;"")),
    "",
    "←全ての項目を入力してください。")</f>
        <v/>
      </c>
    </row>
    <row r="18" spans="1:14" ht="40" customHeight="1" x14ac:dyDescent="0.2">
      <c r="A18" s="274">
        <f>ROW()-ROW('7-1【展示会出展費】'!$A$8)</f>
        <v>10</v>
      </c>
      <c r="B18" s="367"/>
      <c r="C18" s="387"/>
      <c r="D18" s="366"/>
      <c r="E18" s="366"/>
      <c r="F18" s="139"/>
      <c r="G18" s="368"/>
      <c r="H18" s="141"/>
      <c r="I18" s="142">
        <f t="shared" si="0"/>
        <v>0</v>
      </c>
      <c r="J18" s="142">
        <f t="shared" si="1"/>
        <v>0</v>
      </c>
      <c r="K18" s="138"/>
      <c r="L18" s="143" t="str">
        <f>IF(OR(AND('7-1【展示会出展費】'!$B18="",'7-1【展示会出展費】'!$C18="",'7-1【展示会出展費】'!$D18="",'7-1【展示会出展費】'!$F18="",'7-1【展示会出展費】'!$G18="",'7-1【展示会出展費】'!$H18="",'7-1【展示会出展費】'!$K18=""),
          AND('7-1【展示会出展費】'!$B18&lt;&gt;"",'7-1【展示会出展費】'!$C18&lt;&gt;"",'7-1【展示会出展費】'!$D18&lt;&gt;"",'7-1【展示会出展費】'!$F18&lt;&gt;"",'7-1【展示会出展費】'!$G18&lt;&gt;"",'7-1【展示会出展費】'!$H18&lt;&gt;"",'7-1【展示会出展費】'!$K18&lt;&gt;"")),
    "",
    "←全ての項目を入力してください。")</f>
        <v/>
      </c>
    </row>
    <row r="19" spans="1:14" ht="40" customHeight="1" x14ac:dyDescent="0.2">
      <c r="A19" s="274">
        <f>ROW()-ROW('7-1【展示会出展費】'!$A$8)</f>
        <v>11</v>
      </c>
      <c r="B19" s="367"/>
      <c r="C19" s="387"/>
      <c r="D19" s="366"/>
      <c r="E19" s="366"/>
      <c r="F19" s="139"/>
      <c r="G19" s="368"/>
      <c r="H19" s="141"/>
      <c r="I19" s="142">
        <f t="shared" si="0"/>
        <v>0</v>
      </c>
      <c r="J19" s="142">
        <f t="shared" si="1"/>
        <v>0</v>
      </c>
      <c r="K19" s="138"/>
      <c r="L19" s="143" t="str">
        <f>IF(OR(AND('7-1【展示会出展費】'!$B19="",'7-1【展示会出展費】'!$C19="",'7-1【展示会出展費】'!$D19="",'7-1【展示会出展費】'!$F19="",'7-1【展示会出展費】'!$G19="",'7-1【展示会出展費】'!$H19="",'7-1【展示会出展費】'!$K19=""),
          AND('7-1【展示会出展費】'!$B19&lt;&gt;"",'7-1【展示会出展費】'!$C19&lt;&gt;"",'7-1【展示会出展費】'!$D19&lt;&gt;"",'7-1【展示会出展費】'!$F19&lt;&gt;"",'7-1【展示会出展費】'!$G19&lt;&gt;"",'7-1【展示会出展費】'!$H19&lt;&gt;"",'7-1【展示会出展費】'!$K19&lt;&gt;"")),
    "",
    "←全ての項目を入力してください。")</f>
        <v/>
      </c>
    </row>
    <row r="20" spans="1:14" ht="40" customHeight="1" x14ac:dyDescent="0.2">
      <c r="A20" s="274">
        <f>ROW()-ROW('7-1【展示会出展費】'!$A$8)</f>
        <v>12</v>
      </c>
      <c r="B20" s="367"/>
      <c r="C20" s="387"/>
      <c r="D20" s="366"/>
      <c r="E20" s="366"/>
      <c r="F20" s="139"/>
      <c r="G20" s="368"/>
      <c r="H20" s="141"/>
      <c r="I20" s="142">
        <f t="shared" si="0"/>
        <v>0</v>
      </c>
      <c r="J20" s="142">
        <f t="shared" si="1"/>
        <v>0</v>
      </c>
      <c r="K20" s="138"/>
      <c r="L20" s="143" t="str">
        <f>IF(OR(AND('7-1【展示会出展費】'!$B20="",'7-1【展示会出展費】'!$C20="",'7-1【展示会出展費】'!$D20="",'7-1【展示会出展費】'!$F20="",'7-1【展示会出展費】'!$G20="",'7-1【展示会出展費】'!$H20="",'7-1【展示会出展費】'!$K20=""),
          AND('7-1【展示会出展費】'!$B20&lt;&gt;"",'7-1【展示会出展費】'!$C20&lt;&gt;"",'7-1【展示会出展費】'!$D20&lt;&gt;"",'7-1【展示会出展費】'!$F20&lt;&gt;"",'7-1【展示会出展費】'!$G20&lt;&gt;"",'7-1【展示会出展費】'!$H20&lt;&gt;"",'7-1【展示会出展費】'!$K20&lt;&gt;"")),
    "",
    "←全ての項目を入力してください。")</f>
        <v/>
      </c>
    </row>
    <row r="21" spans="1:14" ht="40" customHeight="1" x14ac:dyDescent="0.2">
      <c r="A21" s="274">
        <f>ROW()-ROW('7-1【展示会出展費】'!$A$8)</f>
        <v>13</v>
      </c>
      <c r="B21" s="367"/>
      <c r="C21" s="387"/>
      <c r="D21" s="366"/>
      <c r="E21" s="366"/>
      <c r="F21" s="139"/>
      <c r="G21" s="368"/>
      <c r="H21" s="141"/>
      <c r="I21" s="142">
        <f t="shared" si="0"/>
        <v>0</v>
      </c>
      <c r="J21" s="142">
        <f t="shared" si="1"/>
        <v>0</v>
      </c>
      <c r="K21" s="138"/>
      <c r="L21" s="143" t="str">
        <f>IF(OR(AND('7-1【展示会出展費】'!$B21="",'7-1【展示会出展費】'!$C21="",'7-1【展示会出展費】'!$D21="",'7-1【展示会出展費】'!$F21="",'7-1【展示会出展費】'!$G21="",'7-1【展示会出展費】'!$H21="",'7-1【展示会出展費】'!$K21=""),
          AND('7-1【展示会出展費】'!$B21&lt;&gt;"",'7-1【展示会出展費】'!$C21&lt;&gt;"",'7-1【展示会出展費】'!$D21&lt;&gt;"",'7-1【展示会出展費】'!$F21&lt;&gt;"",'7-1【展示会出展費】'!$G21&lt;&gt;"",'7-1【展示会出展費】'!$H21&lt;&gt;"",'7-1【展示会出展費】'!$K21&lt;&gt;"")),
    "",
    "←全ての項目を入力してください。")</f>
        <v/>
      </c>
    </row>
    <row r="22" spans="1:14" ht="40" customHeight="1" x14ac:dyDescent="0.2">
      <c r="A22" s="274">
        <f>ROW()-ROW('7-1【展示会出展費】'!$A$8)</f>
        <v>14</v>
      </c>
      <c r="B22" s="367"/>
      <c r="C22" s="387"/>
      <c r="D22" s="366"/>
      <c r="E22" s="366"/>
      <c r="F22" s="139"/>
      <c r="G22" s="368"/>
      <c r="H22" s="141"/>
      <c r="I22" s="142">
        <f t="shared" si="0"/>
        <v>0</v>
      </c>
      <c r="J22" s="142">
        <f t="shared" si="1"/>
        <v>0</v>
      </c>
      <c r="K22" s="138"/>
      <c r="L22" s="143" t="str">
        <f>IF(OR(AND('7-1【展示会出展費】'!$B22="",'7-1【展示会出展費】'!$C22="",'7-1【展示会出展費】'!$D22="",'7-1【展示会出展費】'!$F22="",'7-1【展示会出展費】'!$G22="",'7-1【展示会出展費】'!$H22="",'7-1【展示会出展費】'!$K22=""),
          AND('7-1【展示会出展費】'!$B22&lt;&gt;"",'7-1【展示会出展費】'!$C22&lt;&gt;"",'7-1【展示会出展費】'!$D22&lt;&gt;"",'7-1【展示会出展費】'!$F22&lt;&gt;"",'7-1【展示会出展費】'!$G22&lt;&gt;"",'7-1【展示会出展費】'!$H22&lt;&gt;"",'7-1【展示会出展費】'!$K22&lt;&gt;"")),
    "",
    "←全ての項目を入力してください。")</f>
        <v/>
      </c>
    </row>
    <row r="23" spans="1:14" ht="40" customHeight="1" x14ac:dyDescent="0.2">
      <c r="A23" s="274">
        <f>ROW()-ROW('7-1【展示会出展費】'!$A$8)</f>
        <v>15</v>
      </c>
      <c r="B23" s="367"/>
      <c r="C23" s="387"/>
      <c r="D23" s="366"/>
      <c r="E23" s="366"/>
      <c r="F23" s="139"/>
      <c r="G23" s="368"/>
      <c r="H23" s="141"/>
      <c r="I23" s="142">
        <f t="shared" si="0"/>
        <v>0</v>
      </c>
      <c r="J23" s="142">
        <f t="shared" si="1"/>
        <v>0</v>
      </c>
      <c r="K23" s="138"/>
      <c r="L23" s="143" t="str">
        <f>IF(OR(AND('7-1【展示会出展費】'!$B23="",'7-1【展示会出展費】'!$C23="",'7-1【展示会出展費】'!$D23="",'7-1【展示会出展費】'!$F23="",'7-1【展示会出展費】'!$G23="",'7-1【展示会出展費】'!$H23="",'7-1【展示会出展費】'!$K23=""),
          AND('7-1【展示会出展費】'!$B23&lt;&gt;"",'7-1【展示会出展費】'!$C23&lt;&gt;"",'7-1【展示会出展費】'!$D23&lt;&gt;"",'7-1【展示会出展費】'!$F23&lt;&gt;"",'7-1【展示会出展費】'!$G23&lt;&gt;"",'7-1【展示会出展費】'!$H23&lt;&gt;"",'7-1【展示会出展費】'!$K23&lt;&gt;"")),
    "",
    "←全ての項目を入力してください。")</f>
        <v/>
      </c>
    </row>
    <row r="24" spans="1:14" ht="26.25" customHeight="1" x14ac:dyDescent="0.2">
      <c r="A24" s="147"/>
      <c r="B24" s="148"/>
      <c r="C24" s="148"/>
      <c r="D24" s="148"/>
      <c r="E24" s="148"/>
      <c r="F24" s="148"/>
      <c r="G24" s="148"/>
      <c r="H24" s="149" t="s">
        <v>63</v>
      </c>
      <c r="I24" s="150">
        <f>SUM(I9:I23)</f>
        <v>0</v>
      </c>
      <c r="J24" s="150">
        <f>SUM(J9:J23)</f>
        <v>0</v>
      </c>
      <c r="K24" s="151"/>
      <c r="L24" s="152"/>
    </row>
    <row r="25" spans="1:14" ht="27" customHeight="1" x14ac:dyDescent="0.2"/>
    <row r="26" spans="1:14" ht="27" customHeight="1" x14ac:dyDescent="0.2"/>
    <row r="27" spans="1:14" ht="27" customHeight="1" x14ac:dyDescent="0.2"/>
    <row r="28" spans="1:14" ht="27" customHeight="1" x14ac:dyDescent="0.2"/>
    <row r="29" spans="1:14" ht="27" customHeight="1" x14ac:dyDescent="0.2">
      <c r="L29" s="318"/>
      <c r="M29" s="318"/>
      <c r="N29" s="318"/>
    </row>
    <row r="30" spans="1:14" ht="27" customHeight="1" x14ac:dyDescent="0.2">
      <c r="L30" s="318"/>
      <c r="M30" s="318"/>
      <c r="N30" s="318"/>
    </row>
    <row r="31" spans="1:14" ht="27" customHeight="1" x14ac:dyDescent="0.2"/>
  </sheetData>
  <sheetProtection algorithmName="SHA-512" hashValue="qgeFSqg2n6+t97EzDd9bgYkMgw5LYPaqkVR6Hxh73jaRVgd7sQuBl4G9cKJU3ccX3YCfpQS0Jk+HHBi9S9EnSA==" saltValue="iaukNE/I8NoWA7D1Vuljkg==" spinCount="100000" sheet="1" formatCells="0" formatRows="0" insertRows="0" deleteRows="0" selectLockedCells="1"/>
  <mergeCells count="6">
    <mergeCell ref="A7:J7"/>
    <mergeCell ref="A1:J1"/>
    <mergeCell ref="A3:J3"/>
    <mergeCell ref="A4:K4"/>
    <mergeCell ref="A5:K5"/>
    <mergeCell ref="A6:K6"/>
  </mergeCells>
  <phoneticPr fontId="1"/>
  <conditionalFormatting sqref="B9:H23 K9:K23">
    <cfRule type="expression" dxfId="5" priority="1">
      <formula>AND(OR($B9&lt;&gt;"",$C9&lt;&gt;"",$D9&lt;&gt;"",$F9&lt;&gt;"",$G9&lt;&gt;"",$H9&lt;&gt;""),B9="")</formula>
    </cfRule>
  </conditionalFormatting>
  <dataValidations count="9">
    <dataValidation type="custom" allowBlank="1" showInputMessage="1" showErrorMessage="1" sqref="L9:L23" xr:uid="{ECB07AF9-1428-4B89-B0BB-1F25DF9DDDAC}">
      <formula1>ISERROR(FIND(CHAR(10),L9))</formula1>
    </dataValidation>
    <dataValidation imeMode="halfAlpha" allowBlank="1" showInputMessage="1" showErrorMessage="1" prompt="助成対象は小間料のみです。装飾費、資材費等は対象となりません。" sqref="H9:H23" xr:uid="{81D08315-C182-430C-9BF0-162313E7A31C}"/>
    <dataValidation type="list" allowBlank="1" showInputMessage="1" showErrorMessage="1" prompt="オンライン展示会の場合はプルダウンより「○」を選択してください" sqref="C9:C23" xr:uid="{E15E55DB-89C9-448C-89A8-70D725CF8E52}">
      <formula1>" , ,○"</formula1>
    </dataValidation>
    <dataValidation allowBlank="1" showInputMessage="1" showErrorMessage="1" prompt="オンライン展示会の場合は「-」と入力してください_x000a_" sqref="E9:E23" xr:uid="{0CA0D43E-4792-436E-AAE7-F47584BB532C}"/>
    <dataValidation allowBlank="1" showInputMessage="1" showErrorMessage="1" prompt="未定等不明確の場合は、 申請時点の候補先を入力してください。「未定、検討中」等の入力はできません。_x000a_" sqref="K9:K23" xr:uid="{B8BF8807-6373-4211-9E15-03252228D954}"/>
    <dataValidation allowBlank="1" showErrorMessage="1" promptTitle="品名を記載してください" prompt="　金型製作に係る費用は機械装置・工具器具費に計上してください_x000a_" sqref="B9:B23" xr:uid="{A1C131AD-216D-4C69-9D06-3EDB0D05F062}"/>
    <dataValidation imeMode="halfAlpha" allowBlank="1" showInputMessage="1" showErrorMessage="1" prompt="_x000a_" sqref="F9:F23" xr:uid="{D7700C0D-0D70-4A2C-90D4-06D361465ADE}"/>
    <dataValidation allowBlank="1" showInputMessage="1" showErrorMessage="1" prompt="開催期間（年月日）を入力してください。_x000a_（例）R9.10.1～R9.10.3" sqref="D9:D23" xr:uid="{DD40EEB0-D0B1-49A2-90C8-0C9DC370F248}"/>
    <dataValidation type="list" allowBlank="1" showErrorMessage="1" sqref="G9:G23" xr:uid="{0E3401CA-B290-4063-8DFC-C3AB34629AF7}">
      <formula1>", ,小間"</formula1>
    </dataValidation>
  </dataValidations>
  <pageMargins left="0.39370078740157483" right="0" top="0.55118110236220474" bottom="0.55118110236220474" header="0.31496062992125984" footer="0.31496062992125984"/>
  <pageSetup paperSize="9" scale="9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DE255-B3AB-4F7C-B16A-65A03A504377}">
  <sheetPr>
    <tabColor theme="5" tint="-0.249977111117893"/>
    <pageSetUpPr fitToPage="1"/>
  </sheetPr>
  <dimension ref="A1:AS29"/>
  <sheetViews>
    <sheetView view="pageBreakPreview" zoomScaleNormal="100" zoomScaleSheetLayoutView="100" workbookViewId="0">
      <selection activeCell="B8" sqref="B8"/>
    </sheetView>
  </sheetViews>
  <sheetFormatPr defaultColWidth="2.08984375" defaultRowHeight="12" x14ac:dyDescent="0.2"/>
  <cols>
    <col min="1" max="1" width="6.453125" style="132" customWidth="1"/>
    <col min="2" max="2" width="14.6328125" style="131" customWidth="1"/>
    <col min="3" max="3" width="38.6328125" style="131" customWidth="1"/>
    <col min="4" max="4" width="6.08984375" style="131" customWidth="1"/>
    <col min="5" max="5" width="5" style="131" bestFit="1" customWidth="1"/>
    <col min="6" max="8" width="11.90625" style="131" customWidth="1"/>
    <col min="9" max="9" width="12.453125" style="131" customWidth="1"/>
    <col min="10" max="10" width="2.08984375" style="132" customWidth="1"/>
    <col min="11" max="11" width="9.453125" style="132" customWidth="1"/>
    <col min="12" max="12" width="6.08984375" style="132" customWidth="1"/>
    <col min="13" max="212" width="2.08984375" style="132" customWidth="1"/>
    <col min="213" max="16384" width="2.08984375" style="132"/>
  </cols>
  <sheetData>
    <row r="1" spans="1:45" ht="25.5" customHeight="1" x14ac:dyDescent="0.2">
      <c r="A1" s="1004" t="s">
        <v>144</v>
      </c>
      <c r="B1" s="1004"/>
      <c r="C1" s="1004"/>
      <c r="D1" s="1004"/>
      <c r="E1" s="1004"/>
      <c r="F1" s="1004"/>
      <c r="G1" s="1004"/>
      <c r="I1" s="132"/>
    </row>
    <row r="2" spans="1:45" ht="20.149999999999999" customHeight="1" x14ac:dyDescent="0.2">
      <c r="A2" s="286" t="s">
        <v>458</v>
      </c>
      <c r="B2" s="286"/>
      <c r="C2" s="286"/>
      <c r="D2" s="286"/>
      <c r="E2" s="286"/>
      <c r="F2" s="286"/>
      <c r="G2" s="286"/>
      <c r="I2" s="132"/>
    </row>
    <row r="3" spans="1:45" ht="30" customHeight="1" x14ac:dyDescent="0.2">
      <c r="A3" s="201" t="s">
        <v>454</v>
      </c>
      <c r="B3" s="129"/>
      <c r="C3" s="153"/>
      <c r="D3" s="154"/>
      <c r="E3" s="154"/>
      <c r="F3" s="155"/>
      <c r="G3" s="154"/>
    </row>
    <row r="4" spans="1:45" ht="29.5" customHeight="1" x14ac:dyDescent="0.2">
      <c r="A4" s="1008" t="s">
        <v>639</v>
      </c>
      <c r="B4" s="1008"/>
      <c r="C4" s="1008"/>
      <c r="D4" s="1008"/>
      <c r="E4" s="1008"/>
      <c r="F4" s="1008"/>
      <c r="G4" s="1008"/>
      <c r="H4" s="1008"/>
      <c r="I4" s="1008"/>
    </row>
    <row r="5" spans="1:45" ht="15" customHeight="1" x14ac:dyDescent="0.2">
      <c r="A5" s="1157" t="s">
        <v>640</v>
      </c>
      <c r="B5" s="1157"/>
      <c r="C5" s="1157"/>
      <c r="D5" s="1157"/>
      <c r="E5" s="1157"/>
      <c r="F5" s="1157"/>
      <c r="G5" s="1157"/>
      <c r="H5" s="1157"/>
      <c r="I5" s="1157"/>
    </row>
    <row r="6" spans="1:45" ht="15" customHeight="1" x14ac:dyDescent="0.2">
      <c r="A6" s="1006"/>
      <c r="B6" s="1006"/>
      <c r="C6" s="1006"/>
      <c r="D6" s="1006"/>
      <c r="E6" s="1006"/>
      <c r="F6" s="1006"/>
      <c r="G6" s="1006"/>
      <c r="H6" s="442"/>
      <c r="I6" s="156" t="s">
        <v>23</v>
      </c>
      <c r="J6" s="444"/>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row>
    <row r="7" spans="1:45" ht="67.5" customHeight="1" x14ac:dyDescent="0.2">
      <c r="A7" s="273" t="s">
        <v>127</v>
      </c>
      <c r="B7" s="158" t="s">
        <v>609</v>
      </c>
      <c r="C7" s="370" t="s">
        <v>607</v>
      </c>
      <c r="D7" s="160" t="s">
        <v>362</v>
      </c>
      <c r="E7" s="161" t="s">
        <v>57</v>
      </c>
      <c r="F7" s="159" t="s">
        <v>608</v>
      </c>
      <c r="G7" s="159" t="s">
        <v>39</v>
      </c>
      <c r="H7" s="159" t="s">
        <v>364</v>
      </c>
      <c r="I7" s="159" t="s">
        <v>616</v>
      </c>
      <c r="J7" s="162" t="s">
        <v>38</v>
      </c>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row>
    <row r="8" spans="1:45" ht="40" customHeight="1" x14ac:dyDescent="0.2">
      <c r="A8" s="275">
        <f>ROW()-ROW('7-2【広告掲載費】'!$A$7)</f>
        <v>1</v>
      </c>
      <c r="B8" s="369"/>
      <c r="C8" s="164"/>
      <c r="D8" s="166"/>
      <c r="E8" s="167"/>
      <c r="F8" s="168"/>
      <c r="G8" s="169">
        <f t="shared" ref="G8:G17" si="0">ROUNDDOWN(H8*1.1,0)</f>
        <v>0</v>
      </c>
      <c r="H8" s="142">
        <f t="shared" ref="H8:H17" si="1">D8*F8</f>
        <v>0</v>
      </c>
      <c r="I8" s="164"/>
      <c r="J8" s="143" t="str">
        <f>IF(OR(AND(B8="",C8="",D8="",E8="",F8="",I8=""),
            AND(B8&lt;&gt;"",C8&lt;&gt;"",D8&lt;&gt;"",E8&lt;&gt;"",F8&lt;&gt;"")),
    "",
    "←全ての項目を入力してください。")</f>
        <v/>
      </c>
    </row>
    <row r="9" spans="1:45" ht="40" customHeight="1" x14ac:dyDescent="0.2">
      <c r="A9" s="275">
        <f>ROW()-ROW('7-2【広告掲載費】'!$A$7)</f>
        <v>2</v>
      </c>
      <c r="B9" s="369"/>
      <c r="C9" s="164"/>
      <c r="D9" s="166"/>
      <c r="E9" s="167"/>
      <c r="F9" s="168"/>
      <c r="G9" s="169">
        <f t="shared" si="0"/>
        <v>0</v>
      </c>
      <c r="H9" s="142">
        <f t="shared" si="1"/>
        <v>0</v>
      </c>
      <c r="I9" s="164"/>
      <c r="J9" s="143" t="str">
        <f>IF(OR(AND(B9="",C9="",D9="",E9="",F9="",I9=""),
            AND(B9&lt;&gt;"",C9&lt;&gt;"",D9&lt;&gt;"",E9&lt;&gt;"",F9&lt;&gt;"")),
    "",
    "←全ての項目を入力してください。")</f>
        <v/>
      </c>
      <c r="L9" s="144"/>
      <c r="M9" s="144"/>
    </row>
    <row r="10" spans="1:45" ht="40" customHeight="1" x14ac:dyDescent="0.2">
      <c r="A10" s="275">
        <f>ROW()-ROW('7-2【広告掲載費】'!$A$7)</f>
        <v>3</v>
      </c>
      <c r="B10" s="369"/>
      <c r="C10" s="164"/>
      <c r="D10" s="166"/>
      <c r="E10" s="167"/>
      <c r="F10" s="168"/>
      <c r="G10" s="169">
        <f t="shared" si="0"/>
        <v>0</v>
      </c>
      <c r="H10" s="142">
        <f t="shared" si="1"/>
        <v>0</v>
      </c>
      <c r="I10" s="164"/>
      <c r="J10" s="143" t="str">
        <f t="shared" ref="J10:J17" si="2">IF(OR(AND(B10="",C10="",D10="",E10="",F10="",I10=""),
            AND(B10&lt;&gt;"",C10&lt;&gt;"",D10&lt;&gt;"",E10&lt;&gt;"",F10&lt;&gt;"")),
    "",
    "←全ての項目を入力してください。")</f>
        <v/>
      </c>
    </row>
    <row r="11" spans="1:45" ht="40" customHeight="1" x14ac:dyDescent="0.2">
      <c r="A11" s="275">
        <f>ROW()-ROW('7-2【広告掲載費】'!$A$7)</f>
        <v>4</v>
      </c>
      <c r="B11" s="369"/>
      <c r="C11" s="164"/>
      <c r="D11" s="166"/>
      <c r="E11" s="167"/>
      <c r="F11" s="168"/>
      <c r="G11" s="169">
        <f t="shared" si="0"/>
        <v>0</v>
      </c>
      <c r="H11" s="142">
        <f t="shared" si="1"/>
        <v>0</v>
      </c>
      <c r="I11" s="164"/>
      <c r="J11" s="143" t="str">
        <f t="shared" si="2"/>
        <v/>
      </c>
    </row>
    <row r="12" spans="1:45" ht="40" customHeight="1" x14ac:dyDescent="0.2">
      <c r="A12" s="275">
        <f>ROW()-ROW('7-2【広告掲載費】'!$A$7)</f>
        <v>5</v>
      </c>
      <c r="B12" s="369"/>
      <c r="C12" s="164"/>
      <c r="D12" s="166"/>
      <c r="E12" s="167"/>
      <c r="F12" s="168"/>
      <c r="G12" s="169">
        <f t="shared" si="0"/>
        <v>0</v>
      </c>
      <c r="H12" s="142">
        <f t="shared" si="1"/>
        <v>0</v>
      </c>
      <c r="I12" s="164"/>
      <c r="J12" s="143" t="str">
        <f t="shared" si="2"/>
        <v/>
      </c>
    </row>
    <row r="13" spans="1:45" ht="40" customHeight="1" x14ac:dyDescent="0.2">
      <c r="A13" s="275">
        <f>ROW()-ROW('7-2【広告掲載費】'!$A$7)</f>
        <v>6</v>
      </c>
      <c r="B13" s="367"/>
      <c r="C13" s="164"/>
      <c r="D13" s="170"/>
      <c r="E13" s="140"/>
      <c r="F13" s="168"/>
      <c r="G13" s="169">
        <f t="shared" si="0"/>
        <v>0</v>
      </c>
      <c r="H13" s="142">
        <f t="shared" si="1"/>
        <v>0</v>
      </c>
      <c r="I13" s="164"/>
      <c r="J13" s="143" t="str">
        <f t="shared" si="2"/>
        <v/>
      </c>
    </row>
    <row r="14" spans="1:45" ht="40" customHeight="1" x14ac:dyDescent="0.2">
      <c r="A14" s="275">
        <f>ROW()-ROW('7-2【広告掲載費】'!$A$7)</f>
        <v>7</v>
      </c>
      <c r="B14" s="367"/>
      <c r="C14" s="164"/>
      <c r="D14" s="170"/>
      <c r="E14" s="140"/>
      <c r="F14" s="168"/>
      <c r="G14" s="142">
        <f t="shared" si="0"/>
        <v>0</v>
      </c>
      <c r="H14" s="142">
        <f t="shared" si="1"/>
        <v>0</v>
      </c>
      <c r="I14" s="164"/>
      <c r="J14" s="143" t="str">
        <f t="shared" si="2"/>
        <v/>
      </c>
    </row>
    <row r="15" spans="1:45" ht="40" customHeight="1" x14ac:dyDescent="0.2">
      <c r="A15" s="275">
        <f>ROW()-ROW('7-2【広告掲載費】'!$A$7)</f>
        <v>8</v>
      </c>
      <c r="B15" s="367"/>
      <c r="C15" s="164"/>
      <c r="D15" s="170"/>
      <c r="E15" s="140"/>
      <c r="F15" s="168"/>
      <c r="G15" s="169">
        <f t="shared" si="0"/>
        <v>0</v>
      </c>
      <c r="H15" s="169">
        <f t="shared" si="1"/>
        <v>0</v>
      </c>
      <c r="I15" s="164"/>
      <c r="J15" s="143" t="str">
        <f t="shared" si="2"/>
        <v/>
      </c>
    </row>
    <row r="16" spans="1:45" ht="40" customHeight="1" x14ac:dyDescent="0.2">
      <c r="A16" s="275">
        <f>ROW()-ROW('7-2【広告掲載費】'!$A$7)</f>
        <v>9</v>
      </c>
      <c r="B16" s="367"/>
      <c r="C16" s="164"/>
      <c r="D16" s="170"/>
      <c r="E16" s="140"/>
      <c r="F16" s="168"/>
      <c r="G16" s="169">
        <f t="shared" si="0"/>
        <v>0</v>
      </c>
      <c r="H16" s="169">
        <f t="shared" si="1"/>
        <v>0</v>
      </c>
      <c r="I16" s="164"/>
      <c r="J16" s="143" t="str">
        <f t="shared" si="2"/>
        <v/>
      </c>
    </row>
    <row r="17" spans="1:12" ht="40" customHeight="1" x14ac:dyDescent="0.2">
      <c r="A17" s="275">
        <f>ROW()-ROW('7-2【広告掲載費】'!$A$7)</f>
        <v>10</v>
      </c>
      <c r="B17" s="367"/>
      <c r="C17" s="164"/>
      <c r="D17" s="170"/>
      <c r="E17" s="140"/>
      <c r="F17" s="168"/>
      <c r="G17" s="169">
        <f t="shared" si="0"/>
        <v>0</v>
      </c>
      <c r="H17" s="169">
        <f t="shared" si="1"/>
        <v>0</v>
      </c>
      <c r="I17" s="164"/>
      <c r="J17" s="143" t="str">
        <f t="shared" si="2"/>
        <v/>
      </c>
    </row>
    <row r="18" spans="1:12" ht="27" customHeight="1" x14ac:dyDescent="0.2">
      <c r="A18" s="172"/>
      <c r="B18" s="148"/>
      <c r="C18" s="148"/>
      <c r="D18" s="148"/>
      <c r="E18" s="148"/>
      <c r="F18" s="173" t="s">
        <v>46</v>
      </c>
      <c r="G18" s="150">
        <f>SUM(G8:G17)</f>
        <v>0</v>
      </c>
      <c r="H18" s="150">
        <f>SUM(H8:H17)</f>
        <v>0</v>
      </c>
      <c r="I18" s="151"/>
      <c r="J18" s="152"/>
    </row>
    <row r="19" spans="1:12" ht="27" customHeight="1" x14ac:dyDescent="0.2"/>
    <row r="20" spans="1:12" ht="27" customHeight="1" x14ac:dyDescent="0.2"/>
    <row r="21" spans="1:12" ht="27" customHeight="1" x14ac:dyDescent="0.2"/>
    <row r="22" spans="1:12" ht="27" customHeight="1" x14ac:dyDescent="0.2"/>
    <row r="23" spans="1:12" ht="27" customHeight="1" x14ac:dyDescent="0.2"/>
    <row r="24" spans="1:12" ht="27" customHeight="1" x14ac:dyDescent="0.2"/>
    <row r="28" spans="1:12" x14ac:dyDescent="0.2">
      <c r="J28" s="318"/>
      <c r="K28" s="318"/>
      <c r="L28" s="318"/>
    </row>
    <row r="29" spans="1:12" x14ac:dyDescent="0.2">
      <c r="J29" s="318"/>
      <c r="K29" s="318"/>
      <c r="L29" s="318"/>
    </row>
  </sheetData>
  <sheetProtection algorithmName="SHA-512" hashValue="2IjTRnwaCqJAbLMAjDM+VcW9OPoWHCjJQ2wZOM+2/XOzDNKWr6lxMz5r76tRPxURdohu87uYCNDLyCX7XUfaSQ==" saltValue="gyHuf0pueFQ5llvKxfODWw==" spinCount="100000" sheet="1" formatCells="0" formatRows="0" selectLockedCells="1"/>
  <dataConsolidate/>
  <mergeCells count="4">
    <mergeCell ref="A6:G6"/>
    <mergeCell ref="A4:I4"/>
    <mergeCell ref="A5:I5"/>
    <mergeCell ref="A1:G1"/>
  </mergeCells>
  <phoneticPr fontId="1"/>
  <conditionalFormatting sqref="B8:F17 I8:I17">
    <cfRule type="expression" dxfId="4" priority="7">
      <formula>IF(OR(AND(B9="",C9="",D9="",E9="",F9="",I9=""),             AND(B9&lt;&gt;"",C9&lt;&gt;"",D9&lt;&gt;"",E9&lt;&gt;"",F9&lt;&gt;"")),     "",     "←全ての項目を入力してください。")</formula>
    </cfRule>
  </conditionalFormatting>
  <dataValidations count="5">
    <dataValidation type="custom" allowBlank="1" showInputMessage="1" showErrorMessage="1" sqref="J8:J17" xr:uid="{28814CA3-85DF-4894-83B4-930F7F8F8C5D}">
      <formula1>ISERROR(FIND(CHAR(10),J8))</formula1>
    </dataValidation>
    <dataValidation allowBlank="1" showInputMessage="1" showErrorMessage="1" prompt="広告名又は広告種別を記載してください" sqref="B8:B17" xr:uid="{C65ED8C1-19B9-48BD-BB99-501D20F81976}"/>
    <dataValidation imeMode="halfAlpha" allowBlank="1" showInputMessage="1" showErrorMessage="1" promptTitle="数量を記載してください" prompt="　本助成事業に必要な最低限の数量を記載してください" sqref="D8:D17" xr:uid="{082C90B4-7794-42EB-B167-611453D2F32C}"/>
    <dataValidation allowBlank="1" showErrorMessage="1" prompt="_x000a_" sqref="C8:C17 I8:I17" xr:uid="{40CC7EC7-FEA0-4B96-B340-29A1F14B4B65}"/>
    <dataValidation imeMode="halfAlpha" allowBlank="1" showErrorMessage="1" sqref="F8:F17" xr:uid="{7925B4DD-DAC1-4DEC-B59D-0782442DFA4E}"/>
  </dataValidations>
  <pageMargins left="0.15748031496062992" right="0" top="0.51181102362204722" bottom="0.39370078740157483" header="0.19685039370078741" footer="0.19685039370078741"/>
  <pageSetup paperSize="9" scale="8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56412-DABB-4450-AC8A-B5303986ABC2}">
  <sheetPr>
    <tabColor theme="5" tint="-0.249977111117893"/>
    <pageSetUpPr fitToPage="1"/>
  </sheetPr>
  <dimension ref="A1:AS29"/>
  <sheetViews>
    <sheetView view="pageBreakPreview" zoomScaleNormal="100" zoomScaleSheetLayoutView="100" workbookViewId="0">
      <selection activeCell="B8" sqref="B8"/>
    </sheetView>
  </sheetViews>
  <sheetFormatPr defaultColWidth="2.08984375" defaultRowHeight="12" x14ac:dyDescent="0.2"/>
  <cols>
    <col min="1" max="1" width="6.453125" style="132" customWidth="1"/>
    <col min="2" max="2" width="14.6328125" style="131" customWidth="1"/>
    <col min="3" max="3" width="38.6328125" style="131" customWidth="1"/>
    <col min="4" max="4" width="6.08984375" style="131" customWidth="1"/>
    <col min="5" max="5" width="5" style="131" bestFit="1" customWidth="1"/>
    <col min="6" max="8" width="11.90625" style="131" customWidth="1"/>
    <col min="9" max="9" width="12.453125" style="131" customWidth="1"/>
    <col min="10" max="10" width="2.08984375" style="132" customWidth="1"/>
    <col min="11" max="11" width="9.453125" style="132" customWidth="1"/>
    <col min="12" max="12" width="6.08984375" style="132" customWidth="1"/>
    <col min="13" max="212" width="2.08984375" style="132" customWidth="1"/>
    <col min="213" max="16384" width="2.08984375" style="132"/>
  </cols>
  <sheetData>
    <row r="1" spans="1:45" ht="25.5" customHeight="1" x14ac:dyDescent="0.2">
      <c r="A1" s="1004" t="s">
        <v>144</v>
      </c>
      <c r="B1" s="1004"/>
      <c r="C1" s="1004"/>
      <c r="D1" s="1004"/>
      <c r="E1" s="1004"/>
      <c r="F1" s="1004"/>
      <c r="G1" s="1004"/>
      <c r="I1" s="132"/>
    </row>
    <row r="2" spans="1:45" ht="20.149999999999999" customHeight="1" x14ac:dyDescent="0.2">
      <c r="A2" s="286" t="s">
        <v>458</v>
      </c>
      <c r="B2" s="286"/>
      <c r="C2" s="286"/>
      <c r="D2" s="286"/>
      <c r="E2" s="286"/>
      <c r="F2" s="286"/>
      <c r="G2" s="286"/>
      <c r="I2" s="132"/>
    </row>
    <row r="3" spans="1:45" ht="30" customHeight="1" x14ac:dyDescent="0.2">
      <c r="A3" s="201" t="s">
        <v>610</v>
      </c>
      <c r="B3" s="129"/>
      <c r="C3" s="153"/>
      <c r="D3" s="154"/>
      <c r="E3" s="154"/>
      <c r="F3" s="155"/>
      <c r="G3" s="154"/>
    </row>
    <row r="4" spans="1:45" ht="32" customHeight="1" x14ac:dyDescent="0.2">
      <c r="A4" s="1008" t="s">
        <v>643</v>
      </c>
      <c r="B4" s="1008"/>
      <c r="C4" s="1008"/>
      <c r="D4" s="1008"/>
      <c r="E4" s="1008"/>
      <c r="F4" s="1008"/>
      <c r="G4" s="1008"/>
      <c r="H4" s="1008"/>
      <c r="I4" s="1008"/>
    </row>
    <row r="5" spans="1:45" ht="32" customHeight="1" x14ac:dyDescent="0.2">
      <c r="A5" s="1157" t="s">
        <v>644</v>
      </c>
      <c r="B5" s="1157"/>
      <c r="C5" s="1157"/>
      <c r="D5" s="1157"/>
      <c r="E5" s="1157"/>
      <c r="F5" s="1157"/>
      <c r="G5" s="1157"/>
      <c r="H5" s="1157"/>
      <c r="I5" s="1157"/>
    </row>
    <row r="6" spans="1:45" ht="15" customHeight="1" x14ac:dyDescent="0.2">
      <c r="A6" s="1006"/>
      <c r="B6" s="1006"/>
      <c r="C6" s="1006"/>
      <c r="D6" s="1006"/>
      <c r="E6" s="1006"/>
      <c r="F6" s="1006"/>
      <c r="G6" s="1006"/>
      <c r="H6" s="442"/>
      <c r="I6" s="156" t="s">
        <v>23</v>
      </c>
      <c r="J6" s="444"/>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row>
    <row r="7" spans="1:45" ht="67.5" customHeight="1" x14ac:dyDescent="0.2">
      <c r="A7" s="273" t="s">
        <v>127</v>
      </c>
      <c r="B7" s="158" t="s">
        <v>611</v>
      </c>
      <c r="C7" s="370" t="s">
        <v>607</v>
      </c>
      <c r="D7" s="160" t="s">
        <v>362</v>
      </c>
      <c r="E7" s="161" t="s">
        <v>57</v>
      </c>
      <c r="F7" s="159" t="s">
        <v>608</v>
      </c>
      <c r="G7" s="159" t="s">
        <v>39</v>
      </c>
      <c r="H7" s="159" t="s">
        <v>364</v>
      </c>
      <c r="I7" s="159" t="s">
        <v>618</v>
      </c>
      <c r="J7" s="162" t="s">
        <v>38</v>
      </c>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row>
    <row r="8" spans="1:45" ht="40" customHeight="1" x14ac:dyDescent="0.2">
      <c r="A8" s="276">
        <f>ROW()-ROW('7-3【印刷物制作費】'!$A$7)</f>
        <v>1</v>
      </c>
      <c r="B8" s="369"/>
      <c r="C8" s="164"/>
      <c r="D8" s="166"/>
      <c r="E8" s="167"/>
      <c r="F8" s="168"/>
      <c r="G8" s="169">
        <f t="shared" ref="G8:G17" si="0">ROUNDDOWN(H8*1.1,0)</f>
        <v>0</v>
      </c>
      <c r="H8" s="142">
        <f t="shared" ref="H8:H17" si="1">D8*F8</f>
        <v>0</v>
      </c>
      <c r="I8" s="164"/>
      <c r="J8" s="143" t="str">
        <f>IF(OR(AND(B8="",C8="",D8="",E8="",F8="",I8=""),
            AND(B8&lt;&gt;"",C8&lt;&gt;"",D8&lt;&gt;"",E8&lt;&gt;"",F8&lt;&gt;"")),
    "",
    "←全ての項目を入力してください。")</f>
        <v/>
      </c>
    </row>
    <row r="9" spans="1:45" ht="40" customHeight="1" x14ac:dyDescent="0.2">
      <c r="A9" s="276">
        <f>ROW()-ROW('7-3【印刷物制作費】'!$A$7)</f>
        <v>2</v>
      </c>
      <c r="B9" s="369"/>
      <c r="C9" s="164"/>
      <c r="D9" s="166"/>
      <c r="E9" s="167"/>
      <c r="F9" s="168"/>
      <c r="G9" s="169">
        <f t="shared" si="0"/>
        <v>0</v>
      </c>
      <c r="H9" s="142">
        <f t="shared" si="1"/>
        <v>0</v>
      </c>
      <c r="I9" s="164"/>
      <c r="J9" s="143" t="str">
        <f t="shared" ref="J9:J17" si="2">IF(OR(AND(B9="",C9="",D9="",E9="",F9="",I9=""),
            AND(B9&lt;&gt;"",C9&lt;&gt;"",D9&lt;&gt;"",E9&lt;&gt;"",F9&lt;&gt;"")),
    "",
    "←全ての項目を入力してください。")</f>
        <v/>
      </c>
      <c r="L9" s="144"/>
      <c r="M9" s="144"/>
    </row>
    <row r="10" spans="1:45" ht="40" customHeight="1" x14ac:dyDescent="0.2">
      <c r="A10" s="276">
        <f>ROW()-ROW('7-3【印刷物制作費】'!$A$7)</f>
        <v>3</v>
      </c>
      <c r="B10" s="369"/>
      <c r="C10" s="164"/>
      <c r="D10" s="166"/>
      <c r="E10" s="167"/>
      <c r="F10" s="168"/>
      <c r="G10" s="169">
        <f t="shared" si="0"/>
        <v>0</v>
      </c>
      <c r="H10" s="142">
        <f t="shared" si="1"/>
        <v>0</v>
      </c>
      <c r="I10" s="164"/>
      <c r="J10" s="143" t="str">
        <f t="shared" si="2"/>
        <v/>
      </c>
    </row>
    <row r="11" spans="1:45" ht="40" customHeight="1" x14ac:dyDescent="0.2">
      <c r="A11" s="276">
        <f>ROW()-ROW('7-3【印刷物制作費】'!$A$7)</f>
        <v>4</v>
      </c>
      <c r="B11" s="369"/>
      <c r="C11" s="164"/>
      <c r="D11" s="166"/>
      <c r="E11" s="167"/>
      <c r="F11" s="168"/>
      <c r="G11" s="169">
        <f t="shared" si="0"/>
        <v>0</v>
      </c>
      <c r="H11" s="142">
        <f t="shared" si="1"/>
        <v>0</v>
      </c>
      <c r="I11" s="164"/>
      <c r="J11" s="143" t="str">
        <f t="shared" si="2"/>
        <v/>
      </c>
    </row>
    <row r="12" spans="1:45" ht="40" customHeight="1" x14ac:dyDescent="0.2">
      <c r="A12" s="276">
        <f>ROW()-ROW('7-3【印刷物制作費】'!$A$7)</f>
        <v>5</v>
      </c>
      <c r="B12" s="369"/>
      <c r="C12" s="164"/>
      <c r="D12" s="166"/>
      <c r="E12" s="167"/>
      <c r="F12" s="168"/>
      <c r="G12" s="169">
        <f t="shared" si="0"/>
        <v>0</v>
      </c>
      <c r="H12" s="142">
        <f t="shared" si="1"/>
        <v>0</v>
      </c>
      <c r="I12" s="164"/>
      <c r="J12" s="143" t="str">
        <f t="shared" si="2"/>
        <v/>
      </c>
    </row>
    <row r="13" spans="1:45" ht="40" customHeight="1" x14ac:dyDescent="0.2">
      <c r="A13" s="276">
        <f>ROW()-ROW('7-3【印刷物制作費】'!$A$7)</f>
        <v>6</v>
      </c>
      <c r="B13" s="367"/>
      <c r="C13" s="164"/>
      <c r="D13" s="170"/>
      <c r="E13" s="140"/>
      <c r="F13" s="168"/>
      <c r="G13" s="169">
        <f t="shared" si="0"/>
        <v>0</v>
      </c>
      <c r="H13" s="142">
        <f t="shared" si="1"/>
        <v>0</v>
      </c>
      <c r="I13" s="164"/>
      <c r="J13" s="143" t="str">
        <f t="shared" si="2"/>
        <v/>
      </c>
    </row>
    <row r="14" spans="1:45" ht="40" customHeight="1" x14ac:dyDescent="0.2">
      <c r="A14" s="276">
        <f>ROW()-ROW('7-3【印刷物制作費】'!$A$7)</f>
        <v>7</v>
      </c>
      <c r="B14" s="367"/>
      <c r="C14" s="164"/>
      <c r="D14" s="170"/>
      <c r="E14" s="140"/>
      <c r="F14" s="168"/>
      <c r="G14" s="142">
        <f t="shared" si="0"/>
        <v>0</v>
      </c>
      <c r="H14" s="142">
        <f t="shared" si="1"/>
        <v>0</v>
      </c>
      <c r="I14" s="164"/>
      <c r="J14" s="143" t="str">
        <f t="shared" si="2"/>
        <v/>
      </c>
    </row>
    <row r="15" spans="1:45" ht="40" customHeight="1" x14ac:dyDescent="0.2">
      <c r="A15" s="276">
        <f>ROW()-ROW('7-3【印刷物制作費】'!$A$7)</f>
        <v>8</v>
      </c>
      <c r="B15" s="367"/>
      <c r="C15" s="164"/>
      <c r="D15" s="170"/>
      <c r="E15" s="140"/>
      <c r="F15" s="168"/>
      <c r="G15" s="169">
        <f t="shared" si="0"/>
        <v>0</v>
      </c>
      <c r="H15" s="169">
        <f t="shared" si="1"/>
        <v>0</v>
      </c>
      <c r="I15" s="164"/>
      <c r="J15" s="143" t="str">
        <f t="shared" si="2"/>
        <v/>
      </c>
    </row>
    <row r="16" spans="1:45" ht="40" customHeight="1" x14ac:dyDescent="0.2">
      <c r="A16" s="276">
        <f>ROW()-ROW('7-3【印刷物制作費】'!$A$7)</f>
        <v>9</v>
      </c>
      <c r="B16" s="367"/>
      <c r="C16" s="164"/>
      <c r="D16" s="170"/>
      <c r="E16" s="140"/>
      <c r="F16" s="168"/>
      <c r="G16" s="169">
        <f t="shared" si="0"/>
        <v>0</v>
      </c>
      <c r="H16" s="169">
        <f t="shared" si="1"/>
        <v>0</v>
      </c>
      <c r="I16" s="164"/>
      <c r="J16" s="143" t="str">
        <f t="shared" si="2"/>
        <v/>
      </c>
    </row>
    <row r="17" spans="1:12" ht="40" customHeight="1" x14ac:dyDescent="0.2">
      <c r="A17" s="276">
        <f>ROW()-ROW('7-3【印刷物制作費】'!$A$7)</f>
        <v>10</v>
      </c>
      <c r="B17" s="367"/>
      <c r="C17" s="164"/>
      <c r="D17" s="170"/>
      <c r="E17" s="140"/>
      <c r="F17" s="168"/>
      <c r="G17" s="169">
        <f t="shared" si="0"/>
        <v>0</v>
      </c>
      <c r="H17" s="169">
        <f t="shared" si="1"/>
        <v>0</v>
      </c>
      <c r="I17" s="164"/>
      <c r="J17" s="143" t="str">
        <f t="shared" si="2"/>
        <v/>
      </c>
    </row>
    <row r="18" spans="1:12" ht="27" customHeight="1" x14ac:dyDescent="0.2">
      <c r="A18" s="172"/>
      <c r="B18" s="148"/>
      <c r="C18" s="148"/>
      <c r="D18" s="148"/>
      <c r="E18" s="148"/>
      <c r="F18" s="173" t="s">
        <v>46</v>
      </c>
      <c r="G18" s="150">
        <f>SUM(G8:G17)</f>
        <v>0</v>
      </c>
      <c r="H18" s="150">
        <f>SUM(H8:H17)</f>
        <v>0</v>
      </c>
      <c r="I18" s="151"/>
      <c r="J18" s="152"/>
    </row>
    <row r="19" spans="1:12" ht="27" customHeight="1" x14ac:dyDescent="0.2"/>
    <row r="20" spans="1:12" ht="27" customHeight="1" x14ac:dyDescent="0.2"/>
    <row r="21" spans="1:12" ht="27" customHeight="1" x14ac:dyDescent="0.2"/>
    <row r="22" spans="1:12" ht="27" customHeight="1" x14ac:dyDescent="0.2"/>
    <row r="23" spans="1:12" ht="27" customHeight="1" x14ac:dyDescent="0.2"/>
    <row r="24" spans="1:12" ht="27" customHeight="1" x14ac:dyDescent="0.2"/>
    <row r="28" spans="1:12" x14ac:dyDescent="0.2">
      <c r="J28" s="318"/>
      <c r="K28" s="318"/>
      <c r="L28" s="318"/>
    </row>
    <row r="29" spans="1:12" x14ac:dyDescent="0.2">
      <c r="J29" s="318"/>
      <c r="K29" s="318"/>
      <c r="L29" s="318"/>
    </row>
  </sheetData>
  <sheetProtection algorithmName="SHA-512" hashValue="+2JO4gBDR/dD++M3OfjUmoAHFSGYMaASchZ0gyh/lGv1ytV8ccftC63T9hI4VPK4kVPp5UNyps/0O9WNI2PxRA==" saltValue="xBR9szu6r0Kxrs1Xdo/xrA==" spinCount="100000" sheet="1" formatCells="0" formatRows="0" selectLockedCells="1"/>
  <dataConsolidate/>
  <mergeCells count="4">
    <mergeCell ref="A1:G1"/>
    <mergeCell ref="A4:I4"/>
    <mergeCell ref="A5:I5"/>
    <mergeCell ref="A6:G6"/>
  </mergeCells>
  <phoneticPr fontId="1"/>
  <conditionalFormatting sqref="B8:F17 I8:I17">
    <cfRule type="expression" dxfId="3" priority="1">
      <formula>AND(OR($B8&lt;&gt;"",$C8&lt;&gt;"",#REF!&lt;&gt;"",#REF!&lt;&gt;"",$D8&lt;&gt;"",$E8&lt;&gt;"",$F8&lt;&gt;""),B8="")</formula>
    </cfRule>
  </conditionalFormatting>
  <dataValidations count="5">
    <dataValidation imeMode="halfAlpha" allowBlank="1" showErrorMessage="1" sqref="F8:F17" xr:uid="{F0912B6A-1288-4847-A35A-DB7412DBACF5}"/>
    <dataValidation allowBlank="1" showErrorMessage="1" prompt="_x000a_" sqref="I8:I17 C8:C17" xr:uid="{76FE9B02-E8E4-4F8E-AAEB-DA5B049837D1}"/>
    <dataValidation imeMode="halfAlpha" allowBlank="1" showInputMessage="1" showErrorMessage="1" promptTitle="数量を記載してください" prompt="　本助成事業に必要な最低限の数量を記載してください" sqref="D8:D17" xr:uid="{7E8860A9-A926-4CF0-B5EC-2BA04ECB94F0}"/>
    <dataValidation allowBlank="1" showInputMessage="1" showErrorMessage="1" prompt="印刷物名又は印刷物種別を記載してください（紙媒体のみ）" sqref="B8:B17" xr:uid="{FA7592B4-99AB-478A-9AD4-EFDD91157F2B}"/>
    <dataValidation type="custom" allowBlank="1" showInputMessage="1" showErrorMessage="1" sqref="J8:J17" xr:uid="{DFC411AA-849A-4FAA-84B9-D4F06454C0B9}">
      <formula1>ISERROR(FIND(CHAR(10),J8))</formula1>
    </dataValidation>
  </dataValidations>
  <pageMargins left="0.15748031496062992" right="0" top="0.51181102362204722" bottom="0.39370078740157483" header="0.19685039370078741" footer="0.19685039370078741"/>
  <pageSetup paperSize="9" scale="8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6F25F-BEC8-43E2-BF5D-A31C444A5441}">
  <sheetPr>
    <tabColor theme="5" tint="-0.249977111117893"/>
    <pageSetUpPr fitToPage="1"/>
  </sheetPr>
  <dimension ref="A1:AS29"/>
  <sheetViews>
    <sheetView view="pageBreakPreview" zoomScaleNormal="100" zoomScaleSheetLayoutView="100" workbookViewId="0">
      <selection activeCell="B8" sqref="B8"/>
    </sheetView>
  </sheetViews>
  <sheetFormatPr defaultColWidth="2.08984375" defaultRowHeight="12" x14ac:dyDescent="0.2"/>
  <cols>
    <col min="1" max="1" width="6.453125" style="132" customWidth="1"/>
    <col min="2" max="2" width="17.26953125" style="131" customWidth="1"/>
    <col min="3" max="3" width="38.6328125" style="131" customWidth="1"/>
    <col min="4" max="4" width="6.08984375" style="131" customWidth="1"/>
    <col min="5" max="5" width="5" style="131" bestFit="1" customWidth="1"/>
    <col min="6" max="8" width="11.90625" style="131" customWidth="1"/>
    <col min="9" max="9" width="15.6328125" style="131" customWidth="1"/>
    <col min="10" max="10" width="2.08984375" style="132" customWidth="1"/>
    <col min="11" max="11" width="9.453125" style="132" customWidth="1"/>
    <col min="12" max="12" width="6.08984375" style="132" customWidth="1"/>
    <col min="13" max="212" width="2.08984375" style="132" customWidth="1"/>
    <col min="213" max="16384" width="2.08984375" style="132"/>
  </cols>
  <sheetData>
    <row r="1" spans="1:45" ht="25.5" customHeight="1" x14ac:dyDescent="0.2">
      <c r="A1" s="1004" t="s">
        <v>144</v>
      </c>
      <c r="B1" s="1004"/>
      <c r="C1" s="1004"/>
      <c r="D1" s="1004"/>
      <c r="E1" s="1004"/>
      <c r="F1" s="1004"/>
      <c r="G1" s="1004"/>
      <c r="I1" s="132"/>
    </row>
    <row r="2" spans="1:45" ht="20.149999999999999" customHeight="1" x14ac:dyDescent="0.2">
      <c r="A2" s="286" t="s">
        <v>458</v>
      </c>
      <c r="B2" s="286"/>
      <c r="C2" s="286"/>
      <c r="D2" s="286"/>
      <c r="E2" s="286"/>
      <c r="F2" s="286"/>
      <c r="G2" s="286"/>
      <c r="I2" s="132"/>
    </row>
    <row r="3" spans="1:45" ht="30" customHeight="1" x14ac:dyDescent="0.2">
      <c r="A3" s="201" t="s">
        <v>612</v>
      </c>
      <c r="B3" s="129"/>
      <c r="C3" s="153"/>
      <c r="D3" s="154"/>
      <c r="E3" s="154"/>
      <c r="F3" s="155"/>
      <c r="G3" s="154"/>
    </row>
    <row r="4" spans="1:45" ht="32" customHeight="1" x14ac:dyDescent="0.2">
      <c r="A4" s="1008" t="s">
        <v>641</v>
      </c>
      <c r="B4" s="1008"/>
      <c r="C4" s="1008"/>
      <c r="D4" s="1008"/>
      <c r="E4" s="1008"/>
      <c r="F4" s="1008"/>
      <c r="G4" s="1008"/>
      <c r="H4" s="1008"/>
      <c r="I4" s="1008"/>
    </row>
    <row r="5" spans="1:45" ht="32" customHeight="1" x14ac:dyDescent="0.2">
      <c r="A5" s="1157" t="s">
        <v>642</v>
      </c>
      <c r="B5" s="1157"/>
      <c r="C5" s="1157"/>
      <c r="D5" s="1157"/>
      <c r="E5" s="1157"/>
      <c r="F5" s="1157"/>
      <c r="G5" s="1157"/>
      <c r="H5" s="1157"/>
      <c r="I5" s="1157"/>
    </row>
    <row r="6" spans="1:45" ht="15" customHeight="1" x14ac:dyDescent="0.2">
      <c r="A6" s="1006"/>
      <c r="B6" s="1006"/>
      <c r="C6" s="1006"/>
      <c r="D6" s="1006"/>
      <c r="E6" s="1006"/>
      <c r="F6" s="1006"/>
      <c r="G6" s="1006"/>
      <c r="H6" s="442"/>
      <c r="I6" s="156" t="s">
        <v>23</v>
      </c>
      <c r="J6" s="444"/>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row>
    <row r="7" spans="1:45" ht="67.5" customHeight="1" x14ac:dyDescent="0.2">
      <c r="A7" s="273" t="s">
        <v>127</v>
      </c>
      <c r="B7" s="158" t="s">
        <v>613</v>
      </c>
      <c r="C7" s="370" t="s">
        <v>607</v>
      </c>
      <c r="D7" s="160" t="s">
        <v>362</v>
      </c>
      <c r="E7" s="161" t="s">
        <v>57</v>
      </c>
      <c r="F7" s="159" t="s">
        <v>608</v>
      </c>
      <c r="G7" s="159" t="s">
        <v>39</v>
      </c>
      <c r="H7" s="159" t="s">
        <v>364</v>
      </c>
      <c r="I7" s="159" t="s">
        <v>619</v>
      </c>
      <c r="J7" s="162" t="s">
        <v>38</v>
      </c>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row>
    <row r="8" spans="1:45" ht="40" customHeight="1" x14ac:dyDescent="0.2">
      <c r="A8" s="279">
        <f>ROW()-ROW('7-4【webサイト制作・改修費】'!$A$7)</f>
        <v>1</v>
      </c>
      <c r="B8" s="369"/>
      <c r="C8" s="164"/>
      <c r="D8" s="166"/>
      <c r="E8" s="167"/>
      <c r="F8" s="168"/>
      <c r="G8" s="169">
        <f t="shared" ref="G8:G17" si="0">ROUNDDOWN(H8*1.1,0)</f>
        <v>0</v>
      </c>
      <c r="H8" s="142">
        <f t="shared" ref="H8:H17" si="1">D8*F8</f>
        <v>0</v>
      </c>
      <c r="I8" s="164"/>
      <c r="J8" s="143" t="str">
        <f>IF(OR(AND(B8="",C8="",D8="",E8="",F8="",I8=""),
            AND(B8&lt;&gt;"",C8&lt;&gt;"",D8&lt;&gt;"",E8&lt;&gt;"",F8&lt;&gt;"")),
    "",
    "←全ての項目を入力してください。")</f>
        <v/>
      </c>
    </row>
    <row r="9" spans="1:45" ht="40" customHeight="1" x14ac:dyDescent="0.2">
      <c r="A9" s="279">
        <f>ROW()-ROW('7-4【webサイト制作・改修費】'!$A$7)</f>
        <v>2</v>
      </c>
      <c r="B9" s="369"/>
      <c r="C9" s="164"/>
      <c r="D9" s="166"/>
      <c r="E9" s="167"/>
      <c r="F9" s="168"/>
      <c r="G9" s="169">
        <f t="shared" si="0"/>
        <v>0</v>
      </c>
      <c r="H9" s="142">
        <f t="shared" si="1"/>
        <v>0</v>
      </c>
      <c r="I9" s="164"/>
      <c r="J9" s="143" t="str">
        <f t="shared" ref="J9:J17" si="2">IF(OR(AND(B9="",C9="",D9="",E9="",F9="",I9=""),
            AND(B9&lt;&gt;"",C9&lt;&gt;"",D9&lt;&gt;"",E9&lt;&gt;"",F9&lt;&gt;"")),
    "",
    "←全ての項目を入力してください。")</f>
        <v/>
      </c>
      <c r="L9" s="144"/>
      <c r="M9" s="144"/>
    </row>
    <row r="10" spans="1:45" ht="40" customHeight="1" x14ac:dyDescent="0.2">
      <c r="A10" s="279">
        <f>ROW()-ROW('7-4【webサイト制作・改修費】'!$A$7)</f>
        <v>3</v>
      </c>
      <c r="B10" s="369"/>
      <c r="C10" s="164"/>
      <c r="D10" s="166"/>
      <c r="E10" s="167"/>
      <c r="F10" s="168"/>
      <c r="G10" s="169">
        <f t="shared" si="0"/>
        <v>0</v>
      </c>
      <c r="H10" s="142">
        <f t="shared" si="1"/>
        <v>0</v>
      </c>
      <c r="I10" s="164"/>
      <c r="J10" s="143" t="str">
        <f t="shared" si="2"/>
        <v/>
      </c>
    </row>
    <row r="11" spans="1:45" ht="40" customHeight="1" x14ac:dyDescent="0.2">
      <c r="A11" s="279">
        <f>ROW()-ROW('7-4【webサイト制作・改修費】'!$A$7)</f>
        <v>4</v>
      </c>
      <c r="B11" s="369"/>
      <c r="C11" s="164"/>
      <c r="D11" s="166"/>
      <c r="E11" s="167"/>
      <c r="F11" s="168"/>
      <c r="G11" s="169">
        <f t="shared" si="0"/>
        <v>0</v>
      </c>
      <c r="H11" s="142">
        <f t="shared" si="1"/>
        <v>0</v>
      </c>
      <c r="I11" s="164"/>
      <c r="J11" s="143" t="str">
        <f t="shared" si="2"/>
        <v/>
      </c>
    </row>
    <row r="12" spans="1:45" ht="40" customHeight="1" x14ac:dyDescent="0.2">
      <c r="A12" s="279">
        <f>ROW()-ROW('7-4【webサイト制作・改修費】'!$A$7)</f>
        <v>5</v>
      </c>
      <c r="B12" s="369"/>
      <c r="C12" s="164"/>
      <c r="D12" s="166"/>
      <c r="E12" s="167"/>
      <c r="F12" s="168"/>
      <c r="G12" s="169">
        <f t="shared" si="0"/>
        <v>0</v>
      </c>
      <c r="H12" s="142">
        <f t="shared" si="1"/>
        <v>0</v>
      </c>
      <c r="I12" s="164"/>
      <c r="J12" s="143" t="str">
        <f t="shared" si="2"/>
        <v/>
      </c>
    </row>
    <row r="13" spans="1:45" ht="40" customHeight="1" x14ac:dyDescent="0.2">
      <c r="A13" s="279">
        <f>ROW()-ROW('7-4【webサイト制作・改修費】'!$A$7)</f>
        <v>6</v>
      </c>
      <c r="B13" s="367"/>
      <c r="C13" s="164"/>
      <c r="D13" s="170"/>
      <c r="E13" s="140"/>
      <c r="F13" s="168"/>
      <c r="G13" s="169">
        <f t="shared" si="0"/>
        <v>0</v>
      </c>
      <c r="H13" s="142">
        <f t="shared" si="1"/>
        <v>0</v>
      </c>
      <c r="I13" s="164"/>
      <c r="J13" s="143" t="str">
        <f t="shared" si="2"/>
        <v/>
      </c>
    </row>
    <row r="14" spans="1:45" ht="40" customHeight="1" x14ac:dyDescent="0.2">
      <c r="A14" s="279">
        <f>ROW()-ROW('7-4【webサイト制作・改修費】'!$A$7)</f>
        <v>7</v>
      </c>
      <c r="B14" s="367"/>
      <c r="C14" s="164"/>
      <c r="D14" s="170"/>
      <c r="E14" s="140"/>
      <c r="F14" s="168"/>
      <c r="G14" s="142">
        <f t="shared" si="0"/>
        <v>0</v>
      </c>
      <c r="H14" s="142">
        <f t="shared" si="1"/>
        <v>0</v>
      </c>
      <c r="I14" s="164"/>
      <c r="J14" s="143" t="str">
        <f t="shared" si="2"/>
        <v/>
      </c>
    </row>
    <row r="15" spans="1:45" ht="40" customHeight="1" x14ac:dyDescent="0.2">
      <c r="A15" s="279">
        <f>ROW()-ROW('7-4【webサイト制作・改修費】'!$A$7)</f>
        <v>8</v>
      </c>
      <c r="B15" s="367"/>
      <c r="C15" s="164"/>
      <c r="D15" s="170"/>
      <c r="E15" s="140"/>
      <c r="F15" s="168"/>
      <c r="G15" s="169">
        <f t="shared" si="0"/>
        <v>0</v>
      </c>
      <c r="H15" s="169">
        <f t="shared" si="1"/>
        <v>0</v>
      </c>
      <c r="I15" s="164"/>
      <c r="J15" s="143" t="str">
        <f t="shared" si="2"/>
        <v/>
      </c>
    </row>
    <row r="16" spans="1:45" ht="40" customHeight="1" x14ac:dyDescent="0.2">
      <c r="A16" s="279">
        <f>ROW()-ROW('7-4【webサイト制作・改修費】'!$A$7)</f>
        <v>9</v>
      </c>
      <c r="B16" s="367"/>
      <c r="C16" s="164"/>
      <c r="D16" s="170"/>
      <c r="E16" s="140"/>
      <c r="F16" s="168"/>
      <c r="G16" s="169">
        <f t="shared" si="0"/>
        <v>0</v>
      </c>
      <c r="H16" s="169">
        <f t="shared" si="1"/>
        <v>0</v>
      </c>
      <c r="I16" s="164"/>
      <c r="J16" s="143" t="str">
        <f t="shared" si="2"/>
        <v/>
      </c>
    </row>
    <row r="17" spans="1:12" ht="40" customHeight="1" x14ac:dyDescent="0.2">
      <c r="A17" s="279">
        <f>ROW()-ROW('7-4【webサイト制作・改修費】'!$A$7)</f>
        <v>10</v>
      </c>
      <c r="B17" s="367"/>
      <c r="C17" s="164"/>
      <c r="D17" s="170"/>
      <c r="E17" s="140"/>
      <c r="F17" s="168"/>
      <c r="G17" s="169">
        <f t="shared" si="0"/>
        <v>0</v>
      </c>
      <c r="H17" s="169">
        <f t="shared" si="1"/>
        <v>0</v>
      </c>
      <c r="I17" s="164"/>
      <c r="J17" s="143" t="str">
        <f t="shared" si="2"/>
        <v/>
      </c>
    </row>
    <row r="18" spans="1:12" ht="27" customHeight="1" x14ac:dyDescent="0.2">
      <c r="A18" s="172"/>
      <c r="B18" s="148"/>
      <c r="C18" s="148"/>
      <c r="D18" s="148"/>
      <c r="E18" s="148"/>
      <c r="F18" s="173" t="s">
        <v>46</v>
      </c>
      <c r="G18" s="150">
        <f>SUM(G8:G17)</f>
        <v>0</v>
      </c>
      <c r="H18" s="150">
        <f>SUM(H8:H17)</f>
        <v>0</v>
      </c>
      <c r="I18" s="151"/>
      <c r="J18" s="152"/>
    </row>
    <row r="19" spans="1:12" ht="27" customHeight="1" x14ac:dyDescent="0.2"/>
    <row r="20" spans="1:12" ht="27" customHeight="1" x14ac:dyDescent="0.2"/>
    <row r="21" spans="1:12" ht="27" customHeight="1" x14ac:dyDescent="0.2"/>
    <row r="22" spans="1:12" ht="27" customHeight="1" x14ac:dyDescent="0.2"/>
    <row r="23" spans="1:12" ht="27" customHeight="1" x14ac:dyDescent="0.2"/>
    <row r="24" spans="1:12" ht="27" customHeight="1" x14ac:dyDescent="0.2"/>
    <row r="28" spans="1:12" x14ac:dyDescent="0.2">
      <c r="J28" s="318"/>
      <c r="K28" s="318"/>
      <c r="L28" s="318"/>
    </row>
    <row r="29" spans="1:12" x14ac:dyDescent="0.2">
      <c r="J29" s="318"/>
      <c r="K29" s="318"/>
      <c r="L29" s="318"/>
    </row>
  </sheetData>
  <sheetProtection algorithmName="SHA-512" hashValue="AA37qWnJ3Eqxj82bkreP7JIaY7Gbt66Qideoq4hEb7ffM9tu2EdgUGwr78DeKxhbQORWH1PShyYI2jAXe8lWiA==" saltValue="sDxRxTNOKVenpqbQj2ou2A==" spinCount="100000" sheet="1" formatCells="0" formatRows="0" selectLockedCells="1"/>
  <dataConsolidate/>
  <mergeCells count="4">
    <mergeCell ref="A1:G1"/>
    <mergeCell ref="A4:I4"/>
    <mergeCell ref="A5:I5"/>
    <mergeCell ref="A6:G6"/>
  </mergeCells>
  <phoneticPr fontId="1"/>
  <conditionalFormatting sqref="B8:F17 I8:I17">
    <cfRule type="expression" dxfId="2" priority="1">
      <formula>AND(OR($B8&lt;&gt;"",$C8&lt;&gt;"",#REF!&lt;&gt;"",#REF!&lt;&gt;"",$D8&lt;&gt;"",$E8&lt;&gt;"",$F8&lt;&gt;""),B8="")</formula>
    </cfRule>
  </conditionalFormatting>
  <dataValidations count="5">
    <dataValidation type="custom" allowBlank="1" showInputMessage="1" showErrorMessage="1" sqref="J8:J17" xr:uid="{6E0FB81A-4054-4B85-9796-3A4CDE9D08D8}">
      <formula1>ISERROR(FIND(CHAR(10),J8))</formula1>
    </dataValidation>
    <dataValidation allowBlank="1" showInputMessage="1" showErrorMessage="1" prompt="Web制作・改修名又はWeb制作・改修種別を記載してください" sqref="B8:B17" xr:uid="{050E754D-027C-400B-9B7D-B6A6BDDDE066}"/>
    <dataValidation imeMode="halfAlpha" allowBlank="1" showInputMessage="1" showErrorMessage="1" promptTitle="数量を記載してください" prompt="　本助成事業に必要な最低限の数量を記載してください" sqref="D8:D17" xr:uid="{4C0F16AC-E01C-43C6-A275-70F568462B9A}"/>
    <dataValidation allowBlank="1" showErrorMessage="1" prompt="_x000a_" sqref="I8:I17 C8:C17" xr:uid="{CA7DBF1D-1F34-468D-BA87-CF9667018308}"/>
    <dataValidation imeMode="halfAlpha" allowBlank="1" showErrorMessage="1" sqref="F8:F17" xr:uid="{8425F507-7104-4531-BA85-0FBE58018C17}"/>
  </dataValidations>
  <pageMargins left="0.15748031496062992" right="0" top="0.51181102362204722" bottom="0.39370078740157483" header="0.19685039370078741" footer="0.19685039370078741"/>
  <pageSetup paperSize="9" scale="83"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79929-0F2B-4AA7-97DA-0B4AB75A33C1}">
  <sheetPr>
    <tabColor theme="5" tint="-0.249977111117893"/>
    <pageSetUpPr fitToPage="1"/>
  </sheetPr>
  <dimension ref="A1:AS29"/>
  <sheetViews>
    <sheetView view="pageBreakPreview" zoomScaleNormal="100" zoomScaleSheetLayoutView="100" workbookViewId="0">
      <selection activeCell="B8" sqref="B8"/>
    </sheetView>
  </sheetViews>
  <sheetFormatPr defaultColWidth="2.08984375" defaultRowHeight="12" x14ac:dyDescent="0.2"/>
  <cols>
    <col min="1" max="1" width="6.453125" style="132" customWidth="1"/>
    <col min="2" max="2" width="14.6328125" style="131" customWidth="1"/>
    <col min="3" max="3" width="38.6328125" style="131" customWidth="1"/>
    <col min="4" max="4" width="6.08984375" style="131" customWidth="1"/>
    <col min="5" max="5" width="5" style="131" bestFit="1" customWidth="1"/>
    <col min="6" max="8" width="11.90625" style="131" customWidth="1"/>
    <col min="9" max="9" width="12.453125" style="131" customWidth="1"/>
    <col min="10" max="10" width="2.08984375" style="132" customWidth="1"/>
    <col min="11" max="11" width="9.453125" style="132" customWidth="1"/>
    <col min="12" max="12" width="6.08984375" style="132" customWidth="1"/>
    <col min="13" max="212" width="2.08984375" style="132" customWidth="1"/>
    <col min="213" max="16384" width="2.08984375" style="132"/>
  </cols>
  <sheetData>
    <row r="1" spans="1:45" ht="25.5" customHeight="1" x14ac:dyDescent="0.2">
      <c r="A1" s="1004" t="s">
        <v>144</v>
      </c>
      <c r="B1" s="1004"/>
      <c r="C1" s="1004"/>
      <c r="D1" s="1004"/>
      <c r="E1" s="1004"/>
      <c r="F1" s="1004"/>
      <c r="G1" s="1004"/>
      <c r="I1" s="132"/>
    </row>
    <row r="2" spans="1:45" ht="20.149999999999999" customHeight="1" x14ac:dyDescent="0.2">
      <c r="A2" s="286" t="s">
        <v>458</v>
      </c>
      <c r="B2" s="286"/>
      <c r="C2" s="286"/>
      <c r="D2" s="286"/>
      <c r="E2" s="286"/>
      <c r="F2" s="286"/>
      <c r="G2" s="286"/>
      <c r="I2" s="132"/>
    </row>
    <row r="3" spans="1:45" ht="30" customHeight="1" x14ac:dyDescent="0.2">
      <c r="A3" s="201" t="s">
        <v>615</v>
      </c>
      <c r="B3" s="129"/>
      <c r="C3" s="153"/>
      <c r="D3" s="154"/>
      <c r="E3" s="154"/>
      <c r="F3" s="155"/>
      <c r="G3" s="154"/>
    </row>
    <row r="4" spans="1:45" ht="32" customHeight="1" x14ac:dyDescent="0.2">
      <c r="A4" s="1008" t="s">
        <v>645</v>
      </c>
      <c r="B4" s="1008"/>
      <c r="C4" s="1008"/>
      <c r="D4" s="1008"/>
      <c r="E4" s="1008"/>
      <c r="F4" s="1008"/>
      <c r="G4" s="1008"/>
      <c r="H4" s="1008"/>
      <c r="I4" s="1008"/>
    </row>
    <row r="5" spans="1:45" ht="19" customHeight="1" x14ac:dyDescent="0.2">
      <c r="A5" s="1157" t="s">
        <v>646</v>
      </c>
      <c r="B5" s="1157"/>
      <c r="C5" s="1157"/>
      <c r="D5" s="1157"/>
      <c r="E5" s="1157"/>
      <c r="F5" s="1157"/>
      <c r="G5" s="1157"/>
      <c r="H5" s="1157"/>
      <c r="I5" s="1157"/>
    </row>
    <row r="6" spans="1:45" ht="15" customHeight="1" x14ac:dyDescent="0.2">
      <c r="A6" s="1006"/>
      <c r="B6" s="1006"/>
      <c r="C6" s="1006"/>
      <c r="D6" s="1006"/>
      <c r="E6" s="1006"/>
      <c r="F6" s="1006"/>
      <c r="G6" s="1006"/>
      <c r="H6" s="442"/>
      <c r="I6" s="156" t="s">
        <v>23</v>
      </c>
      <c r="J6" s="444"/>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row>
    <row r="7" spans="1:45" ht="67.5" customHeight="1" x14ac:dyDescent="0.2">
      <c r="A7" s="273" t="s">
        <v>127</v>
      </c>
      <c r="B7" s="158" t="s">
        <v>614</v>
      </c>
      <c r="C7" s="370" t="s">
        <v>607</v>
      </c>
      <c r="D7" s="160" t="s">
        <v>362</v>
      </c>
      <c r="E7" s="161" t="s">
        <v>57</v>
      </c>
      <c r="F7" s="159" t="s">
        <v>608</v>
      </c>
      <c r="G7" s="159" t="s">
        <v>39</v>
      </c>
      <c r="H7" s="159" t="s">
        <v>364</v>
      </c>
      <c r="I7" s="159" t="s">
        <v>620</v>
      </c>
      <c r="J7" s="162" t="s">
        <v>38</v>
      </c>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row>
    <row r="8" spans="1:45" ht="40" customHeight="1" x14ac:dyDescent="0.2">
      <c r="A8" s="277">
        <f>ROW()-ROW('7-5【動画制作費】'!$A$7)</f>
        <v>1</v>
      </c>
      <c r="B8" s="369"/>
      <c r="C8" s="164"/>
      <c r="D8" s="166"/>
      <c r="E8" s="167"/>
      <c r="F8" s="168"/>
      <c r="G8" s="169">
        <f t="shared" ref="G8:G17" si="0">ROUNDDOWN(H8*1.1,0)</f>
        <v>0</v>
      </c>
      <c r="H8" s="142">
        <f t="shared" ref="H8:H17" si="1">D8*F8</f>
        <v>0</v>
      </c>
      <c r="I8" s="164"/>
      <c r="J8" s="143" t="str">
        <f>IF(OR(AND(B8="",C8="",D8="",E8="",F8="",I8=""),
            AND(B8&lt;&gt;"",C8&lt;&gt;"",D8&lt;&gt;"",E8&lt;&gt;"",F8&lt;&gt;"")),
    "",
    "←全ての項目を入力してください。")</f>
        <v/>
      </c>
    </row>
    <row r="9" spans="1:45" ht="40" customHeight="1" x14ac:dyDescent="0.2">
      <c r="A9" s="277">
        <f>ROW()-ROW('7-5【動画制作費】'!$A$7)</f>
        <v>2</v>
      </c>
      <c r="B9" s="369"/>
      <c r="C9" s="164"/>
      <c r="D9" s="166"/>
      <c r="E9" s="167"/>
      <c r="F9" s="168"/>
      <c r="G9" s="169">
        <f t="shared" si="0"/>
        <v>0</v>
      </c>
      <c r="H9" s="142">
        <f t="shared" si="1"/>
        <v>0</v>
      </c>
      <c r="I9" s="164"/>
      <c r="J9" s="143" t="str">
        <f t="shared" ref="J9:J17" si="2">IF(OR(AND(B9="",C9="",D9="",E9="",F9="",I9=""),
            AND(B9&lt;&gt;"",C9&lt;&gt;"",D9&lt;&gt;"",E9&lt;&gt;"",F9&lt;&gt;"")),
    "",
    "←全ての項目を入力してください。")</f>
        <v/>
      </c>
      <c r="L9" s="144"/>
      <c r="M9" s="144"/>
    </row>
    <row r="10" spans="1:45" ht="40" customHeight="1" x14ac:dyDescent="0.2">
      <c r="A10" s="277">
        <f>ROW()-ROW('7-5【動画制作費】'!$A$7)</f>
        <v>3</v>
      </c>
      <c r="B10" s="369"/>
      <c r="C10" s="164"/>
      <c r="D10" s="166"/>
      <c r="E10" s="167"/>
      <c r="F10" s="168"/>
      <c r="G10" s="169">
        <f t="shared" si="0"/>
        <v>0</v>
      </c>
      <c r="H10" s="142">
        <f t="shared" si="1"/>
        <v>0</v>
      </c>
      <c r="I10" s="164"/>
      <c r="J10" s="143" t="str">
        <f t="shared" si="2"/>
        <v/>
      </c>
    </row>
    <row r="11" spans="1:45" ht="40" customHeight="1" x14ac:dyDescent="0.2">
      <c r="A11" s="277">
        <f>ROW()-ROW('7-5【動画制作費】'!$A$7)</f>
        <v>4</v>
      </c>
      <c r="B11" s="369"/>
      <c r="C11" s="164"/>
      <c r="D11" s="166"/>
      <c r="E11" s="167"/>
      <c r="F11" s="168"/>
      <c r="G11" s="169">
        <f t="shared" si="0"/>
        <v>0</v>
      </c>
      <c r="H11" s="142">
        <f t="shared" si="1"/>
        <v>0</v>
      </c>
      <c r="I11" s="164"/>
      <c r="J11" s="143" t="str">
        <f t="shared" si="2"/>
        <v/>
      </c>
    </row>
    <row r="12" spans="1:45" ht="40" customHeight="1" x14ac:dyDescent="0.2">
      <c r="A12" s="277">
        <f>ROW()-ROW('7-5【動画制作費】'!$A$7)</f>
        <v>5</v>
      </c>
      <c r="B12" s="369"/>
      <c r="C12" s="164"/>
      <c r="D12" s="166"/>
      <c r="E12" s="167"/>
      <c r="F12" s="168"/>
      <c r="G12" s="169">
        <f t="shared" si="0"/>
        <v>0</v>
      </c>
      <c r="H12" s="142">
        <f t="shared" si="1"/>
        <v>0</v>
      </c>
      <c r="I12" s="164"/>
      <c r="J12" s="143" t="str">
        <f t="shared" si="2"/>
        <v/>
      </c>
    </row>
    <row r="13" spans="1:45" ht="40" customHeight="1" x14ac:dyDescent="0.2">
      <c r="A13" s="277">
        <f>ROW()-ROW('7-5【動画制作費】'!$A$7)</f>
        <v>6</v>
      </c>
      <c r="B13" s="367"/>
      <c r="C13" s="164"/>
      <c r="D13" s="170"/>
      <c r="E13" s="140"/>
      <c r="F13" s="168"/>
      <c r="G13" s="169">
        <f t="shared" si="0"/>
        <v>0</v>
      </c>
      <c r="H13" s="142">
        <f t="shared" si="1"/>
        <v>0</v>
      </c>
      <c r="I13" s="164"/>
      <c r="J13" s="143" t="str">
        <f t="shared" si="2"/>
        <v/>
      </c>
    </row>
    <row r="14" spans="1:45" ht="40" customHeight="1" x14ac:dyDescent="0.2">
      <c r="A14" s="277">
        <f>ROW()-ROW('7-5【動画制作費】'!$A$7)</f>
        <v>7</v>
      </c>
      <c r="B14" s="367"/>
      <c r="C14" s="164"/>
      <c r="D14" s="170"/>
      <c r="E14" s="140"/>
      <c r="F14" s="168"/>
      <c r="G14" s="142">
        <f t="shared" si="0"/>
        <v>0</v>
      </c>
      <c r="H14" s="142">
        <f t="shared" si="1"/>
        <v>0</v>
      </c>
      <c r="I14" s="164"/>
      <c r="J14" s="143" t="str">
        <f t="shared" si="2"/>
        <v/>
      </c>
    </row>
    <row r="15" spans="1:45" ht="40" customHeight="1" x14ac:dyDescent="0.2">
      <c r="A15" s="277">
        <f>ROW()-ROW('7-5【動画制作費】'!$A$7)</f>
        <v>8</v>
      </c>
      <c r="B15" s="367"/>
      <c r="C15" s="164"/>
      <c r="D15" s="170"/>
      <c r="E15" s="140"/>
      <c r="F15" s="168"/>
      <c r="G15" s="169">
        <f t="shared" si="0"/>
        <v>0</v>
      </c>
      <c r="H15" s="169">
        <f t="shared" si="1"/>
        <v>0</v>
      </c>
      <c r="I15" s="164"/>
      <c r="J15" s="143" t="str">
        <f t="shared" si="2"/>
        <v/>
      </c>
    </row>
    <row r="16" spans="1:45" ht="40" customHeight="1" x14ac:dyDescent="0.2">
      <c r="A16" s="277">
        <f>ROW()-ROW('7-5【動画制作費】'!$A$7)</f>
        <v>9</v>
      </c>
      <c r="B16" s="367"/>
      <c r="C16" s="164"/>
      <c r="D16" s="170"/>
      <c r="E16" s="140"/>
      <c r="F16" s="168"/>
      <c r="G16" s="169">
        <f t="shared" si="0"/>
        <v>0</v>
      </c>
      <c r="H16" s="169">
        <f t="shared" si="1"/>
        <v>0</v>
      </c>
      <c r="I16" s="164"/>
      <c r="J16" s="143" t="str">
        <f t="shared" si="2"/>
        <v/>
      </c>
    </row>
    <row r="17" spans="1:12" ht="40" customHeight="1" x14ac:dyDescent="0.2">
      <c r="A17" s="277">
        <f>ROW()-ROW('7-5【動画制作費】'!$A$7)</f>
        <v>10</v>
      </c>
      <c r="B17" s="367"/>
      <c r="C17" s="164"/>
      <c r="D17" s="170"/>
      <c r="E17" s="140"/>
      <c r="F17" s="168"/>
      <c r="G17" s="169">
        <f t="shared" si="0"/>
        <v>0</v>
      </c>
      <c r="H17" s="169">
        <f t="shared" si="1"/>
        <v>0</v>
      </c>
      <c r="I17" s="164"/>
      <c r="J17" s="143" t="str">
        <f t="shared" si="2"/>
        <v/>
      </c>
    </row>
    <row r="18" spans="1:12" ht="27" customHeight="1" x14ac:dyDescent="0.2">
      <c r="A18" s="172"/>
      <c r="B18" s="148"/>
      <c r="C18" s="148"/>
      <c r="D18" s="148"/>
      <c r="E18" s="148"/>
      <c r="F18" s="173" t="s">
        <v>46</v>
      </c>
      <c r="G18" s="150">
        <f>SUM(G8:G17)</f>
        <v>0</v>
      </c>
      <c r="H18" s="150">
        <f>SUM(H8:H17)</f>
        <v>0</v>
      </c>
      <c r="I18" s="151"/>
      <c r="J18" s="152"/>
    </row>
    <row r="19" spans="1:12" ht="27" customHeight="1" x14ac:dyDescent="0.2"/>
    <row r="20" spans="1:12" ht="27" customHeight="1" x14ac:dyDescent="0.2"/>
    <row r="21" spans="1:12" ht="27" customHeight="1" x14ac:dyDescent="0.2"/>
    <row r="22" spans="1:12" ht="27" customHeight="1" x14ac:dyDescent="0.2"/>
    <row r="23" spans="1:12" ht="27" customHeight="1" x14ac:dyDescent="0.2"/>
    <row r="24" spans="1:12" ht="27" customHeight="1" x14ac:dyDescent="0.2"/>
    <row r="28" spans="1:12" x14ac:dyDescent="0.2">
      <c r="J28" s="318"/>
      <c r="K28" s="318"/>
      <c r="L28" s="318"/>
    </row>
    <row r="29" spans="1:12" x14ac:dyDescent="0.2">
      <c r="J29" s="318"/>
      <c r="K29" s="318"/>
      <c r="L29" s="318"/>
    </row>
  </sheetData>
  <sheetProtection algorithmName="SHA-512" hashValue="PDO4Kc4ZRDcAKVu05QwC1mPXILZcUuhgwklybuEV7Zt6xynluWuvqlAJLKDppOR5l5MMJ2TChgI31Fdpo+KKaA==" saltValue="L4jzbdV/Z23p2UCAVcszjQ==" spinCount="100000" sheet="1" formatCells="0" formatRows="0" selectLockedCells="1"/>
  <dataConsolidate/>
  <mergeCells count="4">
    <mergeCell ref="A1:G1"/>
    <mergeCell ref="A4:I4"/>
    <mergeCell ref="A5:I5"/>
    <mergeCell ref="A6:G6"/>
  </mergeCells>
  <phoneticPr fontId="1"/>
  <conditionalFormatting sqref="B8:F17 I8:I17">
    <cfRule type="expression" dxfId="1" priority="1">
      <formula>AND(OR($B8&lt;&gt;"",$C8&lt;&gt;"",#REF!&lt;&gt;"",#REF!&lt;&gt;"",$D8&lt;&gt;"",$E8&lt;&gt;"",$F8&lt;&gt;""),B8="")</formula>
    </cfRule>
  </conditionalFormatting>
  <dataValidations count="5">
    <dataValidation type="custom" allowBlank="1" showInputMessage="1" showErrorMessage="1" sqref="J8:J17" xr:uid="{CCE94E76-942E-4054-8FF0-A8A2FE72D6EB}">
      <formula1>ISERROR(FIND(CHAR(10),J8))</formula1>
    </dataValidation>
    <dataValidation allowBlank="1" showInputMessage="1" showErrorMessage="1" prompt="動画名又は動画種別を記載してください" sqref="B8:B17" xr:uid="{021AD6A5-7051-456E-86C5-F0F73CF1835B}"/>
    <dataValidation imeMode="halfAlpha" allowBlank="1" showInputMessage="1" showErrorMessage="1" promptTitle="数量を記載してください" prompt="　本助成事業に必要な最低限の数量を記載してください" sqref="D8:D17" xr:uid="{41B3E43E-60B4-454B-8646-84EF4273E6E7}"/>
    <dataValidation allowBlank="1" showErrorMessage="1" prompt="_x000a_" sqref="I8:I17 C8:C17" xr:uid="{A793B82A-D95F-4030-ADAB-933BBA4DD10E}"/>
    <dataValidation imeMode="halfAlpha" allowBlank="1" showErrorMessage="1" sqref="F8:F17" xr:uid="{C09F42A2-6DFA-4A6A-81B8-93544E86723D}"/>
  </dataValidations>
  <pageMargins left="0.15748031496062992" right="0" top="0.51181102362204722" bottom="0.39370078740157483" header="0.19685039370078741" footer="0.19685039370078741"/>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089D0-CB52-4591-ADC5-60D62F3F9AAA}">
  <sheetPr>
    <tabColor theme="9" tint="0.79998168889431442"/>
  </sheetPr>
  <dimension ref="A1:AE60"/>
  <sheetViews>
    <sheetView view="pageBreakPreview" zoomScaleNormal="100" zoomScaleSheetLayoutView="100" zoomScalePageLayoutView="80" workbookViewId="0">
      <selection activeCell="C3" sqref="C3:K3"/>
    </sheetView>
  </sheetViews>
  <sheetFormatPr defaultColWidth="5.6328125" defaultRowHeight="15" x14ac:dyDescent="0.2"/>
  <cols>
    <col min="1" max="25" width="5.08984375" style="331" customWidth="1"/>
    <col min="26" max="26" width="40.54296875" style="331" customWidth="1"/>
    <col min="27" max="27" width="3.08984375" style="331" hidden="1" customWidth="1"/>
    <col min="28" max="28" width="36.6328125" style="331" hidden="1" customWidth="1"/>
    <col min="29" max="29" width="37" style="331" hidden="1" customWidth="1"/>
    <col min="30" max="30" width="38.453125" style="331" hidden="1" customWidth="1"/>
    <col min="31" max="31" width="38.08984375" style="331" hidden="1" customWidth="1"/>
    <col min="32" max="32" width="5.6328125" style="331" customWidth="1"/>
    <col min="33" max="16384" width="5.6328125" style="331"/>
  </cols>
  <sheetData>
    <row r="1" spans="1:31" ht="30" customHeight="1" x14ac:dyDescent="0.2">
      <c r="A1" s="549" t="s">
        <v>653</v>
      </c>
      <c r="B1" s="549"/>
      <c r="C1" s="549"/>
      <c r="D1" s="549"/>
      <c r="E1" s="549"/>
      <c r="F1" s="549"/>
      <c r="G1" s="549"/>
      <c r="H1" s="549"/>
      <c r="I1" s="549"/>
      <c r="J1" s="549"/>
      <c r="K1" s="549"/>
      <c r="L1" s="549"/>
      <c r="M1" s="549"/>
      <c r="N1" s="549"/>
      <c r="O1" s="549"/>
      <c r="P1" s="549"/>
      <c r="Q1" s="549"/>
      <c r="R1" s="549"/>
      <c r="S1" s="549"/>
      <c r="T1" s="549"/>
      <c r="U1" s="549"/>
      <c r="V1" s="549"/>
      <c r="W1" s="549"/>
      <c r="X1" s="549"/>
      <c r="Y1" s="549"/>
      <c r="AA1" s="331" t="s">
        <v>551</v>
      </c>
      <c r="AB1" s="332" t="s">
        <v>254</v>
      </c>
      <c r="AC1" s="332" t="s">
        <v>253</v>
      </c>
      <c r="AD1" s="332" t="s">
        <v>252</v>
      </c>
      <c r="AE1" s="332" t="s">
        <v>251</v>
      </c>
    </row>
    <row r="2" spans="1:31" ht="21.65" customHeight="1" x14ac:dyDescent="0.2">
      <c r="A2" s="333" t="s">
        <v>277</v>
      </c>
      <c r="B2" s="334"/>
      <c r="C2" s="334"/>
      <c r="D2" s="334"/>
      <c r="E2" s="334"/>
      <c r="F2" s="334"/>
      <c r="G2" s="334"/>
      <c r="H2" s="334"/>
      <c r="I2" s="334"/>
      <c r="J2" s="334"/>
      <c r="K2" s="334"/>
      <c r="L2" s="334"/>
      <c r="M2" s="334"/>
      <c r="N2" s="334"/>
      <c r="O2" s="334"/>
      <c r="P2" s="334"/>
      <c r="Q2" s="334"/>
      <c r="R2" s="334"/>
      <c r="S2" s="334"/>
      <c r="T2" s="334"/>
      <c r="U2" s="334"/>
      <c r="V2" s="334"/>
      <c r="W2" s="334"/>
      <c r="X2" s="334"/>
      <c r="Y2" s="335"/>
      <c r="AA2" s="331" t="s">
        <v>551</v>
      </c>
      <c r="AB2" s="336" t="s">
        <v>250</v>
      </c>
      <c r="AC2" s="336" t="s">
        <v>249</v>
      </c>
      <c r="AD2" s="336" t="s">
        <v>248</v>
      </c>
      <c r="AE2" s="336" t="s">
        <v>247</v>
      </c>
    </row>
    <row r="3" spans="1:31" ht="33.75" customHeight="1" x14ac:dyDescent="0.2">
      <c r="A3" s="550" t="s">
        <v>285</v>
      </c>
      <c r="B3" s="551"/>
      <c r="C3" s="552"/>
      <c r="D3" s="553"/>
      <c r="E3" s="553"/>
      <c r="F3" s="553"/>
      <c r="G3" s="553"/>
      <c r="H3" s="553"/>
      <c r="I3" s="553"/>
      <c r="J3" s="553"/>
      <c r="K3" s="553"/>
      <c r="L3" s="337" t="s">
        <v>6</v>
      </c>
      <c r="M3" s="554" t="s">
        <v>419</v>
      </c>
      <c r="N3" s="554"/>
      <c r="O3" s="555"/>
      <c r="P3" s="556"/>
      <c r="Q3" s="556"/>
      <c r="R3" s="337" t="s">
        <v>286</v>
      </c>
      <c r="S3" s="557" t="s">
        <v>202</v>
      </c>
      <c r="T3" s="558"/>
      <c r="U3" s="558"/>
      <c r="V3" s="559"/>
      <c r="W3" s="559"/>
      <c r="X3" s="559"/>
      <c r="Y3" s="338" t="s">
        <v>201</v>
      </c>
      <c r="Z3" s="339"/>
      <c r="AB3" s="340" t="s">
        <v>246</v>
      </c>
      <c r="AC3" s="336" t="s">
        <v>245</v>
      </c>
      <c r="AD3" s="336" t="s">
        <v>552</v>
      </c>
      <c r="AE3" s="336" t="s">
        <v>244</v>
      </c>
    </row>
    <row r="4" spans="1:31" ht="41.25" customHeight="1" x14ac:dyDescent="0.2">
      <c r="A4" s="570" t="s">
        <v>198</v>
      </c>
      <c r="B4" s="551"/>
      <c r="C4" s="571" t="s">
        <v>197</v>
      </c>
      <c r="D4" s="572"/>
      <c r="E4" s="573" t="s">
        <v>551</v>
      </c>
      <c r="F4" s="574"/>
      <c r="G4" s="574"/>
      <c r="H4" s="574"/>
      <c r="I4" s="574"/>
      <c r="J4" s="574"/>
      <c r="K4" s="574"/>
      <c r="L4" s="575"/>
      <c r="M4" s="571" t="s">
        <v>194</v>
      </c>
      <c r="N4" s="572"/>
      <c r="O4" s="574" t="s">
        <v>551</v>
      </c>
      <c r="P4" s="574"/>
      <c r="Q4" s="574"/>
      <c r="R4" s="574"/>
      <c r="S4" s="574"/>
      <c r="T4" s="574"/>
      <c r="U4" s="574"/>
      <c r="V4" s="574"/>
      <c r="W4" s="574"/>
      <c r="X4" s="574"/>
      <c r="Y4" s="575"/>
      <c r="Z4" s="339" t="b">
        <f>IF($E$4="製造業その他",IF(OR($C$3&lt;=300000000,$O$3&lt;=300),"","←中小企業要件から外れています"),
IF($E$4="卸売業",IF(OR($C$3&lt;=100000000,$O$3&lt;=100),"","←中小企業要件から外れています"),
IF($E$4="サービス業",IF(OR($C$3&lt;=50000000,$O$3&lt;=100),"","←中小企業要件から外れています"),
IF($E$4="小売業",IF(OR($C$3&lt;=50000000,$O$3&lt;=50),"","←中小企業要件から外れています")))))</f>
        <v>0</v>
      </c>
      <c r="AB4" s="340" t="s">
        <v>242</v>
      </c>
      <c r="AC4" s="336" t="s">
        <v>241</v>
      </c>
      <c r="AD4" s="336" t="s">
        <v>256</v>
      </c>
      <c r="AE4" s="336" t="s">
        <v>240</v>
      </c>
    </row>
    <row r="5" spans="1:31" ht="41.25" customHeight="1" x14ac:dyDescent="0.2">
      <c r="A5" s="576" t="s">
        <v>199</v>
      </c>
      <c r="B5" s="577"/>
      <c r="C5" s="580"/>
      <c r="D5" s="581"/>
      <c r="E5" s="581"/>
      <c r="F5" s="581"/>
      <c r="G5" s="581"/>
      <c r="H5" s="581"/>
      <c r="I5" s="581"/>
      <c r="J5" s="581"/>
      <c r="K5" s="581"/>
      <c r="L5" s="582"/>
      <c r="M5" s="586" t="s">
        <v>553</v>
      </c>
      <c r="N5" s="587"/>
      <c r="O5" s="590"/>
      <c r="P5" s="591"/>
      <c r="Q5" s="591"/>
      <c r="R5" s="591"/>
      <c r="S5" s="591"/>
      <c r="T5" s="591"/>
      <c r="U5" s="591"/>
      <c r="V5" s="591"/>
      <c r="W5" s="591"/>
      <c r="X5" s="591"/>
      <c r="Y5" s="592"/>
      <c r="AB5" s="340" t="s">
        <v>238</v>
      </c>
      <c r="AC5" s="336" t="s">
        <v>237</v>
      </c>
      <c r="AD5" s="336" t="s">
        <v>554</v>
      </c>
      <c r="AE5" s="336" t="s">
        <v>236</v>
      </c>
    </row>
    <row r="6" spans="1:31" ht="33.75" customHeight="1" x14ac:dyDescent="0.2">
      <c r="A6" s="578"/>
      <c r="B6" s="579"/>
      <c r="C6" s="583"/>
      <c r="D6" s="584"/>
      <c r="E6" s="584"/>
      <c r="F6" s="584"/>
      <c r="G6" s="584"/>
      <c r="H6" s="584"/>
      <c r="I6" s="584"/>
      <c r="J6" s="584"/>
      <c r="K6" s="584"/>
      <c r="L6" s="585"/>
      <c r="M6" s="588"/>
      <c r="N6" s="589"/>
      <c r="O6" s="593"/>
      <c r="P6" s="594"/>
      <c r="Q6" s="594"/>
      <c r="R6" s="594"/>
      <c r="S6" s="594"/>
      <c r="T6" s="594"/>
      <c r="U6" s="594"/>
      <c r="V6" s="594"/>
      <c r="W6" s="594"/>
      <c r="X6" s="594"/>
      <c r="Y6" s="595"/>
      <c r="AB6" s="340" t="s">
        <v>234</v>
      </c>
      <c r="AC6" s="336" t="s">
        <v>233</v>
      </c>
      <c r="AD6" s="336" t="s">
        <v>232</v>
      </c>
      <c r="AE6" s="336" t="s">
        <v>231</v>
      </c>
    </row>
    <row r="7" spans="1:31" ht="35.25" customHeight="1" x14ac:dyDescent="0.2">
      <c r="A7" s="560" t="s">
        <v>271</v>
      </c>
      <c r="B7" s="561"/>
      <c r="C7" s="564" t="s">
        <v>289</v>
      </c>
      <c r="D7" s="565"/>
      <c r="E7" s="566" t="s">
        <v>117</v>
      </c>
      <c r="F7" s="567"/>
      <c r="G7" s="568"/>
      <c r="H7" s="569"/>
      <c r="I7" s="569"/>
      <c r="J7" s="569"/>
      <c r="K7" s="341" t="s">
        <v>181</v>
      </c>
      <c r="L7" s="566" t="s">
        <v>291</v>
      </c>
      <c r="M7" s="567"/>
      <c r="N7" s="568"/>
      <c r="O7" s="569"/>
      <c r="P7" s="569"/>
      <c r="Q7" s="569"/>
      <c r="R7" s="66" t="s">
        <v>183</v>
      </c>
      <c r="S7" s="596" t="s">
        <v>182</v>
      </c>
      <c r="T7" s="597"/>
      <c r="U7" s="568"/>
      <c r="V7" s="569"/>
      <c r="W7" s="569"/>
      <c r="X7" s="569"/>
      <c r="Y7" s="341" t="s">
        <v>181</v>
      </c>
      <c r="AB7" s="331" t="s">
        <v>259</v>
      </c>
      <c r="AC7" s="336" t="s">
        <v>260</v>
      </c>
      <c r="AD7" s="336" t="s">
        <v>555</v>
      </c>
      <c r="AE7" s="336" t="s">
        <v>268</v>
      </c>
    </row>
    <row r="8" spans="1:31" ht="35.25" customHeight="1" x14ac:dyDescent="0.2">
      <c r="A8" s="562"/>
      <c r="B8" s="563"/>
      <c r="C8" s="598" t="s">
        <v>290</v>
      </c>
      <c r="D8" s="599"/>
      <c r="E8" s="566" t="s">
        <v>117</v>
      </c>
      <c r="F8" s="567"/>
      <c r="G8" s="568"/>
      <c r="H8" s="569"/>
      <c r="I8" s="569"/>
      <c r="J8" s="569"/>
      <c r="K8" s="341" t="s">
        <v>181</v>
      </c>
      <c r="L8" s="566" t="s">
        <v>291</v>
      </c>
      <c r="M8" s="567"/>
      <c r="N8" s="568"/>
      <c r="O8" s="569"/>
      <c r="P8" s="569"/>
      <c r="Q8" s="569"/>
      <c r="R8" s="66" t="s">
        <v>183</v>
      </c>
      <c r="S8" s="600" t="s">
        <v>182</v>
      </c>
      <c r="T8" s="601"/>
      <c r="U8" s="602"/>
      <c r="V8" s="603"/>
      <c r="W8" s="603"/>
      <c r="X8" s="603"/>
      <c r="Y8" s="342" t="s">
        <v>181</v>
      </c>
      <c r="AB8" s="340" t="s">
        <v>229</v>
      </c>
      <c r="AC8" s="336"/>
      <c r="AD8" s="336" t="s">
        <v>228</v>
      </c>
      <c r="AE8" s="336" t="s">
        <v>227</v>
      </c>
    </row>
    <row r="9" spans="1:31" ht="16.25" customHeight="1" x14ac:dyDescent="0.2">
      <c r="A9" s="613" t="s">
        <v>556</v>
      </c>
      <c r="B9" s="614"/>
      <c r="C9" s="617" t="s">
        <v>287</v>
      </c>
      <c r="D9" s="618"/>
      <c r="E9" s="618"/>
      <c r="F9" s="618"/>
      <c r="G9" s="619"/>
      <c r="H9" s="617" t="s">
        <v>288</v>
      </c>
      <c r="I9" s="618"/>
      <c r="J9" s="619"/>
      <c r="K9" s="617" t="s">
        <v>287</v>
      </c>
      <c r="L9" s="618"/>
      <c r="M9" s="618"/>
      <c r="N9" s="618"/>
      <c r="O9" s="619"/>
      <c r="P9" s="617" t="s">
        <v>288</v>
      </c>
      <c r="Q9" s="618"/>
      <c r="R9" s="619"/>
      <c r="S9" s="620" t="s">
        <v>287</v>
      </c>
      <c r="T9" s="621"/>
      <c r="U9" s="621"/>
      <c r="V9" s="622"/>
      <c r="W9" s="571" t="s">
        <v>288</v>
      </c>
      <c r="X9" s="607"/>
      <c r="Y9" s="572"/>
      <c r="AB9" s="340" t="s">
        <v>226</v>
      </c>
      <c r="AC9" s="336"/>
      <c r="AD9" s="336" t="s">
        <v>225</v>
      </c>
      <c r="AE9" s="336" t="s">
        <v>557</v>
      </c>
    </row>
    <row r="10" spans="1:31" ht="33.75" customHeight="1" x14ac:dyDescent="0.2">
      <c r="A10" s="615"/>
      <c r="B10" s="616"/>
      <c r="C10" s="329">
        <v>1</v>
      </c>
      <c r="D10" s="608"/>
      <c r="E10" s="608"/>
      <c r="F10" s="608"/>
      <c r="G10" s="608"/>
      <c r="H10" s="609"/>
      <c r="I10" s="610"/>
      <c r="J10" s="343" t="s">
        <v>181</v>
      </c>
      <c r="K10" s="329">
        <v>2</v>
      </c>
      <c r="L10" s="608"/>
      <c r="M10" s="608"/>
      <c r="N10" s="608"/>
      <c r="O10" s="608"/>
      <c r="P10" s="609"/>
      <c r="Q10" s="610"/>
      <c r="R10" s="343" t="s">
        <v>181</v>
      </c>
      <c r="S10" s="329">
        <v>3</v>
      </c>
      <c r="T10" s="608"/>
      <c r="U10" s="608"/>
      <c r="V10" s="608"/>
      <c r="W10" s="611"/>
      <c r="X10" s="612"/>
      <c r="Y10" s="343" t="s">
        <v>181</v>
      </c>
      <c r="AB10" s="340" t="s">
        <v>222</v>
      </c>
      <c r="AC10" s="336"/>
      <c r="AD10" s="336" t="s">
        <v>221</v>
      </c>
      <c r="AE10" s="344"/>
    </row>
    <row r="11" spans="1:31" ht="16.25" customHeight="1" x14ac:dyDescent="0.25">
      <c r="A11" s="345"/>
      <c r="B11" s="345"/>
      <c r="C11" s="345"/>
      <c r="D11" s="345"/>
      <c r="E11" s="345"/>
      <c r="F11" s="345"/>
      <c r="G11" s="345"/>
      <c r="H11" s="345"/>
      <c r="I11" s="345"/>
      <c r="J11" s="345"/>
      <c r="K11" s="345"/>
      <c r="L11" s="345"/>
      <c r="M11" s="345"/>
      <c r="N11" s="345"/>
      <c r="O11" s="345"/>
      <c r="P11" s="345"/>
      <c r="Q11" s="345"/>
      <c r="R11" s="345"/>
      <c r="S11" s="345"/>
      <c r="T11" s="345"/>
      <c r="U11" s="345"/>
      <c r="V11" s="345"/>
      <c r="W11" s="345"/>
      <c r="X11" s="345"/>
      <c r="Y11" s="345"/>
      <c r="AB11" s="340" t="s">
        <v>220</v>
      </c>
      <c r="AC11" s="336"/>
      <c r="AD11" s="336" t="s">
        <v>219</v>
      </c>
      <c r="AE11" s="346"/>
    </row>
    <row r="12" spans="1:31" ht="21.65" customHeight="1" x14ac:dyDescent="0.25">
      <c r="A12" s="347" t="s">
        <v>297</v>
      </c>
      <c r="B12" s="348"/>
      <c r="C12" s="348"/>
      <c r="D12" s="348"/>
      <c r="E12" s="348"/>
      <c r="F12" s="348"/>
      <c r="G12" s="348"/>
      <c r="H12" s="348"/>
      <c r="I12" s="348"/>
      <c r="J12" s="348"/>
      <c r="K12" s="348"/>
      <c r="L12" s="348"/>
      <c r="M12" s="348"/>
      <c r="N12" s="348"/>
      <c r="O12" s="348"/>
      <c r="P12" s="348"/>
      <c r="Q12" s="348"/>
      <c r="R12" s="348"/>
      <c r="S12" s="348"/>
      <c r="T12" s="348"/>
      <c r="U12" s="348"/>
      <c r="V12" s="348"/>
      <c r="W12" s="349"/>
      <c r="X12" s="349"/>
      <c r="Y12" s="349"/>
      <c r="AB12" s="340" t="s">
        <v>217</v>
      </c>
      <c r="AC12" s="336"/>
      <c r="AD12" s="336" t="s">
        <v>216</v>
      </c>
      <c r="AE12" s="346"/>
    </row>
    <row r="13" spans="1:31" ht="85.75" customHeight="1" x14ac:dyDescent="0.25">
      <c r="A13" s="604" t="s">
        <v>558</v>
      </c>
      <c r="B13" s="604"/>
      <c r="C13" s="604"/>
      <c r="D13" s="604"/>
      <c r="E13" s="604"/>
      <c r="F13" s="604"/>
      <c r="G13" s="604"/>
      <c r="H13" s="604"/>
      <c r="I13" s="604"/>
      <c r="J13" s="604"/>
      <c r="K13" s="604"/>
      <c r="L13" s="604"/>
      <c r="M13" s="604"/>
      <c r="N13" s="604"/>
      <c r="O13" s="604"/>
      <c r="P13" s="604"/>
      <c r="Q13" s="604"/>
      <c r="R13" s="604"/>
      <c r="S13" s="604"/>
      <c r="T13" s="604"/>
      <c r="U13" s="604"/>
      <c r="V13" s="604"/>
      <c r="W13" s="604"/>
      <c r="X13" s="604"/>
      <c r="Y13" s="604"/>
      <c r="AB13" s="340" t="s">
        <v>214</v>
      </c>
      <c r="AC13" s="336"/>
      <c r="AD13" s="336" t="s">
        <v>213</v>
      </c>
      <c r="AE13" s="346"/>
    </row>
    <row r="14" spans="1:31" ht="33.75" customHeight="1" x14ac:dyDescent="0.25">
      <c r="A14" s="350" t="s">
        <v>9</v>
      </c>
      <c r="B14" s="605" t="s">
        <v>281</v>
      </c>
      <c r="C14" s="605"/>
      <c r="D14" s="605"/>
      <c r="E14" s="605"/>
      <c r="F14" s="605"/>
      <c r="G14" s="605"/>
      <c r="H14" s="605"/>
      <c r="I14" s="605" t="s">
        <v>292</v>
      </c>
      <c r="J14" s="605"/>
      <c r="K14" s="606" t="s">
        <v>293</v>
      </c>
      <c r="L14" s="605"/>
      <c r="M14" s="605" t="s">
        <v>294</v>
      </c>
      <c r="N14" s="605"/>
      <c r="O14" s="605"/>
      <c r="P14" s="605"/>
      <c r="Q14" s="605"/>
      <c r="R14" s="606" t="s">
        <v>295</v>
      </c>
      <c r="S14" s="605"/>
      <c r="T14" s="605"/>
      <c r="U14" s="605"/>
      <c r="V14" s="606" t="s">
        <v>296</v>
      </c>
      <c r="W14" s="605"/>
      <c r="X14" s="605"/>
      <c r="Y14" s="605"/>
      <c r="AB14" s="340" t="s">
        <v>210</v>
      </c>
      <c r="AC14" s="351"/>
      <c r="AD14" s="336" t="s">
        <v>209</v>
      </c>
      <c r="AE14" s="346"/>
    </row>
    <row r="15" spans="1:31" ht="33.75" customHeight="1" x14ac:dyDescent="0.25">
      <c r="A15" s="350">
        <v>1</v>
      </c>
      <c r="B15" s="623"/>
      <c r="C15" s="623"/>
      <c r="D15" s="623"/>
      <c r="E15" s="623"/>
      <c r="F15" s="623"/>
      <c r="G15" s="623"/>
      <c r="H15" s="623"/>
      <c r="I15" s="624"/>
      <c r="J15" s="624"/>
      <c r="K15" s="624"/>
      <c r="L15" s="624"/>
      <c r="M15" s="623"/>
      <c r="N15" s="623"/>
      <c r="O15" s="623"/>
      <c r="P15" s="623"/>
      <c r="Q15" s="623"/>
      <c r="R15" s="625"/>
      <c r="S15" s="625"/>
      <c r="T15" s="625"/>
      <c r="U15" s="625"/>
      <c r="V15" s="626" t="e">
        <f>R15/$R$26</f>
        <v>#DIV/0!</v>
      </c>
      <c r="W15" s="626"/>
      <c r="X15" s="626"/>
      <c r="Y15" s="626"/>
      <c r="AB15" s="340" t="s">
        <v>207</v>
      </c>
      <c r="AC15" s="336"/>
      <c r="AD15" s="336" t="s">
        <v>206</v>
      </c>
      <c r="AE15" s="346"/>
    </row>
    <row r="16" spans="1:31" ht="33.75" customHeight="1" x14ac:dyDescent="0.25">
      <c r="A16" s="350">
        <v>2</v>
      </c>
      <c r="B16" s="623"/>
      <c r="C16" s="623"/>
      <c r="D16" s="623"/>
      <c r="E16" s="623"/>
      <c r="F16" s="623"/>
      <c r="G16" s="623"/>
      <c r="H16" s="623"/>
      <c r="I16" s="624"/>
      <c r="J16" s="624"/>
      <c r="K16" s="624"/>
      <c r="L16" s="624"/>
      <c r="M16" s="623"/>
      <c r="N16" s="623"/>
      <c r="O16" s="623"/>
      <c r="P16" s="623"/>
      <c r="Q16" s="623"/>
      <c r="R16" s="625"/>
      <c r="S16" s="625"/>
      <c r="T16" s="625"/>
      <c r="U16" s="625"/>
      <c r="V16" s="626" t="e">
        <f t="shared" ref="V16:V25" si="0">R16/$R$26</f>
        <v>#DIV/0!</v>
      </c>
      <c r="W16" s="626"/>
      <c r="X16" s="626"/>
      <c r="Y16" s="626"/>
      <c r="AB16" s="340" t="s">
        <v>559</v>
      </c>
      <c r="AC16" s="336"/>
      <c r="AD16" s="336" t="s">
        <v>205</v>
      </c>
      <c r="AE16" s="346"/>
    </row>
    <row r="17" spans="1:31" ht="33.75" customHeight="1" x14ac:dyDescent="0.25">
      <c r="A17" s="350">
        <v>3</v>
      </c>
      <c r="B17" s="623"/>
      <c r="C17" s="623"/>
      <c r="D17" s="623"/>
      <c r="E17" s="623"/>
      <c r="F17" s="623"/>
      <c r="G17" s="623"/>
      <c r="H17" s="623"/>
      <c r="I17" s="624"/>
      <c r="J17" s="624"/>
      <c r="K17" s="624"/>
      <c r="L17" s="624"/>
      <c r="M17" s="623"/>
      <c r="N17" s="623"/>
      <c r="O17" s="623"/>
      <c r="P17" s="623"/>
      <c r="Q17" s="623"/>
      <c r="R17" s="625"/>
      <c r="S17" s="625"/>
      <c r="T17" s="625"/>
      <c r="U17" s="625"/>
      <c r="V17" s="626" t="e">
        <f t="shared" si="0"/>
        <v>#DIV/0!</v>
      </c>
      <c r="W17" s="626"/>
      <c r="X17" s="626"/>
      <c r="Y17" s="626"/>
      <c r="AB17" s="340" t="s">
        <v>204</v>
      </c>
      <c r="AC17" s="336"/>
      <c r="AD17" s="336" t="s">
        <v>560</v>
      </c>
      <c r="AE17" s="346"/>
    </row>
    <row r="18" spans="1:31" ht="33.75" customHeight="1" x14ac:dyDescent="0.25">
      <c r="A18" s="350">
        <v>4</v>
      </c>
      <c r="B18" s="623"/>
      <c r="C18" s="623"/>
      <c r="D18" s="623"/>
      <c r="E18" s="623"/>
      <c r="F18" s="623"/>
      <c r="G18" s="623"/>
      <c r="H18" s="623"/>
      <c r="I18" s="624"/>
      <c r="J18" s="624"/>
      <c r="K18" s="624"/>
      <c r="L18" s="624"/>
      <c r="M18" s="623"/>
      <c r="N18" s="623"/>
      <c r="O18" s="623"/>
      <c r="P18" s="623"/>
      <c r="Q18" s="623"/>
      <c r="R18" s="625"/>
      <c r="S18" s="625"/>
      <c r="T18" s="625"/>
      <c r="U18" s="625"/>
      <c r="V18" s="626" t="e">
        <f t="shared" si="0"/>
        <v>#DIV/0!</v>
      </c>
      <c r="W18" s="626"/>
      <c r="X18" s="626"/>
      <c r="Y18" s="626"/>
      <c r="AB18" s="340" t="s">
        <v>561</v>
      </c>
      <c r="AC18" s="336"/>
      <c r="AD18" s="336" t="s">
        <v>203</v>
      </c>
      <c r="AE18" s="346"/>
    </row>
    <row r="19" spans="1:31" ht="33.75" customHeight="1" x14ac:dyDescent="0.25">
      <c r="A19" s="350">
        <v>5</v>
      </c>
      <c r="B19" s="623"/>
      <c r="C19" s="623"/>
      <c r="D19" s="623"/>
      <c r="E19" s="623"/>
      <c r="F19" s="623"/>
      <c r="G19" s="623"/>
      <c r="H19" s="623"/>
      <c r="I19" s="624"/>
      <c r="J19" s="624"/>
      <c r="K19" s="624"/>
      <c r="L19" s="624"/>
      <c r="M19" s="623"/>
      <c r="N19" s="623"/>
      <c r="O19" s="623"/>
      <c r="P19" s="623"/>
      <c r="Q19" s="623"/>
      <c r="R19" s="625"/>
      <c r="S19" s="625"/>
      <c r="T19" s="625"/>
      <c r="U19" s="625"/>
      <c r="V19" s="626" t="e">
        <f t="shared" si="0"/>
        <v>#DIV/0!</v>
      </c>
      <c r="W19" s="626"/>
      <c r="X19" s="626"/>
      <c r="Y19" s="626"/>
      <c r="AB19" s="340" t="s">
        <v>562</v>
      </c>
      <c r="AC19" s="336"/>
      <c r="AD19" s="336" t="s">
        <v>563</v>
      </c>
      <c r="AE19" s="346"/>
    </row>
    <row r="20" spans="1:31" ht="33.75" customHeight="1" x14ac:dyDescent="0.2">
      <c r="A20" s="350">
        <v>6</v>
      </c>
      <c r="B20" s="623"/>
      <c r="C20" s="623"/>
      <c r="D20" s="623"/>
      <c r="E20" s="623"/>
      <c r="F20" s="623"/>
      <c r="G20" s="623"/>
      <c r="H20" s="623"/>
      <c r="I20" s="624"/>
      <c r="J20" s="624"/>
      <c r="K20" s="624"/>
      <c r="L20" s="624"/>
      <c r="M20" s="623"/>
      <c r="N20" s="623"/>
      <c r="O20" s="623"/>
      <c r="P20" s="623"/>
      <c r="Q20" s="623"/>
      <c r="R20" s="625"/>
      <c r="S20" s="625"/>
      <c r="T20" s="625"/>
      <c r="U20" s="625"/>
      <c r="V20" s="626" t="e">
        <f t="shared" si="0"/>
        <v>#DIV/0!</v>
      </c>
      <c r="W20" s="626"/>
      <c r="X20" s="626"/>
      <c r="Y20" s="626"/>
      <c r="AB20" s="331" t="s">
        <v>270</v>
      </c>
      <c r="AC20" s="336"/>
      <c r="AD20" s="331" t="s">
        <v>564</v>
      </c>
    </row>
    <row r="21" spans="1:31" ht="33.75" customHeight="1" x14ac:dyDescent="0.25">
      <c r="A21" s="350">
        <v>7</v>
      </c>
      <c r="B21" s="623"/>
      <c r="C21" s="623"/>
      <c r="D21" s="623"/>
      <c r="E21" s="623"/>
      <c r="F21" s="623"/>
      <c r="G21" s="623"/>
      <c r="H21" s="623"/>
      <c r="I21" s="624"/>
      <c r="J21" s="624"/>
      <c r="K21" s="624"/>
      <c r="L21" s="624"/>
      <c r="M21" s="623"/>
      <c r="N21" s="623"/>
      <c r="O21" s="623"/>
      <c r="P21" s="623"/>
      <c r="Q21" s="623"/>
      <c r="R21" s="625"/>
      <c r="S21" s="625"/>
      <c r="T21" s="625"/>
      <c r="U21" s="625"/>
      <c r="V21" s="626" t="e">
        <f t="shared" si="0"/>
        <v>#DIV/0!</v>
      </c>
      <c r="W21" s="626"/>
      <c r="X21" s="626"/>
      <c r="Y21" s="626"/>
      <c r="AB21" s="340" t="s">
        <v>200</v>
      </c>
      <c r="AC21" s="336"/>
      <c r="AD21" s="336" t="s">
        <v>565</v>
      </c>
      <c r="AE21" s="346"/>
    </row>
    <row r="22" spans="1:31" ht="33.75" customHeight="1" x14ac:dyDescent="0.25">
      <c r="A22" s="350">
        <v>8</v>
      </c>
      <c r="B22" s="623"/>
      <c r="C22" s="623"/>
      <c r="D22" s="623"/>
      <c r="E22" s="623"/>
      <c r="F22" s="623"/>
      <c r="G22" s="623"/>
      <c r="H22" s="623"/>
      <c r="I22" s="624"/>
      <c r="J22" s="624"/>
      <c r="K22" s="624"/>
      <c r="L22" s="624"/>
      <c r="M22" s="623"/>
      <c r="N22" s="623"/>
      <c r="O22" s="623"/>
      <c r="P22" s="623"/>
      <c r="Q22" s="623"/>
      <c r="R22" s="625"/>
      <c r="S22" s="625"/>
      <c r="T22" s="625"/>
      <c r="U22" s="625"/>
      <c r="V22" s="626" t="e">
        <f t="shared" si="0"/>
        <v>#DIV/0!</v>
      </c>
      <c r="W22" s="626"/>
      <c r="X22" s="626"/>
      <c r="Y22" s="626"/>
      <c r="AB22" s="340" t="s">
        <v>196</v>
      </c>
      <c r="AC22" s="351"/>
      <c r="AD22" s="336" t="s">
        <v>195</v>
      </c>
      <c r="AE22" s="346"/>
    </row>
    <row r="23" spans="1:31" ht="33.75" customHeight="1" x14ac:dyDescent="0.25">
      <c r="A23" s="350">
        <v>9</v>
      </c>
      <c r="B23" s="623"/>
      <c r="C23" s="623"/>
      <c r="D23" s="623"/>
      <c r="E23" s="623"/>
      <c r="F23" s="623"/>
      <c r="G23" s="623"/>
      <c r="H23" s="623"/>
      <c r="I23" s="624"/>
      <c r="J23" s="624"/>
      <c r="K23" s="624"/>
      <c r="L23" s="624"/>
      <c r="M23" s="623"/>
      <c r="N23" s="623"/>
      <c r="O23" s="623"/>
      <c r="P23" s="623"/>
      <c r="Q23" s="623"/>
      <c r="R23" s="625"/>
      <c r="S23" s="625"/>
      <c r="T23" s="625"/>
      <c r="U23" s="625"/>
      <c r="V23" s="626" t="e">
        <f t="shared" si="0"/>
        <v>#DIV/0!</v>
      </c>
      <c r="W23" s="626"/>
      <c r="X23" s="626"/>
      <c r="Y23" s="626"/>
      <c r="AB23" s="340" t="s">
        <v>193</v>
      </c>
      <c r="AC23" s="351"/>
      <c r="AD23" s="336" t="s">
        <v>192</v>
      </c>
      <c r="AE23" s="346"/>
    </row>
    <row r="24" spans="1:31" ht="33.75" customHeight="1" x14ac:dyDescent="0.2">
      <c r="A24" s="350">
        <v>10</v>
      </c>
      <c r="B24" s="627"/>
      <c r="C24" s="628"/>
      <c r="D24" s="628"/>
      <c r="E24" s="628"/>
      <c r="F24" s="628"/>
      <c r="G24" s="628"/>
      <c r="H24" s="629"/>
      <c r="I24" s="624"/>
      <c r="J24" s="624"/>
      <c r="K24" s="624"/>
      <c r="L24" s="624"/>
      <c r="M24" s="623"/>
      <c r="N24" s="623"/>
      <c r="O24" s="623"/>
      <c r="P24" s="623"/>
      <c r="Q24" s="623"/>
      <c r="R24" s="625"/>
      <c r="S24" s="625"/>
      <c r="T24" s="625"/>
      <c r="U24" s="625"/>
      <c r="V24" s="626" t="e">
        <f t="shared" si="0"/>
        <v>#DIV/0!</v>
      </c>
      <c r="W24" s="626"/>
      <c r="X24" s="626"/>
      <c r="Y24" s="626"/>
      <c r="AB24" s="340" t="s">
        <v>191</v>
      </c>
      <c r="AD24" s="336" t="s">
        <v>566</v>
      </c>
    </row>
    <row r="25" spans="1:31" ht="33.75" customHeight="1" thickBot="1" x14ac:dyDescent="0.3">
      <c r="A25" s="352" t="s">
        <v>140</v>
      </c>
      <c r="B25" s="632" t="s">
        <v>567</v>
      </c>
      <c r="C25" s="632"/>
      <c r="D25" s="632"/>
      <c r="E25" s="632"/>
      <c r="F25" s="632"/>
      <c r="G25" s="632"/>
      <c r="H25" s="632"/>
      <c r="I25" s="632"/>
      <c r="J25" s="632"/>
      <c r="K25" s="632"/>
      <c r="L25" s="632"/>
      <c r="M25" s="632"/>
      <c r="N25" s="632"/>
      <c r="O25" s="632"/>
      <c r="P25" s="632"/>
      <c r="Q25" s="632"/>
      <c r="R25" s="633"/>
      <c r="S25" s="633"/>
      <c r="T25" s="633"/>
      <c r="U25" s="633"/>
      <c r="V25" s="634" t="e">
        <f t="shared" si="0"/>
        <v>#DIV/0!</v>
      </c>
      <c r="W25" s="634"/>
      <c r="X25" s="634"/>
      <c r="Y25" s="634"/>
      <c r="AB25" s="340" t="s">
        <v>190</v>
      </c>
      <c r="AC25" s="351"/>
      <c r="AD25" s="336" t="s">
        <v>189</v>
      </c>
      <c r="AE25" s="346"/>
    </row>
    <row r="26" spans="1:31" ht="33.75" customHeight="1" thickTop="1" x14ac:dyDescent="0.25">
      <c r="A26" s="635" t="s">
        <v>141</v>
      </c>
      <c r="B26" s="635"/>
      <c r="C26" s="635"/>
      <c r="D26" s="635"/>
      <c r="E26" s="635"/>
      <c r="F26" s="635"/>
      <c r="G26" s="635"/>
      <c r="H26" s="635"/>
      <c r="I26" s="635"/>
      <c r="J26" s="635"/>
      <c r="K26" s="635"/>
      <c r="L26" s="635"/>
      <c r="M26" s="635"/>
      <c r="N26" s="635"/>
      <c r="O26" s="635"/>
      <c r="P26" s="635"/>
      <c r="Q26" s="635"/>
      <c r="R26" s="636">
        <f>SUM(R15:U25)</f>
        <v>0</v>
      </c>
      <c r="S26" s="636"/>
      <c r="T26" s="636"/>
      <c r="U26" s="636"/>
      <c r="V26" s="637" t="e">
        <f>SUM(V15:Y25)</f>
        <v>#DIV/0!</v>
      </c>
      <c r="W26" s="637"/>
      <c r="X26" s="637"/>
      <c r="Y26" s="637"/>
      <c r="AB26" s="340" t="s">
        <v>188</v>
      </c>
      <c r="AC26" s="351"/>
      <c r="AD26" s="336" t="s">
        <v>187</v>
      </c>
      <c r="AE26" s="346"/>
    </row>
    <row r="27" spans="1:31" ht="33.75" customHeight="1" x14ac:dyDescent="0.25">
      <c r="A27" s="630" t="s">
        <v>568</v>
      </c>
      <c r="B27" s="630"/>
      <c r="C27" s="630"/>
      <c r="D27" s="630"/>
      <c r="E27" s="630"/>
      <c r="F27" s="630"/>
      <c r="G27" s="630"/>
      <c r="H27" s="630"/>
      <c r="I27" s="630"/>
      <c r="J27" s="630"/>
      <c r="K27" s="630"/>
      <c r="L27" s="630"/>
      <c r="M27" s="630"/>
      <c r="N27" s="630"/>
      <c r="O27" s="630"/>
      <c r="P27" s="630"/>
      <c r="Q27" s="630"/>
      <c r="R27" s="630"/>
      <c r="S27" s="630"/>
      <c r="T27" s="630"/>
      <c r="U27" s="630"/>
      <c r="V27" s="630"/>
      <c r="W27" s="630"/>
      <c r="X27" s="630"/>
      <c r="Y27" s="630"/>
      <c r="AB27" s="340" t="s">
        <v>569</v>
      </c>
      <c r="AC27" s="351"/>
      <c r="AD27" s="336" t="s">
        <v>186</v>
      </c>
      <c r="AE27" s="346"/>
    </row>
    <row r="28" spans="1:31" ht="33.75" customHeight="1" x14ac:dyDescent="0.2">
      <c r="A28" s="328" t="s">
        <v>9</v>
      </c>
      <c r="B28" s="631" t="s">
        <v>281</v>
      </c>
      <c r="C28" s="631"/>
      <c r="D28" s="631"/>
      <c r="E28" s="631"/>
      <c r="F28" s="631"/>
      <c r="G28" s="631"/>
      <c r="H28" s="631"/>
      <c r="I28" s="631" t="s">
        <v>148</v>
      </c>
      <c r="J28" s="631"/>
      <c r="K28" s="631"/>
      <c r="L28" s="631"/>
      <c r="M28" s="631"/>
      <c r="N28" s="631" t="s">
        <v>570</v>
      </c>
      <c r="O28" s="631"/>
      <c r="P28" s="631"/>
      <c r="Q28" s="631"/>
      <c r="R28" s="631" t="s">
        <v>149</v>
      </c>
      <c r="S28" s="631"/>
      <c r="T28" s="631"/>
      <c r="U28" s="631"/>
      <c r="V28" s="631" t="s">
        <v>150</v>
      </c>
      <c r="W28" s="631"/>
      <c r="X28" s="631"/>
      <c r="Y28" s="631"/>
      <c r="AB28" s="340" t="s">
        <v>185</v>
      </c>
      <c r="AD28" s="336" t="s">
        <v>184</v>
      </c>
    </row>
    <row r="29" spans="1:31" ht="33.75" customHeight="1" x14ac:dyDescent="0.25">
      <c r="A29" s="328">
        <v>1</v>
      </c>
      <c r="B29" s="638"/>
      <c r="C29" s="638"/>
      <c r="D29" s="638"/>
      <c r="E29" s="638"/>
      <c r="F29" s="638"/>
      <c r="G29" s="638"/>
      <c r="H29" s="638"/>
      <c r="I29" s="639"/>
      <c r="J29" s="639"/>
      <c r="K29" s="639"/>
      <c r="L29" s="639"/>
      <c r="M29" s="639"/>
      <c r="N29" s="640"/>
      <c r="O29" s="640"/>
      <c r="P29" s="640"/>
      <c r="Q29" s="640"/>
      <c r="R29" s="641"/>
      <c r="S29" s="641"/>
      <c r="T29" s="641"/>
      <c r="U29" s="641"/>
      <c r="V29" s="642"/>
      <c r="W29" s="642"/>
      <c r="X29" s="642"/>
      <c r="Y29" s="642"/>
      <c r="AB29" s="340" t="s">
        <v>571</v>
      </c>
      <c r="AC29" s="351"/>
      <c r="AD29" s="336" t="s">
        <v>572</v>
      </c>
      <c r="AE29" s="346"/>
    </row>
    <row r="30" spans="1:31" ht="33.75" customHeight="1" x14ac:dyDescent="0.25">
      <c r="A30" s="328">
        <v>2</v>
      </c>
      <c r="B30" s="638"/>
      <c r="C30" s="638"/>
      <c r="D30" s="638"/>
      <c r="E30" s="638"/>
      <c r="F30" s="638"/>
      <c r="G30" s="638"/>
      <c r="H30" s="638"/>
      <c r="I30" s="639"/>
      <c r="J30" s="639"/>
      <c r="K30" s="639"/>
      <c r="L30" s="639"/>
      <c r="M30" s="639"/>
      <c r="N30" s="640"/>
      <c r="O30" s="640"/>
      <c r="P30" s="640"/>
      <c r="Q30" s="640"/>
      <c r="R30" s="641"/>
      <c r="S30" s="641"/>
      <c r="T30" s="641"/>
      <c r="U30" s="641"/>
      <c r="V30" s="642"/>
      <c r="W30" s="642"/>
      <c r="X30" s="642"/>
      <c r="Y30" s="642"/>
      <c r="AB30" s="340" t="s">
        <v>573</v>
      </c>
      <c r="AC30" s="351"/>
      <c r="AD30" s="336" t="s">
        <v>180</v>
      </c>
      <c r="AE30" s="346"/>
    </row>
    <row r="31" spans="1:31" ht="33.75" customHeight="1" x14ac:dyDescent="0.25">
      <c r="A31" s="328">
        <v>3</v>
      </c>
      <c r="B31" s="638"/>
      <c r="C31" s="638"/>
      <c r="D31" s="638"/>
      <c r="E31" s="638"/>
      <c r="F31" s="638"/>
      <c r="G31" s="638"/>
      <c r="H31" s="638"/>
      <c r="I31" s="639"/>
      <c r="J31" s="639"/>
      <c r="K31" s="639"/>
      <c r="L31" s="639"/>
      <c r="M31" s="639"/>
      <c r="N31" s="640"/>
      <c r="O31" s="640"/>
      <c r="P31" s="640"/>
      <c r="Q31" s="640"/>
      <c r="R31" s="641"/>
      <c r="S31" s="641"/>
      <c r="T31" s="641"/>
      <c r="U31" s="641"/>
      <c r="V31" s="642"/>
      <c r="W31" s="642"/>
      <c r="X31" s="642"/>
      <c r="Y31" s="642"/>
      <c r="AB31" s="340" t="s">
        <v>574</v>
      </c>
      <c r="AC31" s="351"/>
      <c r="AE31" s="346"/>
    </row>
    <row r="32" spans="1:31" ht="33.75" customHeight="1" x14ac:dyDescent="0.25">
      <c r="A32" s="353"/>
      <c r="B32" s="354"/>
      <c r="C32" s="354"/>
      <c r="D32" s="354"/>
      <c r="E32" s="354"/>
      <c r="F32" s="354"/>
      <c r="G32" s="355"/>
      <c r="H32" s="355"/>
      <c r="I32" s="355"/>
      <c r="J32" s="355"/>
      <c r="K32" s="355"/>
      <c r="L32" s="355"/>
      <c r="M32" s="355"/>
      <c r="N32" s="355"/>
      <c r="O32" s="355"/>
      <c r="P32" s="355"/>
      <c r="Q32" s="355"/>
      <c r="R32" s="355"/>
      <c r="S32" s="355"/>
      <c r="T32" s="355"/>
      <c r="U32" s="355"/>
      <c r="V32" s="355"/>
      <c r="AB32" s="340" t="s">
        <v>575</v>
      </c>
      <c r="AC32" s="351"/>
      <c r="AD32" s="346"/>
      <c r="AE32" s="346"/>
    </row>
    <row r="33" spans="1:31" ht="33.75" customHeight="1" x14ac:dyDescent="0.25">
      <c r="A33" s="353"/>
      <c r="B33" s="354"/>
      <c r="C33" s="354"/>
      <c r="D33" s="354"/>
      <c r="E33" s="354"/>
      <c r="F33" s="354"/>
      <c r="G33" s="355"/>
      <c r="H33" s="355"/>
      <c r="I33" s="355"/>
      <c r="J33" s="355"/>
      <c r="K33" s="355"/>
      <c r="L33" s="355"/>
      <c r="M33" s="355"/>
      <c r="N33" s="355"/>
      <c r="O33" s="355"/>
      <c r="P33" s="355"/>
      <c r="Q33" s="355"/>
      <c r="R33" s="355"/>
      <c r="S33" s="355"/>
      <c r="T33" s="355"/>
      <c r="U33" s="355"/>
      <c r="V33" s="355"/>
      <c r="AB33" s="340" t="s">
        <v>576</v>
      </c>
      <c r="AC33" s="351"/>
      <c r="AD33" s="344"/>
      <c r="AE33" s="346"/>
    </row>
    <row r="34" spans="1:31" ht="33.75" customHeight="1" x14ac:dyDescent="0.25">
      <c r="A34" s="355"/>
      <c r="B34" s="355"/>
      <c r="C34" s="355"/>
      <c r="D34" s="355"/>
      <c r="E34" s="355"/>
      <c r="F34" s="355"/>
      <c r="G34" s="355"/>
      <c r="H34" s="355"/>
      <c r="I34" s="355"/>
      <c r="J34" s="355"/>
      <c r="K34" s="355"/>
      <c r="L34" s="355"/>
      <c r="M34" s="355"/>
      <c r="N34" s="355"/>
      <c r="O34" s="355"/>
      <c r="P34" s="355"/>
      <c r="Q34" s="355"/>
      <c r="R34" s="355"/>
      <c r="S34" s="355"/>
      <c r="T34" s="355"/>
      <c r="U34" s="355"/>
      <c r="V34" s="355"/>
      <c r="AB34" s="340" t="s">
        <v>577</v>
      </c>
      <c r="AC34" s="351"/>
      <c r="AD34" s="346"/>
      <c r="AE34" s="346"/>
    </row>
    <row r="35" spans="1:31" x14ac:dyDescent="0.25">
      <c r="A35" s="355"/>
      <c r="B35" s="355"/>
      <c r="C35" s="355"/>
      <c r="D35" s="355"/>
      <c r="E35" s="355"/>
      <c r="F35" s="355"/>
      <c r="G35" s="355"/>
      <c r="H35" s="355"/>
      <c r="I35" s="355"/>
      <c r="J35" s="355"/>
      <c r="K35" s="355"/>
      <c r="L35" s="355"/>
      <c r="M35" s="355"/>
      <c r="N35" s="355"/>
      <c r="O35" s="355"/>
      <c r="P35" s="355"/>
      <c r="Q35" s="355"/>
      <c r="R35" s="355"/>
      <c r="S35" s="355"/>
      <c r="T35" s="355"/>
      <c r="U35" s="355"/>
      <c r="V35" s="355"/>
      <c r="AB35" s="340" t="s">
        <v>177</v>
      </c>
      <c r="AC35" s="351"/>
      <c r="AD35" s="346"/>
      <c r="AE35" s="346"/>
    </row>
    <row r="36" spans="1:31" x14ac:dyDescent="0.25">
      <c r="AB36" s="340" t="s">
        <v>176</v>
      </c>
      <c r="AC36" s="351"/>
      <c r="AD36" s="346"/>
      <c r="AE36" s="346"/>
    </row>
    <row r="37" spans="1:31" x14ac:dyDescent="0.25">
      <c r="AB37" s="340" t="s">
        <v>175</v>
      </c>
      <c r="AC37" s="351"/>
      <c r="AD37" s="346"/>
      <c r="AE37" s="346"/>
    </row>
    <row r="38" spans="1:31" x14ac:dyDescent="0.25">
      <c r="AB38" s="340" t="s">
        <v>174</v>
      </c>
      <c r="AC38" s="351"/>
      <c r="AD38" s="346"/>
      <c r="AE38" s="346"/>
    </row>
    <row r="39" spans="1:31" x14ac:dyDescent="0.25">
      <c r="AB39" s="340" t="s">
        <v>578</v>
      </c>
      <c r="AC39" s="351"/>
      <c r="AD39" s="346"/>
      <c r="AE39" s="346"/>
    </row>
    <row r="40" spans="1:31" x14ac:dyDescent="0.25">
      <c r="AB40" s="340" t="s">
        <v>173</v>
      </c>
      <c r="AC40" s="351"/>
      <c r="AD40" s="346"/>
      <c r="AE40" s="346"/>
    </row>
    <row r="41" spans="1:31" x14ac:dyDescent="0.25">
      <c r="AB41" s="340" t="s">
        <v>579</v>
      </c>
      <c r="AC41" s="351"/>
      <c r="AD41" s="346"/>
      <c r="AE41" s="346"/>
    </row>
    <row r="42" spans="1:31" x14ac:dyDescent="0.25">
      <c r="AB42" s="340" t="s">
        <v>172</v>
      </c>
      <c r="AC42" s="351"/>
      <c r="AD42" s="346"/>
      <c r="AE42" s="346"/>
    </row>
    <row r="43" spans="1:31" x14ac:dyDescent="0.25">
      <c r="AB43" s="340" t="s">
        <v>171</v>
      </c>
      <c r="AC43" s="351"/>
      <c r="AD43" s="346"/>
      <c r="AE43" s="346"/>
    </row>
    <row r="44" spans="1:31" x14ac:dyDescent="0.25">
      <c r="AB44" s="340" t="s">
        <v>170</v>
      </c>
      <c r="AC44" s="351"/>
      <c r="AD44" s="346"/>
      <c r="AE44" s="346"/>
    </row>
    <row r="45" spans="1:31" x14ac:dyDescent="0.25">
      <c r="AB45" s="340" t="s">
        <v>169</v>
      </c>
      <c r="AC45" s="351"/>
      <c r="AD45" s="346"/>
      <c r="AE45" s="346"/>
    </row>
    <row r="46" spans="1:31" x14ac:dyDescent="0.25">
      <c r="AB46" s="340" t="s">
        <v>168</v>
      </c>
      <c r="AC46" s="351"/>
      <c r="AD46" s="346"/>
      <c r="AE46" s="346"/>
    </row>
    <row r="47" spans="1:31" x14ac:dyDescent="0.25">
      <c r="AB47" s="340" t="s">
        <v>167</v>
      </c>
      <c r="AC47" s="351"/>
      <c r="AD47" s="346"/>
      <c r="AE47" s="346"/>
    </row>
    <row r="48" spans="1:31" x14ac:dyDescent="0.25">
      <c r="AB48" s="340" t="s">
        <v>166</v>
      </c>
      <c r="AC48" s="351"/>
      <c r="AD48" s="346"/>
      <c r="AE48" s="356"/>
    </row>
    <row r="49" spans="28:31" x14ac:dyDescent="0.25">
      <c r="AB49" s="340" t="s">
        <v>165</v>
      </c>
      <c r="AC49" s="351"/>
      <c r="AD49" s="346"/>
      <c r="AE49" s="357"/>
    </row>
    <row r="50" spans="28:31" x14ac:dyDescent="0.25">
      <c r="AB50" s="340" t="s">
        <v>164</v>
      </c>
      <c r="AC50" s="351"/>
      <c r="AD50" s="346"/>
      <c r="AE50" s="346"/>
    </row>
    <row r="51" spans="28:31" x14ac:dyDescent="0.25">
      <c r="AB51" s="340" t="s">
        <v>163</v>
      </c>
      <c r="AC51" s="351"/>
      <c r="AD51" s="346"/>
      <c r="AE51" s="346"/>
    </row>
    <row r="52" spans="28:31" x14ac:dyDescent="0.25">
      <c r="AB52" s="340" t="s">
        <v>162</v>
      </c>
      <c r="AC52" s="351"/>
      <c r="AD52" s="346"/>
      <c r="AE52" s="346"/>
    </row>
    <row r="53" spans="28:31" x14ac:dyDescent="0.25">
      <c r="AB53" s="340" t="s">
        <v>161</v>
      </c>
      <c r="AC53" s="351"/>
      <c r="AD53" s="346"/>
      <c r="AE53" s="346"/>
    </row>
    <row r="54" spans="28:31" x14ac:dyDescent="0.25">
      <c r="AB54" s="340" t="s">
        <v>160</v>
      </c>
      <c r="AC54" s="351"/>
      <c r="AD54" s="346"/>
      <c r="AE54" s="346"/>
    </row>
    <row r="55" spans="28:31" x14ac:dyDescent="0.25">
      <c r="AB55" s="340" t="s">
        <v>159</v>
      </c>
      <c r="AC55" s="351"/>
      <c r="AD55" s="346"/>
      <c r="AE55" s="346"/>
    </row>
    <row r="56" spans="28:31" x14ac:dyDescent="0.25">
      <c r="AB56" s="340" t="s">
        <v>158</v>
      </c>
      <c r="AC56" s="351"/>
      <c r="AD56" s="346"/>
      <c r="AE56" s="346"/>
    </row>
    <row r="57" spans="28:31" x14ac:dyDescent="0.25">
      <c r="AB57" s="340" t="s">
        <v>275</v>
      </c>
      <c r="AC57" s="351"/>
      <c r="AD57" s="346"/>
      <c r="AE57" s="346"/>
    </row>
    <row r="58" spans="28:31" x14ac:dyDescent="0.25">
      <c r="AB58" s="340" t="s">
        <v>157</v>
      </c>
      <c r="AC58" s="351"/>
      <c r="AD58" s="346"/>
      <c r="AE58" s="346"/>
    </row>
    <row r="59" spans="28:31" x14ac:dyDescent="0.25">
      <c r="AB59" s="340" t="s">
        <v>156</v>
      </c>
      <c r="AC59" s="351"/>
      <c r="AD59" s="346"/>
      <c r="AE59" s="346"/>
    </row>
    <row r="60" spans="28:31" x14ac:dyDescent="0.25">
      <c r="AB60" s="340" t="s">
        <v>155</v>
      </c>
      <c r="AC60" s="351"/>
      <c r="AD60" s="346"/>
      <c r="AE60" s="346"/>
    </row>
  </sheetData>
  <sheetProtection algorithmName="SHA-512" hashValue="XLaFKaWdVFhCzQwF7lUVLH9H2j01/Mdi07TyaNMXiJCX4TjtR5tu7BO0JYNLolCNbhWmXRJhL8wgdvqnBs3XKQ==" saltValue="KYRbAQ8tTzzuG1g9mcB7tg==" spinCount="100000" sheet="1" formatCells="0" selectLockedCells="1"/>
  <dataConsolidate/>
  <mergeCells count="138">
    <mergeCell ref="B31:H31"/>
    <mergeCell ref="I31:M31"/>
    <mergeCell ref="N31:Q31"/>
    <mergeCell ref="R31:U31"/>
    <mergeCell ref="V31:Y31"/>
    <mergeCell ref="B29:H29"/>
    <mergeCell ref="I29:M29"/>
    <mergeCell ref="N29:Q29"/>
    <mergeCell ref="R29:U29"/>
    <mergeCell ref="V29:Y29"/>
    <mergeCell ref="B30:H30"/>
    <mergeCell ref="I30:M30"/>
    <mergeCell ref="N30:Q30"/>
    <mergeCell ref="R30:U30"/>
    <mergeCell ref="V30:Y30"/>
    <mergeCell ref="A27:Y27"/>
    <mergeCell ref="B28:H28"/>
    <mergeCell ref="I28:M28"/>
    <mergeCell ref="N28:Q28"/>
    <mergeCell ref="R28:U28"/>
    <mergeCell ref="V28:Y28"/>
    <mergeCell ref="B25:Q25"/>
    <mergeCell ref="R25:U25"/>
    <mergeCell ref="V25:Y25"/>
    <mergeCell ref="A26:Q26"/>
    <mergeCell ref="R26:U26"/>
    <mergeCell ref="V26:Y26"/>
    <mergeCell ref="B24:H24"/>
    <mergeCell ref="I24:J24"/>
    <mergeCell ref="K24:L24"/>
    <mergeCell ref="M24:Q24"/>
    <mergeCell ref="R24:U24"/>
    <mergeCell ref="V24:Y24"/>
    <mergeCell ref="B23:H23"/>
    <mergeCell ref="I23:J23"/>
    <mergeCell ref="K23:L23"/>
    <mergeCell ref="M23:Q23"/>
    <mergeCell ref="R23:U23"/>
    <mergeCell ref="V23:Y23"/>
    <mergeCell ref="B22:H22"/>
    <mergeCell ref="I22:J22"/>
    <mergeCell ref="K22:L22"/>
    <mergeCell ref="M22:Q22"/>
    <mergeCell ref="R22:U22"/>
    <mergeCell ref="V22:Y22"/>
    <mergeCell ref="B21:H21"/>
    <mergeCell ref="I21:J21"/>
    <mergeCell ref="K21:L21"/>
    <mergeCell ref="M21:Q21"/>
    <mergeCell ref="R21:U21"/>
    <mergeCell ref="V21:Y21"/>
    <mergeCell ref="B20:H20"/>
    <mergeCell ref="I20:J20"/>
    <mergeCell ref="K20:L20"/>
    <mergeCell ref="M20:Q20"/>
    <mergeCell ref="R20:U20"/>
    <mergeCell ref="V20:Y20"/>
    <mergeCell ref="B19:H19"/>
    <mergeCell ref="I19:J19"/>
    <mergeCell ref="K19:L19"/>
    <mergeCell ref="M19:Q19"/>
    <mergeCell ref="R19:U19"/>
    <mergeCell ref="V19:Y19"/>
    <mergeCell ref="B18:H18"/>
    <mergeCell ref="I18:J18"/>
    <mergeCell ref="K18:L18"/>
    <mergeCell ref="M18:Q18"/>
    <mergeCell ref="R18:U18"/>
    <mergeCell ref="V18:Y18"/>
    <mergeCell ref="B17:H17"/>
    <mergeCell ref="I17:J17"/>
    <mergeCell ref="K17:L17"/>
    <mergeCell ref="M17:Q17"/>
    <mergeCell ref="R17:U17"/>
    <mergeCell ref="V17:Y17"/>
    <mergeCell ref="K9:O9"/>
    <mergeCell ref="P9:R9"/>
    <mergeCell ref="S9:V9"/>
    <mergeCell ref="B16:H16"/>
    <mergeCell ref="I16:J16"/>
    <mergeCell ref="K16:L16"/>
    <mergeCell ref="M16:Q16"/>
    <mergeCell ref="R16:U16"/>
    <mergeCell ref="V16:Y16"/>
    <mergeCell ref="B15:H15"/>
    <mergeCell ref="I15:J15"/>
    <mergeCell ref="K15:L15"/>
    <mergeCell ref="M15:Q15"/>
    <mergeCell ref="R15:U15"/>
    <mergeCell ref="V15:Y15"/>
    <mergeCell ref="C8:D8"/>
    <mergeCell ref="E8:F8"/>
    <mergeCell ref="G8:J8"/>
    <mergeCell ref="L8:M8"/>
    <mergeCell ref="N8:Q8"/>
    <mergeCell ref="S8:T8"/>
    <mergeCell ref="U8:X8"/>
    <mergeCell ref="A13:Y13"/>
    <mergeCell ref="B14:H14"/>
    <mergeCell ref="I14:J14"/>
    <mergeCell ref="K14:L14"/>
    <mergeCell ref="M14:Q14"/>
    <mergeCell ref="R14:U14"/>
    <mergeCell ref="V14:Y14"/>
    <mergeCell ref="W9:Y9"/>
    <mergeCell ref="D10:G10"/>
    <mergeCell ref="H10:I10"/>
    <mergeCell ref="L10:O10"/>
    <mergeCell ref="P10:Q10"/>
    <mergeCell ref="T10:V10"/>
    <mergeCell ref="W10:X10"/>
    <mergeCell ref="A9:B10"/>
    <mergeCell ref="C9:G9"/>
    <mergeCell ref="H9:J9"/>
    <mergeCell ref="A1:Y1"/>
    <mergeCell ref="A3:B3"/>
    <mergeCell ref="C3:K3"/>
    <mergeCell ref="M3:N3"/>
    <mergeCell ref="O3:Q3"/>
    <mergeCell ref="S3:U3"/>
    <mergeCell ref="V3:X3"/>
    <mergeCell ref="A7:B8"/>
    <mergeCell ref="C7:D7"/>
    <mergeCell ref="E7:F7"/>
    <mergeCell ref="G7:J7"/>
    <mergeCell ref="L7:M7"/>
    <mergeCell ref="N7:Q7"/>
    <mergeCell ref="A4:B4"/>
    <mergeCell ref="C4:D4"/>
    <mergeCell ref="E4:L4"/>
    <mergeCell ref="M4:N4"/>
    <mergeCell ref="O4:Y4"/>
    <mergeCell ref="A5:B6"/>
    <mergeCell ref="C5:L6"/>
    <mergeCell ref="M5:N6"/>
    <mergeCell ref="O5:Y6"/>
    <mergeCell ref="S7:T7"/>
    <mergeCell ref="U7:X7"/>
  </mergeCells>
  <phoneticPr fontId="1"/>
  <dataValidations count="13">
    <dataValidation allowBlank="1" showInputMessage="1" showErrorMessage="1" prompt="役員の場合は「役職」、それ以外の場合は「自社との関係又は職業」を記載してください" sqref="M15:Q24" xr:uid="{736AD0D4-10AE-4254-9D92-F55762A775BA}"/>
    <dataValidation type="list" allowBlank="1" showInputMessage="1" showErrorMessage="1" error="プルダウンより選択してください" sqref="K15:L24" xr:uid="{ED359DD1-F06A-414D-BEAF-1DAAEFA76A10}">
      <formula1>"○"</formula1>
    </dataValidation>
    <dataValidation type="list" allowBlank="1" showInputMessage="1" showErrorMessage="1" error="プルダウンより選択してください" prompt="監査役も役員として入力してください" sqref="I15:J24" xr:uid="{6EA0E914-92FD-4A15-A8FF-A7BD454CFF23}">
      <formula1>"○"</formula1>
    </dataValidation>
    <dataValidation allowBlank="1" showInputMessage="1" showErrorMessage="1" prompt="・持ち株比率が多い順に記載してください_x000a_・70％を超えた残りの持ち株数は、「その他の株主」に含めてください_x000a_・持ち株数が０であっても、役員は記載する必要があります" sqref="B15:H24" xr:uid="{7DA44E7D-54E6-4112-AB18-331BA9707806}"/>
    <dataValidation type="whole" imeMode="disabled" operator="greaterThanOrEqual" allowBlank="1" showInputMessage="1" showErrorMessage="1" error="数字のみで入力してください" prompt="数字のみで入力してください_x000a_資本金がない形態の場合は「0」を入力してください_x000a_※資本準備金等は含めません" sqref="C3:K3" xr:uid="{088B63A6-D902-431B-BCF1-2D0D0376ABDC}">
      <formula1>0</formula1>
    </dataValidation>
    <dataValidation type="whole" imeMode="disabled" operator="greaterThanOrEqual" allowBlank="1" showInputMessage="1" showErrorMessage="1" error="数字のみで入力してください" prompt="数字のみで入力してください。_x000a_常時使用する従業員は、労働基準法第20条の規定に基づく「予め解雇の予告を必要とする者」を指します。_x000a_会社役員、個人事業主本人は含みません。" sqref="O3:Q3" xr:uid="{CAC187C5-DA0F-458C-A82C-57BCD1D4AF81}">
      <formula1>0</formula1>
    </dataValidation>
    <dataValidation imeMode="disabled" allowBlank="1" showInputMessage="1" showErrorMessage="1" prompt="数字のみで入力してください" sqref="G8:J8 W10:X10 H10:I10 P10:Q10 N7:Q8 U7:X8" xr:uid="{241F2219-8153-4D28-83CF-E71B92899235}"/>
    <dataValidation imeMode="disabled" allowBlank="1" showInputMessage="1" showErrorMessage="1" prompt="数字のみで、直近の決算書記載の売上高を入力してください" sqref="G7:J7" xr:uid="{71E12C14-5A26-4F70-A4F4-FB17DF4EFB57}"/>
    <dataValidation type="list" allowBlank="1" showInputMessage="1" showErrorMessage="1" error="プルダウンより選択してください" prompt="大分類から先に選択してください" sqref="O4:Y4" xr:uid="{069A8E12-1020-4DB9-B4FC-5037413922B7}">
      <formula1>INDIRECT($E$4)</formula1>
    </dataValidation>
    <dataValidation type="list" allowBlank="1" showInputMessage="1" showErrorMessage="1" error="プルダウンより選択してください" prompt="プルダウンより選択してください" sqref="E4:L4" xr:uid="{C30902CA-C729-4B3B-8907-C619EF7EC4D6}">
      <formula1>$AA$1:$AE$1</formula1>
    </dataValidation>
    <dataValidation type="whole" imeMode="disabled" operator="greaterThanOrEqual" allowBlank="1" showInputMessage="1" showErrorMessage="1" error="数字のみで入力してください" prompt="数字のみで入力してください" sqref="V3:X3 R15:U25 N29:U31" xr:uid="{3BE0492F-EA8D-4F92-9070-1B976815CAA0}">
      <formula1>0</formula1>
    </dataValidation>
    <dataValidation imeMode="halfAlpha" allowBlank="1" showInputMessage="1" showErrorMessage="1" sqref="A29:A31 A15:A25" xr:uid="{ED11A991-2BD9-40FF-8DF5-0706AD7B224C}"/>
    <dataValidation allowBlank="1" showErrorMessage="1" promptTitle="主要取引先を上位３位記入してください" prompt="　" sqref="E7:E8" xr:uid="{55AAD984-CA05-426B-BE6A-2FF71C1777CD}"/>
  </dataValidations>
  <pageMargins left="0.17" right="0.19685039370078741" top="0.17" bottom="0.39370078740157483" header="0.17" footer="0.17"/>
  <pageSetup paperSize="9" scale="80" fitToWidth="0" fitToHeight="0" orientation="portrait" r:id="rId1"/>
  <headerFooter>
    <oddFooter>&amp;C&amp;12&amp;A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499984740745262"/>
    <pageSetUpPr fitToPage="1"/>
  </sheetPr>
  <dimension ref="A1:N29"/>
  <sheetViews>
    <sheetView view="pageBreakPreview" zoomScaleNormal="100" zoomScaleSheetLayoutView="100" workbookViewId="0">
      <selection activeCell="B6" sqref="B6"/>
    </sheetView>
  </sheetViews>
  <sheetFormatPr defaultColWidth="2.08984375" defaultRowHeight="12" x14ac:dyDescent="0.2"/>
  <cols>
    <col min="1" max="1" width="6" style="132" customWidth="1"/>
    <col min="2" max="2" width="14.453125" style="132" customWidth="1"/>
    <col min="3" max="3" width="29.453125" style="132" customWidth="1"/>
    <col min="4" max="4" width="15" style="132" customWidth="1"/>
    <col min="5" max="5" width="8.08984375" style="132" customWidth="1"/>
    <col min="6" max="6" width="14.36328125" style="132" customWidth="1"/>
    <col min="7" max="7" width="12.453125" style="132" customWidth="1"/>
    <col min="8" max="8" width="4" style="132" customWidth="1"/>
    <col min="9" max="10" width="2.453125" style="132" customWidth="1"/>
    <col min="11" max="11" width="11.08984375" style="132" customWidth="1"/>
    <col min="12" max="12" width="9.453125" style="132" customWidth="1"/>
    <col min="13" max="13" width="6.08984375" style="132" customWidth="1"/>
    <col min="14" max="221" width="2.453125" style="132" customWidth="1"/>
    <col min="222" max="16384" width="2.08984375" style="132"/>
  </cols>
  <sheetData>
    <row r="1" spans="1:9" ht="25.5" customHeight="1" x14ac:dyDescent="0.2">
      <c r="A1" s="246" t="s">
        <v>144</v>
      </c>
      <c r="B1" s="247"/>
      <c r="C1" s="247"/>
      <c r="D1" s="247"/>
      <c r="E1" s="247"/>
      <c r="F1" s="247"/>
      <c r="G1" s="247"/>
      <c r="H1" s="247"/>
      <c r="I1" s="131"/>
    </row>
    <row r="2" spans="1:9" ht="30" customHeight="1" x14ac:dyDescent="0.2">
      <c r="A2" s="248" t="s">
        <v>455</v>
      </c>
      <c r="B2" s="247"/>
      <c r="C2" s="247"/>
      <c r="D2" s="247"/>
      <c r="E2" s="247"/>
      <c r="F2" s="247"/>
      <c r="G2" s="247"/>
      <c r="H2" s="247"/>
      <c r="I2" s="131"/>
    </row>
    <row r="3" spans="1:9" ht="15" customHeight="1" x14ac:dyDescent="0.2">
      <c r="A3" s="249" t="s">
        <v>394</v>
      </c>
      <c r="B3" s="247"/>
      <c r="C3" s="247"/>
      <c r="D3" s="247"/>
      <c r="E3" s="247"/>
      <c r="F3" s="247"/>
      <c r="G3" s="247"/>
      <c r="H3" s="247"/>
      <c r="I3" s="131"/>
    </row>
    <row r="4" spans="1:9" ht="15" customHeight="1" x14ac:dyDescent="0.2">
      <c r="A4" s="4"/>
      <c r="B4" s="174"/>
      <c r="C4" s="174"/>
      <c r="D4" s="183"/>
      <c r="E4" s="183"/>
      <c r="F4" s="184" t="s">
        <v>23</v>
      </c>
      <c r="G4" s="184"/>
    </row>
    <row r="5" spans="1:9" ht="45" customHeight="1" x14ac:dyDescent="0.2">
      <c r="A5" s="158" t="s">
        <v>132</v>
      </c>
      <c r="B5" s="250" t="s">
        <v>105</v>
      </c>
      <c r="C5" s="250" t="s">
        <v>106</v>
      </c>
      <c r="D5" s="158" t="s">
        <v>395</v>
      </c>
      <c r="E5" s="158" t="s">
        <v>396</v>
      </c>
      <c r="F5" s="264" t="s">
        <v>107</v>
      </c>
      <c r="G5" s="251"/>
    </row>
    <row r="6" spans="1:9" ht="33.75" customHeight="1" x14ac:dyDescent="0.2">
      <c r="A6" s="252">
        <f>ROW()-ROW('8【その他助成対象外経費】'!$A$5)</f>
        <v>1</v>
      </c>
      <c r="B6" s="253"/>
      <c r="C6" s="253"/>
      <c r="D6" s="187"/>
      <c r="E6" s="187"/>
      <c r="F6" s="265">
        <f t="shared" ref="F6:F10" si="0">D6*E6</f>
        <v>0</v>
      </c>
      <c r="G6" s="254"/>
    </row>
    <row r="7" spans="1:9" ht="33.75" customHeight="1" x14ac:dyDescent="0.2">
      <c r="A7" s="252">
        <f>ROW()-ROW('8【その他助成対象外経費】'!$A$5)</f>
        <v>2</v>
      </c>
      <c r="B7" s="253"/>
      <c r="C7" s="253"/>
      <c r="D7" s="187"/>
      <c r="E7" s="187"/>
      <c r="F7" s="265">
        <f t="shared" si="0"/>
        <v>0</v>
      </c>
      <c r="G7" s="254"/>
    </row>
    <row r="8" spans="1:9" ht="33.75" customHeight="1" x14ac:dyDescent="0.2">
      <c r="A8" s="252">
        <f>ROW()-ROW('8【その他助成対象外経費】'!$A$5)</f>
        <v>3</v>
      </c>
      <c r="B8" s="253"/>
      <c r="C8" s="253"/>
      <c r="D8" s="187"/>
      <c r="E8" s="187"/>
      <c r="F8" s="265">
        <f t="shared" si="0"/>
        <v>0</v>
      </c>
      <c r="G8" s="254"/>
    </row>
    <row r="9" spans="1:9" ht="33.75" customHeight="1" x14ac:dyDescent="0.2">
      <c r="A9" s="252">
        <f>ROW()-ROW('8【その他助成対象外経費】'!$A$5)</f>
        <v>4</v>
      </c>
      <c r="B9" s="253"/>
      <c r="C9" s="253"/>
      <c r="D9" s="187"/>
      <c r="E9" s="187"/>
      <c r="F9" s="265">
        <f t="shared" si="0"/>
        <v>0</v>
      </c>
      <c r="G9" s="254"/>
    </row>
    <row r="10" spans="1:9" ht="33.75" customHeight="1" x14ac:dyDescent="0.2">
      <c r="A10" s="255">
        <f>ROW()-ROW('8【その他助成対象外経費】'!$A$5)</f>
        <v>5</v>
      </c>
      <c r="B10" s="443"/>
      <c r="C10" s="443"/>
      <c r="D10" s="256"/>
      <c r="E10" s="256"/>
      <c r="F10" s="266">
        <f t="shared" si="0"/>
        <v>0</v>
      </c>
      <c r="G10" s="254"/>
    </row>
    <row r="11" spans="1:9" ht="33.75" customHeight="1" x14ac:dyDescent="0.2">
      <c r="A11" s="1158" t="s">
        <v>46</v>
      </c>
      <c r="B11" s="1159"/>
      <c r="C11" s="1159"/>
      <c r="D11" s="1159"/>
      <c r="E11" s="1160"/>
      <c r="F11" s="257">
        <f>SUM(F6:F10)</f>
        <v>0</v>
      </c>
      <c r="G11" s="258"/>
    </row>
    <row r="12" spans="1:9" ht="30" customHeight="1" x14ac:dyDescent="0.2">
      <c r="A12" s="259"/>
      <c r="B12" s="260"/>
      <c r="C12" s="260"/>
      <c r="D12" s="261"/>
      <c r="E12" s="262"/>
      <c r="F12" s="263"/>
      <c r="G12" s="223"/>
    </row>
    <row r="28" spans="12:14" x14ac:dyDescent="0.2">
      <c r="L28" s="318"/>
      <c r="M28" s="318"/>
      <c r="N28" s="318"/>
    </row>
    <row r="29" spans="12:14" x14ac:dyDescent="0.2">
      <c r="L29" s="318"/>
      <c r="M29" s="318"/>
      <c r="N29" s="318"/>
    </row>
  </sheetData>
  <sheetProtection algorithmName="SHA-512" hashValue="cfVPXMS9XYOv2qSZCiAn59pDHhmkrNtFX6WiWRwsQ2MapBHhIbRIB1G2CojByw/xHjNiuNSDScT6sMibYfqEpg==" saltValue="GZsybqEpAPw44EwI8aFocg==" spinCount="100000" sheet="1" formatCells="0" formatRows="0" deleteRows="0" selectLockedCells="1"/>
  <mergeCells count="1">
    <mergeCell ref="A11:E11"/>
  </mergeCells>
  <phoneticPr fontId="1"/>
  <conditionalFormatting sqref="B6:E10">
    <cfRule type="expression" dxfId="0" priority="1">
      <formula>AND(OR($B6&lt;&gt;"",$C6&lt;&gt;"",$D6&lt;&gt;"",$E6&lt;&gt;"",#REF!&lt;&gt;""),B6="")</formula>
    </cfRule>
  </conditionalFormatting>
  <pageMargins left="0.62992125984251968" right="0"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561A8-4B46-4483-AB3E-32C20AFF8C8D}">
  <sheetPr>
    <tabColor rgb="FFFFFFCC"/>
    <pageSetUpPr fitToPage="1"/>
  </sheetPr>
  <dimension ref="A1:H36"/>
  <sheetViews>
    <sheetView view="pageBreakPreview" topLeftCell="A15" zoomScaleNormal="100" zoomScaleSheetLayoutView="100" workbookViewId="0">
      <selection activeCell="C36" sqref="C36:H36"/>
    </sheetView>
  </sheetViews>
  <sheetFormatPr defaultRowHeight="13" x14ac:dyDescent="0.2"/>
  <cols>
    <col min="1" max="1" width="6.6328125" style="330" customWidth="1"/>
    <col min="2" max="2" width="70.6328125" style="330" customWidth="1"/>
    <col min="3" max="3" width="15.6328125" style="330" customWidth="1"/>
    <col min="4" max="4" width="4.6328125" style="330" customWidth="1"/>
    <col min="5" max="5" width="8.6328125" style="330" customWidth="1"/>
    <col min="6" max="6" width="4.6328125" style="330" customWidth="1"/>
    <col min="7" max="7" width="8.6328125" style="330" customWidth="1"/>
    <col min="8" max="8" width="4.6328125" style="330" customWidth="1"/>
    <col min="9" max="9" width="1.6328125" style="330" customWidth="1"/>
    <col min="10" max="16384" width="8.7265625" style="330"/>
  </cols>
  <sheetData>
    <row r="1" spans="1:8" ht="40" customHeight="1" x14ac:dyDescent="0.2">
      <c r="A1" s="1163" t="s">
        <v>398</v>
      </c>
      <c r="B1" s="1163"/>
      <c r="C1" s="1164"/>
      <c r="D1" s="1164"/>
      <c r="E1" s="1164"/>
      <c r="F1" s="1164"/>
      <c r="G1" s="1164"/>
      <c r="H1" s="1164"/>
    </row>
    <row r="2" spans="1:8" ht="40" customHeight="1" x14ac:dyDescent="0.2">
      <c r="A2" s="1161" t="s">
        <v>633</v>
      </c>
      <c r="B2" s="1161"/>
      <c r="C2" s="1162"/>
      <c r="D2" s="1162"/>
      <c r="E2" s="1162"/>
      <c r="F2" s="1162"/>
      <c r="G2" s="1162"/>
      <c r="H2" s="1162"/>
    </row>
    <row r="3" spans="1:8" ht="25" customHeight="1" x14ac:dyDescent="0.2">
      <c r="A3" s="371">
        <v>1</v>
      </c>
      <c r="B3" s="1166" t="s">
        <v>399</v>
      </c>
      <c r="C3" s="1166"/>
      <c r="D3" s="1166"/>
      <c r="E3" s="1166"/>
      <c r="F3" s="1166"/>
      <c r="G3" s="1166"/>
      <c r="H3" s="1166"/>
    </row>
    <row r="4" spans="1:8" ht="25" customHeight="1" x14ac:dyDescent="0.2">
      <c r="A4" s="371">
        <v>2</v>
      </c>
      <c r="B4" s="1166" t="s">
        <v>400</v>
      </c>
      <c r="C4" s="1166"/>
      <c r="D4" s="1166"/>
      <c r="E4" s="1166"/>
      <c r="F4" s="1166"/>
      <c r="G4" s="1166"/>
      <c r="H4" s="1166"/>
    </row>
    <row r="5" spans="1:8" ht="265.5" customHeight="1" x14ac:dyDescent="0.2">
      <c r="A5" s="371">
        <v>3</v>
      </c>
      <c r="B5" s="1166" t="s">
        <v>634</v>
      </c>
      <c r="C5" s="1166"/>
      <c r="D5" s="1166"/>
      <c r="E5" s="1166"/>
      <c r="F5" s="1166"/>
      <c r="G5" s="1166"/>
      <c r="H5" s="1166"/>
    </row>
    <row r="6" spans="1:8" ht="162.5" customHeight="1" x14ac:dyDescent="0.2">
      <c r="A6" s="371">
        <v>4</v>
      </c>
      <c r="B6" s="1166" t="s">
        <v>621</v>
      </c>
      <c r="C6" s="1166"/>
      <c r="D6" s="1166"/>
      <c r="E6" s="1166"/>
      <c r="F6" s="1166"/>
      <c r="G6" s="1166"/>
      <c r="H6" s="1166"/>
    </row>
    <row r="7" spans="1:8" ht="185.5" customHeight="1" x14ac:dyDescent="0.2">
      <c r="A7" s="371">
        <v>5</v>
      </c>
      <c r="B7" s="1166" t="s">
        <v>622</v>
      </c>
      <c r="C7" s="1166"/>
      <c r="D7" s="1166"/>
      <c r="E7" s="1166"/>
      <c r="F7" s="1166"/>
      <c r="G7" s="1166"/>
      <c r="H7" s="1166"/>
    </row>
    <row r="8" spans="1:8" ht="166" customHeight="1" x14ac:dyDescent="0.2">
      <c r="A8" s="371">
        <v>6</v>
      </c>
      <c r="B8" s="1166" t="s">
        <v>623</v>
      </c>
      <c r="C8" s="1166"/>
      <c r="D8" s="1166"/>
      <c r="E8" s="1166"/>
      <c r="F8" s="1166"/>
      <c r="G8" s="1166"/>
      <c r="H8" s="1166"/>
    </row>
    <row r="9" spans="1:8" ht="25" customHeight="1" x14ac:dyDescent="0.2">
      <c r="A9" s="371">
        <v>7</v>
      </c>
      <c r="B9" s="1166" t="s">
        <v>401</v>
      </c>
      <c r="C9" s="1166"/>
      <c r="D9" s="1166"/>
      <c r="E9" s="1166"/>
      <c r="F9" s="1166"/>
      <c r="G9" s="1166"/>
      <c r="H9" s="1166"/>
    </row>
    <row r="10" spans="1:8" ht="35" customHeight="1" x14ac:dyDescent="0.2">
      <c r="A10" s="371">
        <v>8</v>
      </c>
      <c r="B10" s="1166" t="s">
        <v>402</v>
      </c>
      <c r="C10" s="1166"/>
      <c r="D10" s="1166"/>
      <c r="E10" s="1166"/>
      <c r="F10" s="1166"/>
      <c r="G10" s="1166"/>
      <c r="H10" s="1166"/>
    </row>
    <row r="11" spans="1:8" ht="35" customHeight="1" x14ac:dyDescent="0.2">
      <c r="A11" s="371">
        <v>9</v>
      </c>
      <c r="B11" s="1166" t="s">
        <v>580</v>
      </c>
      <c r="C11" s="1166"/>
      <c r="D11" s="1166"/>
      <c r="E11" s="1166"/>
      <c r="F11" s="1166"/>
      <c r="G11" s="1166"/>
      <c r="H11" s="1166"/>
    </row>
    <row r="12" spans="1:8" ht="25" customHeight="1" x14ac:dyDescent="0.2">
      <c r="A12" s="371">
        <v>10</v>
      </c>
      <c r="B12" s="1166" t="s">
        <v>403</v>
      </c>
      <c r="C12" s="1166"/>
      <c r="D12" s="1166"/>
      <c r="E12" s="1166"/>
      <c r="F12" s="1166"/>
      <c r="G12" s="1166"/>
      <c r="H12" s="1166"/>
    </row>
    <row r="13" spans="1:8" ht="25" customHeight="1" x14ac:dyDescent="0.2">
      <c r="A13" s="371">
        <v>11</v>
      </c>
      <c r="B13" s="1166" t="s">
        <v>404</v>
      </c>
      <c r="C13" s="1167"/>
      <c r="D13" s="1167"/>
      <c r="E13" s="1167"/>
      <c r="F13" s="1167"/>
      <c r="G13" s="1167"/>
      <c r="H13" s="1167"/>
    </row>
    <row r="14" spans="1:8" ht="25" customHeight="1" x14ac:dyDescent="0.2">
      <c r="A14" s="371">
        <v>12</v>
      </c>
      <c r="B14" s="1166" t="s">
        <v>405</v>
      </c>
      <c r="C14" s="1166"/>
      <c r="D14" s="1166"/>
      <c r="E14" s="1166"/>
      <c r="F14" s="1166"/>
      <c r="G14" s="1166"/>
      <c r="H14" s="1166"/>
    </row>
    <row r="15" spans="1:8" ht="45" customHeight="1" x14ac:dyDescent="0.2">
      <c r="A15" s="371">
        <v>13</v>
      </c>
      <c r="B15" s="1166" t="s">
        <v>635</v>
      </c>
      <c r="C15" s="1166"/>
      <c r="D15" s="1166"/>
      <c r="E15" s="1166"/>
      <c r="F15" s="1166"/>
      <c r="G15" s="1166"/>
      <c r="H15" s="1166"/>
    </row>
    <row r="16" spans="1:8" ht="25" customHeight="1" x14ac:dyDescent="0.2">
      <c r="A16" s="371">
        <v>14</v>
      </c>
      <c r="B16" s="1166" t="s">
        <v>406</v>
      </c>
      <c r="C16" s="1166"/>
      <c r="D16" s="1166"/>
      <c r="E16" s="1166"/>
      <c r="F16" s="1166"/>
      <c r="G16" s="1166"/>
      <c r="H16" s="1166"/>
    </row>
    <row r="17" spans="1:8" ht="25" customHeight="1" x14ac:dyDescent="0.2">
      <c r="A17" s="371">
        <v>15</v>
      </c>
      <c r="B17" s="1166" t="s">
        <v>407</v>
      </c>
      <c r="C17" s="1166"/>
      <c r="D17" s="1166"/>
      <c r="E17" s="1166"/>
      <c r="F17" s="1166"/>
      <c r="G17" s="1166"/>
      <c r="H17" s="1166"/>
    </row>
    <row r="18" spans="1:8" ht="25" customHeight="1" x14ac:dyDescent="0.2">
      <c r="A18" s="371">
        <v>16</v>
      </c>
      <c r="B18" s="1166" t="s">
        <v>581</v>
      </c>
      <c r="C18" s="1166"/>
      <c r="D18" s="1166"/>
      <c r="E18" s="1166"/>
      <c r="F18" s="1166"/>
      <c r="G18" s="1166"/>
      <c r="H18" s="1166"/>
    </row>
    <row r="19" spans="1:8" ht="25" customHeight="1" x14ac:dyDescent="0.2">
      <c r="A19" s="371">
        <v>17</v>
      </c>
      <c r="B19" s="1166" t="s">
        <v>582</v>
      </c>
      <c r="C19" s="1166"/>
      <c r="D19" s="1166"/>
      <c r="E19" s="1166"/>
      <c r="F19" s="1166"/>
      <c r="G19" s="1166"/>
      <c r="H19" s="1166"/>
    </row>
    <row r="20" spans="1:8" ht="35" customHeight="1" x14ac:dyDescent="0.2">
      <c r="A20" s="371">
        <v>18</v>
      </c>
      <c r="B20" s="1166" t="s">
        <v>583</v>
      </c>
      <c r="C20" s="1166"/>
      <c r="D20" s="1166"/>
      <c r="E20" s="1166"/>
      <c r="F20" s="1166"/>
      <c r="G20" s="1166"/>
      <c r="H20" s="1166"/>
    </row>
    <row r="21" spans="1:8" ht="25" customHeight="1" x14ac:dyDescent="0.2">
      <c r="A21" s="371">
        <v>19</v>
      </c>
      <c r="B21" s="1166" t="s">
        <v>408</v>
      </c>
      <c r="C21" s="1166"/>
      <c r="D21" s="1166"/>
      <c r="E21" s="1166"/>
      <c r="F21" s="1166"/>
      <c r="G21" s="1166"/>
      <c r="H21" s="1166"/>
    </row>
    <row r="22" spans="1:8" ht="25" customHeight="1" x14ac:dyDescent="0.2">
      <c r="A22" s="371">
        <v>20</v>
      </c>
      <c r="B22" s="1166" t="s">
        <v>409</v>
      </c>
      <c r="C22" s="1166"/>
      <c r="D22" s="1166"/>
      <c r="E22" s="1166"/>
      <c r="F22" s="1166"/>
      <c r="G22" s="1166"/>
      <c r="H22" s="1166"/>
    </row>
    <row r="23" spans="1:8" ht="25" customHeight="1" x14ac:dyDescent="0.2">
      <c r="A23" s="371">
        <v>21</v>
      </c>
      <c r="B23" s="1166" t="s">
        <v>410</v>
      </c>
      <c r="C23" s="1166"/>
      <c r="D23" s="1166"/>
      <c r="E23" s="1166"/>
      <c r="F23" s="1166"/>
      <c r="G23" s="1166"/>
      <c r="H23" s="1166"/>
    </row>
    <row r="24" spans="1:8" ht="25" customHeight="1" x14ac:dyDescent="0.2">
      <c r="A24" s="371">
        <v>22</v>
      </c>
      <c r="B24" s="1166" t="s">
        <v>411</v>
      </c>
      <c r="C24" s="1166"/>
      <c r="D24" s="1166"/>
      <c r="E24" s="1166"/>
      <c r="F24" s="1166"/>
      <c r="G24" s="1166"/>
      <c r="H24" s="1166"/>
    </row>
    <row r="25" spans="1:8" ht="25" customHeight="1" x14ac:dyDescent="0.2">
      <c r="A25" s="371">
        <v>23</v>
      </c>
      <c r="B25" s="1166" t="s">
        <v>412</v>
      </c>
      <c r="C25" s="1166"/>
      <c r="D25" s="1166"/>
      <c r="E25" s="1166"/>
      <c r="F25" s="1166"/>
      <c r="G25" s="1166"/>
      <c r="H25" s="1166"/>
    </row>
    <row r="26" spans="1:8" ht="35" customHeight="1" x14ac:dyDescent="0.2">
      <c r="A26" s="371">
        <v>24</v>
      </c>
      <c r="B26" s="1166" t="s">
        <v>413</v>
      </c>
      <c r="C26" s="1166"/>
      <c r="D26" s="1166"/>
      <c r="E26" s="1166"/>
      <c r="F26" s="1166"/>
      <c r="G26" s="1166"/>
      <c r="H26" s="1166"/>
    </row>
    <row r="28" spans="1:8" ht="28" customHeight="1" x14ac:dyDescent="0.2">
      <c r="A28" s="1165" t="s">
        <v>417</v>
      </c>
      <c r="B28" s="1165"/>
    </row>
    <row r="29" spans="1:8" ht="30" customHeight="1" x14ac:dyDescent="0.2">
      <c r="A29" s="287" t="s">
        <v>418</v>
      </c>
      <c r="B29" s="287"/>
    </row>
    <row r="30" spans="1:8" ht="35" customHeight="1" x14ac:dyDescent="0.2">
      <c r="A30" s="371">
        <v>1</v>
      </c>
      <c r="B30" s="1166" t="s">
        <v>414</v>
      </c>
      <c r="C30" s="1166"/>
      <c r="D30" s="1166"/>
      <c r="E30" s="1166"/>
      <c r="F30" s="1166"/>
      <c r="G30" s="1166"/>
      <c r="H30" s="1166"/>
    </row>
    <row r="31" spans="1:8" ht="25" customHeight="1" x14ac:dyDescent="0.2">
      <c r="A31" s="371">
        <v>2</v>
      </c>
      <c r="B31" s="1166" t="s">
        <v>415</v>
      </c>
      <c r="C31" s="1166"/>
      <c r="D31" s="1166"/>
      <c r="E31" s="1166"/>
      <c r="F31" s="1166"/>
      <c r="G31" s="1166"/>
      <c r="H31" s="1166"/>
    </row>
    <row r="32" spans="1:8" ht="35" customHeight="1" x14ac:dyDescent="0.2">
      <c r="A32" s="371">
        <v>3</v>
      </c>
      <c r="B32" s="1166" t="s">
        <v>416</v>
      </c>
      <c r="C32" s="1166"/>
      <c r="D32" s="1166"/>
      <c r="E32" s="1166"/>
      <c r="F32" s="1166"/>
      <c r="G32" s="1166"/>
      <c r="H32" s="1166"/>
    </row>
    <row r="34" spans="2:8" ht="20" customHeight="1" x14ac:dyDescent="0.2">
      <c r="B34" s="373" t="s">
        <v>590</v>
      </c>
      <c r="C34" s="449" t="s">
        <v>632</v>
      </c>
      <c r="D34" s="330" t="s">
        <v>138</v>
      </c>
      <c r="E34" s="450"/>
      <c r="F34" s="330" t="s">
        <v>491</v>
      </c>
      <c r="G34" s="449"/>
      <c r="H34" s="330" t="s">
        <v>308</v>
      </c>
    </row>
    <row r="35" spans="2:8" ht="20" customHeight="1" x14ac:dyDescent="0.2">
      <c r="B35" s="373" t="s">
        <v>287</v>
      </c>
      <c r="C35" s="1168"/>
      <c r="D35" s="1168"/>
      <c r="E35" s="1168"/>
      <c r="F35" s="1168"/>
      <c r="G35" s="1168"/>
      <c r="H35" s="1168"/>
    </row>
    <row r="36" spans="2:8" ht="20" customHeight="1" x14ac:dyDescent="0.2">
      <c r="B36" s="373" t="s">
        <v>591</v>
      </c>
      <c r="C36" s="1168"/>
      <c r="D36" s="1168"/>
      <c r="E36" s="1168"/>
      <c r="F36" s="1168"/>
      <c r="G36" s="1168"/>
      <c r="H36" s="1168"/>
    </row>
  </sheetData>
  <sheetProtection algorithmName="SHA-512" hashValue="n1stR+Gvuz/wgW9SH8bkXfRoHl7dREmlMD+SeFaoomAzOcS3K2w5JucDd/8Iu7INthE22pKTm9598ZcN3wiPPg==" saltValue="HDRLID9de5oh55C7ThRtjA==" spinCount="100000" sheet="1" objects="1" scenarios="1"/>
  <mergeCells count="32">
    <mergeCell ref="B30:H30"/>
    <mergeCell ref="B31:H31"/>
    <mergeCell ref="B32:H32"/>
    <mergeCell ref="C35:H35"/>
    <mergeCell ref="C36:H36"/>
    <mergeCell ref="B3:H3"/>
    <mergeCell ref="B4:H4"/>
    <mergeCell ref="B5:H5"/>
    <mergeCell ref="B6:H6"/>
    <mergeCell ref="B7:H7"/>
    <mergeCell ref="B17:H17"/>
    <mergeCell ref="B8:H8"/>
    <mergeCell ref="B9:H9"/>
    <mergeCell ref="B10:H10"/>
    <mergeCell ref="B11:H11"/>
    <mergeCell ref="B12:H12"/>
    <mergeCell ref="A2:H2"/>
    <mergeCell ref="A1:H1"/>
    <mergeCell ref="A28:B28"/>
    <mergeCell ref="B18:H18"/>
    <mergeCell ref="B19:H19"/>
    <mergeCell ref="B20:H20"/>
    <mergeCell ref="B21:H21"/>
    <mergeCell ref="B22:H22"/>
    <mergeCell ref="B23:H23"/>
    <mergeCell ref="B24:H24"/>
    <mergeCell ref="B25:H25"/>
    <mergeCell ref="B26:H26"/>
    <mergeCell ref="B13:H13"/>
    <mergeCell ref="B14:H14"/>
    <mergeCell ref="B15:H15"/>
    <mergeCell ref="B16:H16"/>
  </mergeCells>
  <phoneticPr fontId="1"/>
  <pageMargins left="0.25" right="0.25" top="0.75" bottom="0.75" header="0.3" footer="0.3"/>
  <pageSetup paperSize="9" scale="80" fitToHeight="0" orientation="portrait" r:id="rId1"/>
  <rowBreaks count="1" manualBreakCount="1">
    <brk id="10" max="8"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5467D-D947-4565-B49D-D005351B6283}">
  <sheetPr>
    <tabColor rgb="FFFFFF00"/>
    <pageSetUpPr fitToPage="1"/>
  </sheetPr>
  <dimension ref="A1:K17"/>
  <sheetViews>
    <sheetView topLeftCell="A6" workbookViewId="0">
      <selection activeCell="E17" sqref="E17:J17"/>
    </sheetView>
  </sheetViews>
  <sheetFormatPr defaultRowHeight="13" x14ac:dyDescent="0.2"/>
  <cols>
    <col min="1" max="1" width="8.7265625" style="330" customWidth="1"/>
    <col min="2" max="2" width="15.7265625" style="330" customWidth="1"/>
    <col min="3" max="3" width="27.26953125" style="330" customWidth="1"/>
    <col min="4" max="4" width="9.453125" style="330" customWidth="1"/>
    <col min="5" max="5" width="14.08984375" style="330" customWidth="1"/>
    <col min="6" max="6" width="3.1796875" style="330" customWidth="1"/>
    <col min="7" max="7" width="4.36328125" style="330" customWidth="1"/>
    <col min="8" max="8" width="3.7265625" style="330" customWidth="1"/>
    <col min="9" max="9" width="4.1796875" style="330" customWidth="1"/>
    <col min="10" max="10" width="4.453125" style="330" customWidth="1"/>
    <col min="11" max="16384" width="8.7265625" style="330"/>
  </cols>
  <sheetData>
    <row r="1" spans="1:11" x14ac:dyDescent="0.2">
      <c r="A1" s="1"/>
      <c r="B1" s="451"/>
      <c r="C1" s="1"/>
      <c r="D1" s="1"/>
      <c r="E1" s="1"/>
      <c r="F1" s="451"/>
      <c r="G1" s="1"/>
      <c r="H1" s="1"/>
      <c r="I1" s="1"/>
      <c r="J1" s="451"/>
      <c r="K1" s="358"/>
    </row>
    <row r="2" spans="1:11" ht="27" customHeight="1" x14ac:dyDescent="0.2">
      <c r="A2" s="1172" t="s">
        <v>584</v>
      </c>
      <c r="B2" s="1172"/>
      <c r="C2" s="1172"/>
      <c r="D2" s="1172"/>
      <c r="E2" s="1172"/>
      <c r="F2" s="1172"/>
      <c r="G2" s="1172"/>
      <c r="H2" s="1172"/>
      <c r="I2" s="1172"/>
      <c r="J2" s="1172"/>
    </row>
    <row r="3" spans="1:11" ht="33.5" customHeight="1" x14ac:dyDescent="0.2">
      <c r="A3" s="1173" t="s">
        <v>592</v>
      </c>
      <c r="B3" s="1173"/>
      <c r="C3" s="1173"/>
      <c r="D3" s="1173"/>
      <c r="E3" s="1173"/>
      <c r="F3" s="1173"/>
      <c r="G3" s="1173"/>
      <c r="H3" s="1173"/>
      <c r="I3" s="1173"/>
      <c r="J3" s="1173"/>
    </row>
    <row r="4" spans="1:11" ht="50" customHeight="1" x14ac:dyDescent="0.2">
      <c r="A4" s="1174" t="s">
        <v>585</v>
      </c>
      <c r="B4" s="1175"/>
      <c r="C4" s="1175"/>
      <c r="D4" s="1175"/>
      <c r="E4" s="1175"/>
      <c r="F4" s="1175"/>
      <c r="G4" s="1175"/>
      <c r="H4" s="1175"/>
      <c r="I4" s="1175"/>
      <c r="J4" s="1175"/>
    </row>
    <row r="5" spans="1:11" ht="4.5" customHeight="1" x14ac:dyDescent="0.2">
      <c r="A5" s="1176"/>
      <c r="B5" s="1176"/>
      <c r="C5" s="1176"/>
      <c r="D5" s="1176"/>
      <c r="E5" s="1176"/>
      <c r="F5" s="1176"/>
      <c r="G5" s="1176"/>
      <c r="H5" s="1176"/>
      <c r="I5" s="1176"/>
      <c r="J5" s="1176"/>
    </row>
    <row r="6" spans="1:11" ht="369.5" customHeight="1" x14ac:dyDescent="0.2">
      <c r="A6" s="1177" t="s">
        <v>586</v>
      </c>
      <c r="B6" s="1177"/>
      <c r="C6" s="1177"/>
      <c r="D6" s="1177"/>
      <c r="E6" s="1177"/>
      <c r="F6" s="1177"/>
      <c r="G6" s="1177"/>
      <c r="H6" s="1177"/>
      <c r="I6" s="1177"/>
      <c r="J6" s="1177"/>
    </row>
    <row r="7" spans="1:11" ht="156" customHeight="1" x14ac:dyDescent="0.2">
      <c r="A7" s="1177"/>
      <c r="B7" s="1177"/>
      <c r="C7" s="1177"/>
      <c r="D7" s="1177"/>
      <c r="E7" s="1177"/>
      <c r="F7" s="1177"/>
      <c r="G7" s="1177"/>
      <c r="H7" s="1177"/>
      <c r="I7" s="1177"/>
      <c r="J7" s="1177"/>
    </row>
    <row r="8" spans="1:11" ht="7" customHeight="1" x14ac:dyDescent="0.2">
      <c r="A8" s="1177"/>
      <c r="B8" s="1177"/>
      <c r="C8" s="1177"/>
      <c r="D8" s="1177"/>
      <c r="E8" s="1177"/>
      <c r="F8" s="1177"/>
      <c r="G8" s="1177"/>
      <c r="H8" s="1177"/>
      <c r="I8" s="1177"/>
      <c r="J8" s="1177"/>
    </row>
    <row r="9" spans="1:11" x14ac:dyDescent="0.2">
      <c r="A9" s="1177" t="s">
        <v>587</v>
      </c>
      <c r="B9" s="1177"/>
      <c r="C9" s="1177"/>
      <c r="D9" s="1177"/>
      <c r="E9" s="1177"/>
      <c r="F9" s="1177"/>
      <c r="G9" s="1177"/>
      <c r="H9" s="1177"/>
      <c r="I9" s="1177"/>
      <c r="J9" s="1177"/>
    </row>
    <row r="10" spans="1:11" ht="52" customHeight="1" x14ac:dyDescent="0.2">
      <c r="A10" s="1177"/>
      <c r="B10" s="1177"/>
      <c r="C10" s="1177"/>
      <c r="D10" s="1177"/>
      <c r="E10" s="1177"/>
      <c r="F10" s="1177"/>
      <c r="G10" s="1177"/>
      <c r="H10" s="1177"/>
      <c r="I10" s="1177"/>
      <c r="J10" s="1177"/>
    </row>
    <row r="11" spans="1:11" ht="40" customHeight="1" x14ac:dyDescent="0.2">
      <c r="A11" s="1177"/>
      <c r="B11" s="1177"/>
      <c r="C11" s="1177"/>
      <c r="D11" s="1177"/>
      <c r="E11" s="1177"/>
      <c r="F11" s="1177"/>
      <c r="G11" s="1177"/>
      <c r="H11" s="1177"/>
      <c r="I11" s="1177"/>
      <c r="J11" s="1177"/>
    </row>
    <row r="12" spans="1:11" ht="37" customHeight="1" x14ac:dyDescent="0.2">
      <c r="A12" s="1177"/>
      <c r="B12" s="1177"/>
      <c r="C12" s="1177"/>
      <c r="D12" s="1177"/>
      <c r="E12" s="1177"/>
      <c r="F12" s="1177"/>
      <c r="G12" s="1177"/>
      <c r="H12" s="1177"/>
      <c r="I12" s="1177"/>
      <c r="J12" s="1177"/>
    </row>
    <row r="13" spans="1:11" ht="66.5" customHeight="1" x14ac:dyDescent="0.2">
      <c r="A13" s="1169" t="s">
        <v>588</v>
      </c>
      <c r="B13" s="1169"/>
      <c r="C13" s="1169"/>
      <c r="D13" s="1169"/>
      <c r="E13" s="1169"/>
      <c r="F13" s="1169"/>
      <c r="G13" s="1169"/>
      <c r="H13" s="1169"/>
      <c r="I13" s="1169"/>
      <c r="J13" s="1169"/>
    </row>
    <row r="14" spans="1:11" ht="17.5" x14ac:dyDescent="0.2">
      <c r="A14" s="1"/>
      <c r="B14" s="1"/>
      <c r="C14" s="1"/>
      <c r="D14" s="1"/>
      <c r="E14" s="1"/>
      <c r="F14" s="1"/>
      <c r="G14" s="1"/>
      <c r="H14" s="1"/>
      <c r="I14" s="1"/>
      <c r="J14" s="452" t="s">
        <v>589</v>
      </c>
    </row>
    <row r="15" spans="1:11" x14ac:dyDescent="0.2">
      <c r="A15" s="1"/>
      <c r="B15" s="1"/>
      <c r="C15" s="1"/>
      <c r="D15" s="453" t="s">
        <v>590</v>
      </c>
      <c r="E15" s="359" t="s">
        <v>631</v>
      </c>
      <c r="F15" s="454" t="s">
        <v>138</v>
      </c>
      <c r="G15" s="360"/>
      <c r="H15" s="454" t="s">
        <v>491</v>
      </c>
      <c r="I15" s="360"/>
      <c r="J15" s="454" t="s">
        <v>308</v>
      </c>
    </row>
    <row r="16" spans="1:11" x14ac:dyDescent="0.2">
      <c r="A16" s="1"/>
      <c r="B16" s="1"/>
      <c r="C16" s="1"/>
      <c r="D16" s="453" t="s">
        <v>287</v>
      </c>
      <c r="E16" s="1170"/>
      <c r="F16" s="1170"/>
      <c r="G16" s="1170"/>
      <c r="H16" s="1170"/>
      <c r="I16" s="1170"/>
      <c r="J16" s="1170"/>
    </row>
    <row r="17" spans="1:10" x14ac:dyDescent="0.2">
      <c r="A17" s="1"/>
      <c r="B17" s="1"/>
      <c r="C17" s="1"/>
      <c r="D17" s="453" t="s">
        <v>591</v>
      </c>
      <c r="E17" s="1171"/>
      <c r="F17" s="1171"/>
      <c r="G17" s="1171"/>
      <c r="H17" s="1171"/>
      <c r="I17" s="1171"/>
      <c r="J17" s="1171"/>
    </row>
  </sheetData>
  <sheetProtection algorithmName="SHA-512" hashValue="Ho6nVmdSUDZnJ6qySwFoVy1tOt1gEg1e9von0iGTcVHECqM4RzMen8qBn105A2IYMqshRqmU9ZjCPFqklQfW3g==" saltValue="XXf8ES61ZzWmRSbMKIZG8Q==" spinCount="100000" sheet="1" selectLockedCells="1"/>
  <mergeCells count="9">
    <mergeCell ref="A13:J13"/>
    <mergeCell ref="E16:J16"/>
    <mergeCell ref="E17:J17"/>
    <mergeCell ref="A2:J2"/>
    <mergeCell ref="A3:J3"/>
    <mergeCell ref="A4:J4"/>
    <mergeCell ref="A5:J5"/>
    <mergeCell ref="A6:J8"/>
    <mergeCell ref="A9:J12"/>
  </mergeCells>
  <phoneticPr fontId="1"/>
  <pageMargins left="0.70866141732283472" right="0.51181102362204722" top="0.39370078740157483" bottom="0.3937007874015748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Y54"/>
  <sheetViews>
    <sheetView view="pageBreakPreview" zoomScaleNormal="100" zoomScaleSheetLayoutView="100" zoomScalePageLayoutView="63" workbookViewId="0">
      <selection activeCell="B5" sqref="B5:C5"/>
    </sheetView>
  </sheetViews>
  <sheetFormatPr defaultColWidth="3.08984375" defaultRowHeight="13" x14ac:dyDescent="0.2"/>
  <cols>
    <col min="1" max="56" width="5.08984375" style="1" customWidth="1"/>
    <col min="57" max="16384" width="3.08984375" style="1"/>
  </cols>
  <sheetData>
    <row r="1" spans="1:25" ht="30" customHeight="1" x14ac:dyDescent="0.2">
      <c r="A1" s="677" t="s">
        <v>306</v>
      </c>
      <c r="B1" s="677"/>
      <c r="C1" s="677"/>
      <c r="D1" s="677"/>
      <c r="E1" s="677"/>
      <c r="F1" s="677"/>
      <c r="G1" s="677"/>
      <c r="H1" s="677"/>
      <c r="I1" s="677"/>
      <c r="J1" s="677"/>
      <c r="K1" s="677"/>
      <c r="L1" s="677"/>
      <c r="M1" s="677"/>
      <c r="N1" s="677"/>
      <c r="O1" s="677"/>
      <c r="P1" s="677"/>
      <c r="Q1" s="677"/>
      <c r="R1" s="677"/>
      <c r="S1" s="677"/>
      <c r="T1" s="677"/>
      <c r="U1" s="677"/>
      <c r="V1" s="677"/>
      <c r="W1" s="677"/>
      <c r="X1" s="677"/>
      <c r="Y1" s="677"/>
    </row>
    <row r="2" spans="1:25" s="14" customFormat="1" ht="25.5" customHeight="1" x14ac:dyDescent="0.2">
      <c r="A2" s="672" t="s">
        <v>304</v>
      </c>
      <c r="B2" s="672"/>
      <c r="C2" s="672"/>
      <c r="D2" s="672"/>
      <c r="E2" s="672"/>
      <c r="F2" s="672"/>
      <c r="G2" s="672"/>
      <c r="H2" s="672"/>
      <c r="I2" s="672"/>
      <c r="J2" s="672"/>
      <c r="K2" s="672"/>
      <c r="L2" s="672"/>
      <c r="M2" s="672"/>
      <c r="N2" s="672"/>
      <c r="O2" s="672"/>
      <c r="P2" s="672"/>
      <c r="Q2" s="672"/>
      <c r="R2" s="672"/>
      <c r="S2" s="672"/>
      <c r="T2" s="672"/>
      <c r="U2" s="672"/>
      <c r="V2" s="672"/>
      <c r="W2" s="672"/>
      <c r="X2" s="672"/>
      <c r="Y2" s="672"/>
    </row>
    <row r="3" spans="1:25" ht="42.65" customHeight="1" x14ac:dyDescent="0.2">
      <c r="A3" s="675" t="s">
        <v>654</v>
      </c>
      <c r="B3" s="676"/>
      <c r="C3" s="676"/>
      <c r="D3" s="676"/>
      <c r="E3" s="676"/>
      <c r="F3" s="676"/>
      <c r="G3" s="676"/>
      <c r="H3" s="676"/>
      <c r="I3" s="676"/>
      <c r="J3" s="676"/>
      <c r="K3" s="676"/>
      <c r="L3" s="676"/>
      <c r="M3" s="676"/>
      <c r="N3" s="676"/>
      <c r="O3" s="676"/>
      <c r="P3" s="676"/>
      <c r="Q3" s="676"/>
      <c r="R3" s="676"/>
      <c r="S3" s="676"/>
      <c r="T3" s="676"/>
      <c r="U3" s="676"/>
      <c r="V3" s="676"/>
      <c r="W3" s="676"/>
      <c r="X3" s="676"/>
      <c r="Y3" s="676"/>
    </row>
    <row r="4" spans="1:25" ht="30" customHeight="1" x14ac:dyDescent="0.2">
      <c r="A4" s="7" t="s">
        <v>9</v>
      </c>
      <c r="B4" s="678" t="s">
        <v>303</v>
      </c>
      <c r="C4" s="678"/>
      <c r="D4" s="631" t="s">
        <v>60</v>
      </c>
      <c r="E4" s="631"/>
      <c r="F4" s="631"/>
      <c r="G4" s="631"/>
      <c r="H4" s="631"/>
      <c r="I4" s="631" t="s">
        <v>139</v>
      </c>
      <c r="J4" s="631"/>
      <c r="K4" s="631"/>
      <c r="L4" s="631"/>
      <c r="M4" s="631"/>
      <c r="N4" s="631" t="s">
        <v>61</v>
      </c>
      <c r="O4" s="631"/>
      <c r="P4" s="631"/>
      <c r="Q4" s="631"/>
      <c r="R4" s="631"/>
      <c r="S4" s="631" t="s">
        <v>54</v>
      </c>
      <c r="T4" s="631"/>
      <c r="U4" s="631"/>
      <c r="V4" s="679" t="s">
        <v>142</v>
      </c>
      <c r="W4" s="679"/>
      <c r="X4" s="679" t="s">
        <v>143</v>
      </c>
      <c r="Y4" s="679"/>
    </row>
    <row r="5" spans="1:25" ht="30" customHeight="1" x14ac:dyDescent="0.2">
      <c r="A5" s="7">
        <v>1</v>
      </c>
      <c r="B5" s="673"/>
      <c r="C5" s="673"/>
      <c r="D5" s="674"/>
      <c r="E5" s="674"/>
      <c r="F5" s="674"/>
      <c r="G5" s="674"/>
      <c r="H5" s="674"/>
      <c r="I5" s="674"/>
      <c r="J5" s="674"/>
      <c r="K5" s="674"/>
      <c r="L5" s="674"/>
      <c r="M5" s="674"/>
      <c r="N5" s="673"/>
      <c r="O5" s="673"/>
      <c r="P5" s="673"/>
      <c r="Q5" s="673"/>
      <c r="R5" s="673"/>
      <c r="S5" s="671"/>
      <c r="T5" s="671"/>
      <c r="U5" s="671"/>
      <c r="V5" s="644" t="s">
        <v>126</v>
      </c>
      <c r="W5" s="644"/>
      <c r="X5" s="644" t="s">
        <v>126</v>
      </c>
      <c r="Y5" s="644"/>
    </row>
    <row r="6" spans="1:25" ht="30" customHeight="1" x14ac:dyDescent="0.2">
      <c r="A6" s="7">
        <v>2</v>
      </c>
      <c r="B6" s="673"/>
      <c r="C6" s="673"/>
      <c r="D6" s="674"/>
      <c r="E6" s="674"/>
      <c r="F6" s="674"/>
      <c r="G6" s="674"/>
      <c r="H6" s="674"/>
      <c r="I6" s="674"/>
      <c r="J6" s="674"/>
      <c r="K6" s="674"/>
      <c r="L6" s="674"/>
      <c r="M6" s="674"/>
      <c r="N6" s="673"/>
      <c r="O6" s="673"/>
      <c r="P6" s="673"/>
      <c r="Q6" s="673"/>
      <c r="R6" s="673"/>
      <c r="S6" s="671"/>
      <c r="T6" s="671"/>
      <c r="U6" s="671"/>
      <c r="V6" s="644" t="s">
        <v>126</v>
      </c>
      <c r="W6" s="644"/>
      <c r="X6" s="644" t="s">
        <v>126</v>
      </c>
      <c r="Y6" s="644"/>
    </row>
    <row r="7" spans="1:25" ht="30" customHeight="1" x14ac:dyDescent="0.2">
      <c r="A7" s="7">
        <v>3</v>
      </c>
      <c r="B7" s="673"/>
      <c r="C7" s="673"/>
      <c r="D7" s="674"/>
      <c r="E7" s="674"/>
      <c r="F7" s="674"/>
      <c r="G7" s="674"/>
      <c r="H7" s="674"/>
      <c r="I7" s="674"/>
      <c r="J7" s="674"/>
      <c r="K7" s="674"/>
      <c r="L7" s="674"/>
      <c r="M7" s="674"/>
      <c r="N7" s="673"/>
      <c r="O7" s="673"/>
      <c r="P7" s="673"/>
      <c r="Q7" s="673"/>
      <c r="R7" s="673"/>
      <c r="S7" s="671"/>
      <c r="T7" s="671"/>
      <c r="U7" s="671"/>
      <c r="V7" s="644" t="s">
        <v>126</v>
      </c>
      <c r="W7" s="644"/>
      <c r="X7" s="644" t="s">
        <v>126</v>
      </c>
      <c r="Y7" s="644"/>
    </row>
    <row r="8" spans="1:25" ht="16" customHeight="1" x14ac:dyDescent="0.2">
      <c r="A8" s="67" t="s">
        <v>325</v>
      </c>
      <c r="B8" s="67"/>
      <c r="C8" s="67"/>
      <c r="D8" s="67"/>
      <c r="E8" s="67"/>
      <c r="F8" s="67"/>
      <c r="G8" s="67"/>
      <c r="H8" s="67"/>
    </row>
    <row r="9" spans="1:25" ht="10" customHeight="1" x14ac:dyDescent="0.2">
      <c r="A9" s="17"/>
      <c r="B9" s="8"/>
      <c r="C9" s="9"/>
      <c r="D9" s="9"/>
      <c r="E9" s="9"/>
      <c r="F9" s="10"/>
      <c r="G9" s="11"/>
      <c r="H9" s="11"/>
    </row>
    <row r="10" spans="1:25" ht="30" customHeight="1" x14ac:dyDescent="0.2">
      <c r="A10" s="672" t="s">
        <v>305</v>
      </c>
      <c r="B10" s="672"/>
      <c r="C10" s="672"/>
      <c r="D10" s="672"/>
      <c r="E10" s="672"/>
      <c r="F10" s="672"/>
      <c r="G10" s="672"/>
      <c r="H10" s="672"/>
      <c r="I10" s="672"/>
      <c r="J10" s="672"/>
      <c r="K10" s="672"/>
      <c r="L10" s="672"/>
      <c r="M10" s="672"/>
      <c r="N10" s="672"/>
      <c r="O10" s="672"/>
      <c r="P10" s="672"/>
      <c r="Q10" s="672"/>
      <c r="R10" s="672"/>
      <c r="S10" s="672"/>
      <c r="T10" s="672"/>
      <c r="U10" s="672"/>
      <c r="V10" s="672"/>
      <c r="W10" s="672"/>
      <c r="X10" s="672"/>
      <c r="Y10" s="672"/>
    </row>
    <row r="11" spans="1:25" ht="43.4" customHeight="1" x14ac:dyDescent="0.2">
      <c r="A11" s="675" t="s">
        <v>655</v>
      </c>
      <c r="B11" s="676"/>
      <c r="C11" s="676"/>
      <c r="D11" s="676"/>
      <c r="E11" s="676"/>
      <c r="F11" s="676"/>
      <c r="G11" s="676"/>
      <c r="H11" s="676"/>
      <c r="I11" s="676"/>
      <c r="J11" s="676"/>
      <c r="K11" s="676"/>
      <c r="L11" s="676"/>
      <c r="M11" s="676"/>
      <c r="N11" s="676"/>
      <c r="O11" s="676"/>
      <c r="P11" s="676"/>
      <c r="Q11" s="676"/>
      <c r="R11" s="676"/>
      <c r="S11" s="676"/>
      <c r="T11" s="676"/>
      <c r="U11" s="676"/>
      <c r="V11" s="676"/>
      <c r="W11" s="676"/>
      <c r="X11" s="676"/>
      <c r="Y11" s="676"/>
    </row>
    <row r="12" spans="1:25" ht="15" customHeight="1" x14ac:dyDescent="0.2">
      <c r="A12" s="645"/>
      <c r="B12" s="646"/>
      <c r="C12" s="646"/>
      <c r="D12" s="646"/>
      <c r="E12" s="646"/>
      <c r="F12" s="646"/>
      <c r="G12" s="646"/>
      <c r="H12" s="646"/>
      <c r="I12" s="646"/>
      <c r="J12" s="646"/>
      <c r="K12" s="646"/>
      <c r="L12" s="646"/>
      <c r="M12" s="646"/>
      <c r="N12" s="646"/>
      <c r="O12" s="646"/>
      <c r="P12" s="646"/>
      <c r="Q12" s="646"/>
      <c r="R12" s="646"/>
      <c r="S12" s="646"/>
      <c r="T12" s="646"/>
      <c r="U12" s="646"/>
      <c r="V12" s="646"/>
      <c r="W12" s="646"/>
      <c r="X12" s="646"/>
      <c r="Y12" s="647"/>
    </row>
    <row r="13" spans="1:25" ht="30" customHeight="1" x14ac:dyDescent="0.2">
      <c r="A13" s="650">
        <v>1</v>
      </c>
      <c r="B13" s="652" t="s">
        <v>302</v>
      </c>
      <c r="C13" s="652"/>
      <c r="D13" s="652" t="s">
        <v>303</v>
      </c>
      <c r="E13" s="652"/>
      <c r="F13" s="653" t="s">
        <v>60</v>
      </c>
      <c r="G13" s="653"/>
      <c r="H13" s="653"/>
      <c r="I13" s="653"/>
      <c r="J13" s="653"/>
      <c r="K13" s="653"/>
      <c r="L13" s="653"/>
      <c r="M13" s="653"/>
      <c r="N13" s="653"/>
      <c r="O13" s="653"/>
      <c r="P13" s="653" t="s">
        <v>139</v>
      </c>
      <c r="Q13" s="653"/>
      <c r="R13" s="653"/>
      <c r="S13" s="653"/>
      <c r="T13" s="653"/>
      <c r="U13" s="653"/>
      <c r="V13" s="653"/>
      <c r="W13" s="653"/>
      <c r="X13" s="653"/>
      <c r="Y13" s="653"/>
    </row>
    <row r="14" spans="1:25" ht="30.65" customHeight="1" x14ac:dyDescent="0.2">
      <c r="A14" s="650"/>
      <c r="B14" s="668" t="s">
        <v>126</v>
      </c>
      <c r="C14" s="669"/>
      <c r="D14" s="662"/>
      <c r="E14" s="662"/>
      <c r="F14" s="662"/>
      <c r="G14" s="662"/>
      <c r="H14" s="662"/>
      <c r="I14" s="662"/>
      <c r="J14" s="662"/>
      <c r="K14" s="662"/>
      <c r="L14" s="662"/>
      <c r="M14" s="662"/>
      <c r="N14" s="662"/>
      <c r="O14" s="662"/>
      <c r="P14" s="662"/>
      <c r="Q14" s="662"/>
      <c r="R14" s="662"/>
      <c r="S14" s="662"/>
      <c r="T14" s="662"/>
      <c r="U14" s="662"/>
      <c r="V14" s="662"/>
      <c r="W14" s="662"/>
      <c r="X14" s="662"/>
      <c r="Y14" s="662"/>
    </row>
    <row r="15" spans="1:25" ht="30.65" customHeight="1" x14ac:dyDescent="0.2">
      <c r="A15" s="650"/>
      <c r="B15" s="666" t="s">
        <v>61</v>
      </c>
      <c r="C15" s="666"/>
      <c r="D15" s="666"/>
      <c r="E15" s="666"/>
      <c r="F15" s="666"/>
      <c r="G15" s="666"/>
      <c r="H15" s="666"/>
      <c r="I15" s="666"/>
      <c r="J15" s="665" t="s">
        <v>298</v>
      </c>
      <c r="K15" s="665"/>
      <c r="L15" s="665"/>
      <c r="M15" s="665"/>
      <c r="N15" s="665"/>
      <c r="O15" s="665"/>
      <c r="P15" s="665"/>
      <c r="Q15" s="665"/>
      <c r="R15" s="665"/>
      <c r="S15" s="665"/>
      <c r="T15" s="665"/>
      <c r="U15" s="665"/>
      <c r="V15" s="670" t="s">
        <v>301</v>
      </c>
      <c r="W15" s="670"/>
      <c r="X15" s="670"/>
      <c r="Y15" s="670"/>
    </row>
    <row r="16" spans="1:25" ht="80.150000000000006" customHeight="1" x14ac:dyDescent="0.2">
      <c r="A16" s="650"/>
      <c r="B16" s="662"/>
      <c r="C16" s="662"/>
      <c r="D16" s="662"/>
      <c r="E16" s="662"/>
      <c r="F16" s="662"/>
      <c r="G16" s="662"/>
      <c r="H16" s="662"/>
      <c r="I16" s="662"/>
      <c r="J16" s="648"/>
      <c r="K16" s="648"/>
      <c r="L16" s="648"/>
      <c r="M16" s="648"/>
      <c r="N16" s="648"/>
      <c r="O16" s="648"/>
      <c r="P16" s="648"/>
      <c r="Q16" s="648"/>
      <c r="R16" s="648"/>
      <c r="S16" s="648"/>
      <c r="T16" s="648"/>
      <c r="U16" s="648"/>
      <c r="V16" s="649"/>
      <c r="W16" s="649"/>
      <c r="X16" s="649"/>
      <c r="Y16" s="649"/>
    </row>
    <row r="17" spans="1:25" ht="30.65" customHeight="1" x14ac:dyDescent="0.2">
      <c r="A17" s="650"/>
      <c r="B17" s="665" t="s">
        <v>299</v>
      </c>
      <c r="C17" s="665"/>
      <c r="D17" s="665"/>
      <c r="E17" s="665"/>
      <c r="F17" s="665"/>
      <c r="G17" s="665"/>
      <c r="H17" s="665"/>
      <c r="I17" s="665"/>
      <c r="J17" s="665" t="s">
        <v>300</v>
      </c>
      <c r="K17" s="665"/>
      <c r="L17" s="665"/>
      <c r="M17" s="665"/>
      <c r="N17" s="665"/>
      <c r="O17" s="665"/>
      <c r="P17" s="665"/>
      <c r="Q17" s="665"/>
      <c r="R17" s="666" t="s">
        <v>54</v>
      </c>
      <c r="S17" s="666"/>
      <c r="T17" s="666"/>
      <c r="U17" s="666"/>
      <c r="V17" s="663" t="s">
        <v>142</v>
      </c>
      <c r="W17" s="663"/>
      <c r="X17" s="663" t="s">
        <v>143</v>
      </c>
      <c r="Y17" s="663"/>
    </row>
    <row r="18" spans="1:25" ht="30.65" customHeight="1" x14ac:dyDescent="0.2">
      <c r="A18" s="651"/>
      <c r="B18" s="667"/>
      <c r="C18" s="667"/>
      <c r="D18" s="667"/>
      <c r="E18" s="667"/>
      <c r="F18" s="667"/>
      <c r="G18" s="667"/>
      <c r="H18" s="667"/>
      <c r="I18" s="667"/>
      <c r="J18" s="648"/>
      <c r="K18" s="648"/>
      <c r="L18" s="648"/>
      <c r="M18" s="648"/>
      <c r="N18" s="648"/>
      <c r="O18" s="648"/>
      <c r="P18" s="648"/>
      <c r="Q18" s="648"/>
      <c r="R18" s="643"/>
      <c r="S18" s="643"/>
      <c r="T18" s="643"/>
      <c r="U18" s="643"/>
      <c r="V18" s="644" t="s">
        <v>126</v>
      </c>
      <c r="W18" s="644"/>
      <c r="X18" s="644" t="s">
        <v>126</v>
      </c>
      <c r="Y18" s="644"/>
    </row>
    <row r="19" spans="1:25" ht="15" customHeight="1" x14ac:dyDescent="0.2">
      <c r="A19" s="645"/>
      <c r="B19" s="646"/>
      <c r="C19" s="646"/>
      <c r="D19" s="646"/>
      <c r="E19" s="646"/>
      <c r="F19" s="646"/>
      <c r="G19" s="646"/>
      <c r="H19" s="646"/>
      <c r="I19" s="646"/>
      <c r="J19" s="646"/>
      <c r="K19" s="646"/>
      <c r="L19" s="646"/>
      <c r="M19" s="646"/>
      <c r="N19" s="646"/>
      <c r="O19" s="646"/>
      <c r="P19" s="646"/>
      <c r="Q19" s="646"/>
      <c r="R19" s="646"/>
      <c r="S19" s="646"/>
      <c r="T19" s="646"/>
      <c r="U19" s="646"/>
      <c r="V19" s="646"/>
      <c r="W19" s="646"/>
      <c r="X19" s="646"/>
      <c r="Y19" s="647"/>
    </row>
    <row r="20" spans="1:25" ht="30" customHeight="1" x14ac:dyDescent="0.2">
      <c r="A20" s="650">
        <v>2</v>
      </c>
      <c r="B20" s="652" t="s">
        <v>302</v>
      </c>
      <c r="C20" s="652"/>
      <c r="D20" s="652" t="s">
        <v>303</v>
      </c>
      <c r="E20" s="652"/>
      <c r="F20" s="653" t="s">
        <v>60</v>
      </c>
      <c r="G20" s="653"/>
      <c r="H20" s="653"/>
      <c r="I20" s="653"/>
      <c r="J20" s="653"/>
      <c r="K20" s="653"/>
      <c r="L20" s="653"/>
      <c r="M20" s="653"/>
      <c r="N20" s="653"/>
      <c r="O20" s="653"/>
      <c r="P20" s="653" t="s">
        <v>139</v>
      </c>
      <c r="Q20" s="653"/>
      <c r="R20" s="653"/>
      <c r="S20" s="653"/>
      <c r="T20" s="653"/>
      <c r="U20" s="653"/>
      <c r="V20" s="653"/>
      <c r="W20" s="653"/>
      <c r="X20" s="653"/>
      <c r="Y20" s="653"/>
    </row>
    <row r="21" spans="1:25" ht="30.65" customHeight="1" x14ac:dyDescent="0.2">
      <c r="A21" s="650"/>
      <c r="B21" s="668" t="s">
        <v>126</v>
      </c>
      <c r="C21" s="669"/>
      <c r="D21" s="662"/>
      <c r="E21" s="662"/>
      <c r="F21" s="662"/>
      <c r="G21" s="662"/>
      <c r="H21" s="662"/>
      <c r="I21" s="662"/>
      <c r="J21" s="662"/>
      <c r="K21" s="662"/>
      <c r="L21" s="662"/>
      <c r="M21" s="662"/>
      <c r="N21" s="662"/>
      <c r="O21" s="662"/>
      <c r="P21" s="662"/>
      <c r="Q21" s="662"/>
      <c r="R21" s="662"/>
      <c r="S21" s="662"/>
      <c r="T21" s="662"/>
      <c r="U21" s="662"/>
      <c r="V21" s="662"/>
      <c r="W21" s="662"/>
      <c r="X21" s="662"/>
      <c r="Y21" s="662"/>
    </row>
    <row r="22" spans="1:25" ht="30.65" customHeight="1" x14ac:dyDescent="0.2">
      <c r="A22" s="650"/>
      <c r="B22" s="666" t="s">
        <v>61</v>
      </c>
      <c r="C22" s="666"/>
      <c r="D22" s="666"/>
      <c r="E22" s="666"/>
      <c r="F22" s="666"/>
      <c r="G22" s="666"/>
      <c r="H22" s="666"/>
      <c r="I22" s="666"/>
      <c r="J22" s="665" t="s">
        <v>298</v>
      </c>
      <c r="K22" s="665"/>
      <c r="L22" s="665"/>
      <c r="M22" s="665"/>
      <c r="N22" s="665"/>
      <c r="O22" s="665"/>
      <c r="P22" s="665"/>
      <c r="Q22" s="665"/>
      <c r="R22" s="665"/>
      <c r="S22" s="665"/>
      <c r="T22" s="665"/>
      <c r="U22" s="665"/>
      <c r="V22" s="670" t="s">
        <v>301</v>
      </c>
      <c r="W22" s="670"/>
      <c r="X22" s="670"/>
      <c r="Y22" s="670"/>
    </row>
    <row r="23" spans="1:25" ht="80.150000000000006" customHeight="1" x14ac:dyDescent="0.2">
      <c r="A23" s="650"/>
      <c r="B23" s="662"/>
      <c r="C23" s="662"/>
      <c r="D23" s="662"/>
      <c r="E23" s="662"/>
      <c r="F23" s="662"/>
      <c r="G23" s="662"/>
      <c r="H23" s="662"/>
      <c r="I23" s="662"/>
      <c r="J23" s="648"/>
      <c r="K23" s="648"/>
      <c r="L23" s="648"/>
      <c r="M23" s="648"/>
      <c r="N23" s="648"/>
      <c r="O23" s="648"/>
      <c r="P23" s="648"/>
      <c r="Q23" s="648"/>
      <c r="R23" s="648"/>
      <c r="S23" s="648"/>
      <c r="T23" s="648"/>
      <c r="U23" s="648"/>
      <c r="V23" s="649"/>
      <c r="W23" s="649"/>
      <c r="X23" s="649"/>
      <c r="Y23" s="649"/>
    </row>
    <row r="24" spans="1:25" ht="30.65" customHeight="1" x14ac:dyDescent="0.2">
      <c r="A24" s="650"/>
      <c r="B24" s="665" t="s">
        <v>299</v>
      </c>
      <c r="C24" s="665"/>
      <c r="D24" s="665"/>
      <c r="E24" s="665"/>
      <c r="F24" s="665"/>
      <c r="G24" s="665"/>
      <c r="H24" s="665"/>
      <c r="I24" s="665"/>
      <c r="J24" s="665" t="s">
        <v>300</v>
      </c>
      <c r="K24" s="665"/>
      <c r="L24" s="665"/>
      <c r="M24" s="665"/>
      <c r="N24" s="665"/>
      <c r="O24" s="665"/>
      <c r="P24" s="665"/>
      <c r="Q24" s="665"/>
      <c r="R24" s="666" t="s">
        <v>54</v>
      </c>
      <c r="S24" s="666"/>
      <c r="T24" s="666"/>
      <c r="U24" s="666"/>
      <c r="V24" s="663" t="s">
        <v>142</v>
      </c>
      <c r="W24" s="663"/>
      <c r="X24" s="663" t="s">
        <v>143</v>
      </c>
      <c r="Y24" s="663"/>
    </row>
    <row r="25" spans="1:25" ht="30.65" customHeight="1" x14ac:dyDescent="0.2">
      <c r="A25" s="651"/>
      <c r="B25" s="667"/>
      <c r="C25" s="667"/>
      <c r="D25" s="667"/>
      <c r="E25" s="667"/>
      <c r="F25" s="667"/>
      <c r="G25" s="667"/>
      <c r="H25" s="667"/>
      <c r="I25" s="667"/>
      <c r="J25" s="648"/>
      <c r="K25" s="648"/>
      <c r="L25" s="648"/>
      <c r="M25" s="648"/>
      <c r="N25" s="648"/>
      <c r="O25" s="648"/>
      <c r="P25" s="648"/>
      <c r="Q25" s="648"/>
      <c r="R25" s="643"/>
      <c r="S25" s="643"/>
      <c r="T25" s="643"/>
      <c r="U25" s="643"/>
      <c r="V25" s="644" t="s">
        <v>126</v>
      </c>
      <c r="W25" s="644"/>
      <c r="X25" s="644" t="s">
        <v>126</v>
      </c>
      <c r="Y25" s="644"/>
    </row>
    <row r="26" spans="1:25" ht="15" customHeight="1" x14ac:dyDescent="0.2">
      <c r="A26" s="645"/>
      <c r="B26" s="646"/>
      <c r="C26" s="646"/>
      <c r="D26" s="646"/>
      <c r="E26" s="646"/>
      <c r="F26" s="646"/>
      <c r="G26" s="646"/>
      <c r="H26" s="646"/>
      <c r="I26" s="646"/>
      <c r="J26" s="646"/>
      <c r="K26" s="646"/>
      <c r="L26" s="646"/>
      <c r="M26" s="646"/>
      <c r="N26" s="646"/>
      <c r="O26" s="646"/>
      <c r="P26" s="646"/>
      <c r="Q26" s="646"/>
      <c r="R26" s="646"/>
      <c r="S26" s="646"/>
      <c r="T26" s="646"/>
      <c r="U26" s="646"/>
      <c r="V26" s="646"/>
      <c r="W26" s="646"/>
      <c r="X26" s="646"/>
      <c r="Y26" s="647"/>
    </row>
    <row r="27" spans="1:25" ht="30" customHeight="1" x14ac:dyDescent="0.2">
      <c r="A27" s="650">
        <v>3</v>
      </c>
      <c r="B27" s="652" t="s">
        <v>302</v>
      </c>
      <c r="C27" s="652"/>
      <c r="D27" s="652" t="s">
        <v>303</v>
      </c>
      <c r="E27" s="652"/>
      <c r="F27" s="653" t="s">
        <v>60</v>
      </c>
      <c r="G27" s="653"/>
      <c r="H27" s="653"/>
      <c r="I27" s="653"/>
      <c r="J27" s="653"/>
      <c r="K27" s="653"/>
      <c r="L27" s="653"/>
      <c r="M27" s="653"/>
      <c r="N27" s="653"/>
      <c r="O27" s="653"/>
      <c r="P27" s="653" t="s">
        <v>139</v>
      </c>
      <c r="Q27" s="653"/>
      <c r="R27" s="653"/>
      <c r="S27" s="653"/>
      <c r="T27" s="653"/>
      <c r="U27" s="653"/>
      <c r="V27" s="653"/>
      <c r="W27" s="653"/>
      <c r="X27" s="653"/>
      <c r="Y27" s="653"/>
    </row>
    <row r="28" spans="1:25" ht="30.65" customHeight="1" x14ac:dyDescent="0.2">
      <c r="A28" s="650"/>
      <c r="B28" s="668" t="s">
        <v>126</v>
      </c>
      <c r="C28" s="669"/>
      <c r="D28" s="654"/>
      <c r="E28" s="655"/>
      <c r="F28" s="654"/>
      <c r="G28" s="656"/>
      <c r="H28" s="656"/>
      <c r="I28" s="656"/>
      <c r="J28" s="656"/>
      <c r="K28" s="656"/>
      <c r="L28" s="656"/>
      <c r="M28" s="656"/>
      <c r="N28" s="656"/>
      <c r="O28" s="655"/>
      <c r="P28" s="654"/>
      <c r="Q28" s="656"/>
      <c r="R28" s="656"/>
      <c r="S28" s="656"/>
      <c r="T28" s="656"/>
      <c r="U28" s="656"/>
      <c r="V28" s="656"/>
      <c r="W28" s="656"/>
      <c r="X28" s="656"/>
      <c r="Y28" s="655"/>
    </row>
    <row r="29" spans="1:25" ht="30.65" customHeight="1" x14ac:dyDescent="0.2">
      <c r="A29" s="650"/>
      <c r="B29" s="571" t="s">
        <v>61</v>
      </c>
      <c r="C29" s="657"/>
      <c r="D29" s="657"/>
      <c r="E29" s="657"/>
      <c r="F29" s="657"/>
      <c r="G29" s="657"/>
      <c r="H29" s="657"/>
      <c r="I29" s="658"/>
      <c r="J29" s="659" t="s">
        <v>298</v>
      </c>
      <c r="K29" s="660"/>
      <c r="L29" s="660"/>
      <c r="M29" s="660"/>
      <c r="N29" s="660"/>
      <c r="O29" s="660"/>
      <c r="P29" s="660"/>
      <c r="Q29" s="660"/>
      <c r="R29" s="660"/>
      <c r="S29" s="660"/>
      <c r="T29" s="660"/>
      <c r="U29" s="661"/>
      <c r="V29" s="664" t="s">
        <v>301</v>
      </c>
      <c r="W29" s="660"/>
      <c r="X29" s="660"/>
      <c r="Y29" s="661"/>
    </row>
    <row r="30" spans="1:25" ht="80.150000000000006" customHeight="1" x14ac:dyDescent="0.2">
      <c r="A30" s="650"/>
      <c r="B30" s="662"/>
      <c r="C30" s="662"/>
      <c r="D30" s="662"/>
      <c r="E30" s="662"/>
      <c r="F30" s="662"/>
      <c r="G30" s="662"/>
      <c r="H30" s="662"/>
      <c r="I30" s="662"/>
      <c r="J30" s="648"/>
      <c r="K30" s="648"/>
      <c r="L30" s="648"/>
      <c r="M30" s="648"/>
      <c r="N30" s="648"/>
      <c r="O30" s="648"/>
      <c r="P30" s="648"/>
      <c r="Q30" s="648"/>
      <c r="R30" s="648"/>
      <c r="S30" s="648"/>
      <c r="T30" s="648"/>
      <c r="U30" s="648"/>
      <c r="V30" s="649"/>
      <c r="W30" s="649"/>
      <c r="X30" s="649"/>
      <c r="Y30" s="649"/>
    </row>
    <row r="31" spans="1:25" ht="30.65" customHeight="1" x14ac:dyDescent="0.2">
      <c r="A31" s="650"/>
      <c r="B31" s="665" t="s">
        <v>299</v>
      </c>
      <c r="C31" s="665"/>
      <c r="D31" s="665"/>
      <c r="E31" s="665"/>
      <c r="F31" s="665"/>
      <c r="G31" s="665"/>
      <c r="H31" s="665"/>
      <c r="I31" s="665"/>
      <c r="J31" s="665" t="s">
        <v>300</v>
      </c>
      <c r="K31" s="665"/>
      <c r="L31" s="665"/>
      <c r="M31" s="665"/>
      <c r="N31" s="665"/>
      <c r="O31" s="665"/>
      <c r="P31" s="665"/>
      <c r="Q31" s="665"/>
      <c r="R31" s="666" t="s">
        <v>54</v>
      </c>
      <c r="S31" s="666"/>
      <c r="T31" s="666"/>
      <c r="U31" s="666"/>
      <c r="V31" s="663" t="s">
        <v>142</v>
      </c>
      <c r="W31" s="663"/>
      <c r="X31" s="663" t="s">
        <v>143</v>
      </c>
      <c r="Y31" s="663"/>
    </row>
    <row r="32" spans="1:25" ht="30.65" customHeight="1" x14ac:dyDescent="0.2">
      <c r="A32" s="651"/>
      <c r="B32" s="667"/>
      <c r="C32" s="667"/>
      <c r="D32" s="667"/>
      <c r="E32" s="667"/>
      <c r="F32" s="667"/>
      <c r="G32" s="667"/>
      <c r="H32" s="667"/>
      <c r="I32" s="667"/>
      <c r="J32" s="648"/>
      <c r="K32" s="648"/>
      <c r="L32" s="648"/>
      <c r="M32" s="648"/>
      <c r="N32" s="648"/>
      <c r="O32" s="648"/>
      <c r="P32" s="648"/>
      <c r="Q32" s="648"/>
      <c r="R32" s="643"/>
      <c r="S32" s="643"/>
      <c r="T32" s="643"/>
      <c r="U32" s="643"/>
      <c r="V32" s="644" t="s">
        <v>126</v>
      </c>
      <c r="W32" s="644"/>
      <c r="X32" s="644" t="s">
        <v>126</v>
      </c>
      <c r="Y32" s="644"/>
    </row>
    <row r="33" spans="1:8" ht="16" customHeight="1" x14ac:dyDescent="0.2">
      <c r="A33" s="67" t="s">
        <v>325</v>
      </c>
      <c r="B33" s="67"/>
      <c r="C33" s="67"/>
      <c r="D33" s="67"/>
      <c r="E33" s="67"/>
      <c r="F33" s="67"/>
      <c r="G33" s="67"/>
      <c r="H33" s="67"/>
    </row>
    <row r="34" spans="1:8" ht="12" customHeight="1" x14ac:dyDescent="0.2">
      <c r="B34" s="12"/>
      <c r="C34" s="12"/>
      <c r="D34" s="12"/>
      <c r="E34" s="12"/>
    </row>
    <row r="35" spans="1:8" ht="12" customHeight="1" x14ac:dyDescent="0.2"/>
    <row r="36" spans="1:8" ht="12" customHeight="1" x14ac:dyDescent="0.2"/>
    <row r="37" spans="1:8" ht="12" customHeight="1" x14ac:dyDescent="0.2"/>
    <row r="38" spans="1:8" ht="12" customHeight="1" x14ac:dyDescent="0.2"/>
    <row r="39" spans="1:8" ht="12" customHeight="1" x14ac:dyDescent="0.2"/>
    <row r="45" spans="1:8" ht="12" customHeight="1" x14ac:dyDescent="0.2"/>
    <row r="46" spans="1:8" ht="12" customHeight="1" x14ac:dyDescent="0.2"/>
    <row r="47" spans="1:8" ht="12" customHeight="1" x14ac:dyDescent="0.2"/>
    <row r="48" spans="1: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sheetData>
  <sheetProtection algorithmName="SHA-512" hashValue="MiKInRpRZ3xnp9y+O/2SEausy5lkD2QzQgH9nTRbqut1KAV01DuE58V3uR1Dnx/DZxCazBB6vnerKFpesfJ5Yw==" saltValue="QUxuBtb0H5UeqzXR6CixgA==" spinCount="100000" sheet="1" formatCells="0" formatRows="0" selectLockedCells="1"/>
  <mergeCells count="111">
    <mergeCell ref="B28:C28"/>
    <mergeCell ref="A3:Y3"/>
    <mergeCell ref="A11:Y11"/>
    <mergeCell ref="A1:Y1"/>
    <mergeCell ref="A2:Y2"/>
    <mergeCell ref="B4:C4"/>
    <mergeCell ref="D4:H4"/>
    <mergeCell ref="I4:M4"/>
    <mergeCell ref="N4:R4"/>
    <mergeCell ref="S4:U4"/>
    <mergeCell ref="V4:W4"/>
    <mergeCell ref="X4:Y4"/>
    <mergeCell ref="X5:Y5"/>
    <mergeCell ref="B6:C6"/>
    <mergeCell ref="D6:H6"/>
    <mergeCell ref="I6:M6"/>
    <mergeCell ref="N6:R6"/>
    <mergeCell ref="S6:U6"/>
    <mergeCell ref="V6:W6"/>
    <mergeCell ref="X6:Y6"/>
    <mergeCell ref="B5:C5"/>
    <mergeCell ref="D5:H5"/>
    <mergeCell ref="I5:M5"/>
    <mergeCell ref="N5:R5"/>
    <mergeCell ref="S5:U5"/>
    <mergeCell ref="V5:W5"/>
    <mergeCell ref="A10:Y10"/>
    <mergeCell ref="A13:A18"/>
    <mergeCell ref="D13:E13"/>
    <mergeCell ref="V17:W17"/>
    <mergeCell ref="X17:Y17"/>
    <mergeCell ref="X7:Y7"/>
    <mergeCell ref="B7:C7"/>
    <mergeCell ref="D7:H7"/>
    <mergeCell ref="I7:M7"/>
    <mergeCell ref="N7:R7"/>
    <mergeCell ref="S7:U7"/>
    <mergeCell ref="V7:W7"/>
    <mergeCell ref="R18:U18"/>
    <mergeCell ref="J17:Q17"/>
    <mergeCell ref="J18:Q18"/>
    <mergeCell ref="B17:I17"/>
    <mergeCell ref="B18:I18"/>
    <mergeCell ref="A12:Y12"/>
    <mergeCell ref="F13:O13"/>
    <mergeCell ref="F14:O14"/>
    <mergeCell ref="P13:Y13"/>
    <mergeCell ref="P14:Y14"/>
    <mergeCell ref="B14:C14"/>
    <mergeCell ref="J22:U22"/>
    <mergeCell ref="V22:Y22"/>
    <mergeCell ref="B23:I23"/>
    <mergeCell ref="V16:Y16"/>
    <mergeCell ref="X18:Y18"/>
    <mergeCell ref="B13:C13"/>
    <mergeCell ref="V15:Y15"/>
    <mergeCell ref="J15:U15"/>
    <mergeCell ref="J16:U16"/>
    <mergeCell ref="B15:I15"/>
    <mergeCell ref="D14:E14"/>
    <mergeCell ref="V18:W18"/>
    <mergeCell ref="B16:I16"/>
    <mergeCell ref="R17:U17"/>
    <mergeCell ref="R31:U31"/>
    <mergeCell ref="B32:I32"/>
    <mergeCell ref="J32:Q32"/>
    <mergeCell ref="A19:Y19"/>
    <mergeCell ref="A20:A25"/>
    <mergeCell ref="B20:C20"/>
    <mergeCell ref="D20:E20"/>
    <mergeCell ref="F20:O20"/>
    <mergeCell ref="P20:Y20"/>
    <mergeCell ref="B21:C21"/>
    <mergeCell ref="D21:E21"/>
    <mergeCell ref="F21:O21"/>
    <mergeCell ref="P21:Y21"/>
    <mergeCell ref="V24:W24"/>
    <mergeCell ref="X24:Y24"/>
    <mergeCell ref="V25:W25"/>
    <mergeCell ref="X25:Y25"/>
    <mergeCell ref="B24:I24"/>
    <mergeCell ref="J24:Q24"/>
    <mergeCell ref="R24:U24"/>
    <mergeCell ref="B25:I25"/>
    <mergeCell ref="J25:Q25"/>
    <mergeCell ref="R25:U25"/>
    <mergeCell ref="B22:I22"/>
    <mergeCell ref="R32:U32"/>
    <mergeCell ref="V32:W32"/>
    <mergeCell ref="X32:Y32"/>
    <mergeCell ref="A26:Y26"/>
    <mergeCell ref="J23:U23"/>
    <mergeCell ref="V23:Y23"/>
    <mergeCell ref="A27:A32"/>
    <mergeCell ref="D27:E27"/>
    <mergeCell ref="F27:O27"/>
    <mergeCell ref="P27:Y27"/>
    <mergeCell ref="D28:E28"/>
    <mergeCell ref="F28:O28"/>
    <mergeCell ref="P28:Y28"/>
    <mergeCell ref="B29:I29"/>
    <mergeCell ref="J29:U29"/>
    <mergeCell ref="B30:I30"/>
    <mergeCell ref="B27:C27"/>
    <mergeCell ref="V31:W31"/>
    <mergeCell ref="X31:Y31"/>
    <mergeCell ref="J30:U30"/>
    <mergeCell ref="V29:Y29"/>
    <mergeCell ref="V30:Y30"/>
    <mergeCell ref="B31:I31"/>
    <mergeCell ref="J31:Q31"/>
  </mergeCells>
  <phoneticPr fontId="1"/>
  <dataValidations count="4">
    <dataValidation imeMode="halfAlpha" allowBlank="1" showInputMessage="1" showErrorMessage="1" sqref="S5:S7 F9 R18 R25 R32" xr:uid="{00000000-0002-0000-0300-000000000000}"/>
    <dataValidation showDropDown="1" showInputMessage="1" showErrorMessage="1" sqref="B5:B7 B9 D28 D14 D21" xr:uid="{00000000-0002-0000-0300-000001000000}"/>
    <dataValidation type="list" allowBlank="1" showInputMessage="1" showErrorMessage="1" prompt="プルダウンから選択してください" sqref="B14:C14 B21:C21 B28:C28" xr:uid="{42845DF8-8C3F-44F2-A68B-6D871481B0CB}">
      <formula1>"選択してください,実施中,申請中,申請予定"</formula1>
    </dataValidation>
    <dataValidation type="list" allowBlank="1" showInputMessage="1" showErrorMessage="1" prompt="プルダウンより、本申請との経費の重複の有無を選択してください" sqref="V5:Y7 V18:Y18 V25:Y25 V32:Y32" xr:uid="{E1D3D008-E912-4D1E-B4C0-938AFF422DD9}">
      <formula1>"選択してください,有,無"</formula1>
    </dataValidation>
  </dataValidations>
  <pageMargins left="0.31496062992125984" right="0.15748031496062992" top="0.51181102362204722" bottom="0.39370078740157483" header="0.19685039370078741" footer="0.19685039370078741"/>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79998168889431442"/>
    <pageSetUpPr fitToPage="1"/>
  </sheetPr>
  <dimension ref="A1:V29"/>
  <sheetViews>
    <sheetView view="pageBreakPreview" zoomScaleNormal="100" zoomScaleSheetLayoutView="100" zoomScalePageLayoutView="82" workbookViewId="0">
      <selection activeCell="B4" sqref="B4:T4"/>
    </sheetView>
  </sheetViews>
  <sheetFormatPr defaultColWidth="8.90625" defaultRowHeight="13" x14ac:dyDescent="0.2"/>
  <cols>
    <col min="1" max="1" width="0.7265625" style="1" customWidth="1"/>
    <col min="2" max="10" width="5" style="1" customWidth="1"/>
    <col min="11" max="11" width="7.6328125" style="1" customWidth="1"/>
    <col min="12" max="20" width="5" style="1" customWidth="1"/>
    <col min="21" max="21" width="4.453125" style="1" bestFit="1" customWidth="1"/>
    <col min="22" max="16384" width="8.90625" style="1"/>
  </cols>
  <sheetData>
    <row r="1" spans="1:22" ht="41.5" customHeight="1" x14ac:dyDescent="0.2">
      <c r="A1" s="497" t="s">
        <v>7</v>
      </c>
      <c r="B1" s="497"/>
      <c r="C1" s="497"/>
      <c r="D1" s="497"/>
      <c r="E1" s="497"/>
      <c r="F1" s="497"/>
      <c r="G1" s="497"/>
      <c r="H1" s="497"/>
      <c r="I1" s="497"/>
      <c r="J1" s="497"/>
      <c r="K1" s="497"/>
      <c r="L1" s="497"/>
      <c r="M1" s="497"/>
      <c r="N1" s="497"/>
      <c r="O1" s="497"/>
      <c r="P1" s="497"/>
      <c r="Q1" s="497"/>
      <c r="R1" s="497"/>
      <c r="S1" s="497"/>
      <c r="T1" s="497"/>
    </row>
    <row r="2" spans="1:22" ht="24.75" customHeight="1" x14ac:dyDescent="0.2">
      <c r="A2" s="6"/>
      <c r="B2" s="6" t="s">
        <v>511</v>
      </c>
    </row>
    <row r="3" spans="1:22" ht="24.75" customHeight="1" x14ac:dyDescent="0.2">
      <c r="A3" s="302" t="s">
        <v>510</v>
      </c>
      <c r="B3" s="312" t="s">
        <v>529</v>
      </c>
      <c r="C3" s="287"/>
      <c r="D3" s="287"/>
      <c r="E3" s="287"/>
      <c r="F3" s="287"/>
      <c r="G3" s="287"/>
      <c r="H3" s="287"/>
    </row>
    <row r="4" spans="1:22" ht="35" customHeight="1" x14ac:dyDescent="0.2">
      <c r="A4" s="6"/>
      <c r="B4" s="684"/>
      <c r="C4" s="684"/>
      <c r="D4" s="684"/>
      <c r="E4" s="684"/>
      <c r="F4" s="684"/>
      <c r="G4" s="684"/>
      <c r="H4" s="684"/>
      <c r="I4" s="684"/>
      <c r="J4" s="684"/>
      <c r="K4" s="684"/>
      <c r="L4" s="684"/>
      <c r="M4" s="684"/>
      <c r="N4" s="684"/>
      <c r="O4" s="684"/>
      <c r="P4" s="684"/>
      <c r="Q4" s="684"/>
      <c r="R4" s="684"/>
      <c r="S4" s="684"/>
      <c r="T4" s="685"/>
    </row>
    <row r="5" spans="1:22" ht="12" customHeight="1" x14ac:dyDescent="0.2">
      <c r="A5" s="6"/>
    </row>
    <row r="6" spans="1:22" ht="21.75" customHeight="1" x14ac:dyDescent="0.2">
      <c r="A6" s="2" t="s">
        <v>448</v>
      </c>
      <c r="B6" s="2" t="s">
        <v>512</v>
      </c>
      <c r="V6" s="13"/>
    </row>
    <row r="7" spans="1:22" ht="36.65" customHeight="1" x14ac:dyDescent="0.2">
      <c r="A7" s="69"/>
      <c r="B7" s="686"/>
      <c r="C7" s="686"/>
      <c r="D7" s="686"/>
      <c r="E7" s="686"/>
      <c r="F7" s="686"/>
      <c r="G7" s="686"/>
      <c r="H7" s="686"/>
      <c r="I7" s="686"/>
      <c r="J7" s="686"/>
      <c r="K7" s="686"/>
      <c r="L7" s="686"/>
      <c r="M7" s="687"/>
      <c r="N7" s="687"/>
      <c r="O7" s="687"/>
      <c r="P7" s="687"/>
      <c r="Q7" s="687"/>
      <c r="R7" s="687"/>
      <c r="S7" s="687"/>
      <c r="T7" s="687"/>
      <c r="U7" s="12">
        <f>LEN(B7)</f>
        <v>0</v>
      </c>
    </row>
    <row r="8" spans="1:22" ht="12" customHeight="1" x14ac:dyDescent="0.2">
      <c r="A8" s="68"/>
      <c r="B8" s="70"/>
      <c r="C8" s="70"/>
      <c r="D8" s="70"/>
      <c r="E8" s="70"/>
      <c r="F8" s="70"/>
      <c r="G8" s="70"/>
      <c r="H8" s="70"/>
      <c r="I8" s="70"/>
      <c r="J8" s="70"/>
      <c r="K8" s="70"/>
      <c r="L8" s="70"/>
      <c r="M8" s="91"/>
      <c r="N8" s="91"/>
      <c r="O8" s="91"/>
      <c r="P8" s="69"/>
      <c r="Q8" s="69"/>
      <c r="R8" s="69"/>
      <c r="S8" s="69"/>
      <c r="T8" s="69"/>
    </row>
    <row r="9" spans="1:22" ht="21.75" customHeight="1" x14ac:dyDescent="0.2">
      <c r="A9" s="2" t="s">
        <v>448</v>
      </c>
      <c r="B9" s="2" t="s">
        <v>513</v>
      </c>
      <c r="V9" s="13"/>
    </row>
    <row r="10" spans="1:22" ht="85.75" customHeight="1" x14ac:dyDescent="0.2">
      <c r="A10" s="68"/>
      <c r="B10" s="680" t="s">
        <v>532</v>
      </c>
      <c r="C10" s="681"/>
      <c r="D10" s="681"/>
      <c r="E10" s="681"/>
      <c r="F10" s="681"/>
      <c r="G10" s="681"/>
      <c r="H10" s="681"/>
      <c r="I10" s="681"/>
      <c r="J10" s="681"/>
      <c r="K10" s="681"/>
      <c r="L10" s="681"/>
      <c r="M10" s="681"/>
      <c r="N10" s="681"/>
      <c r="O10" s="681"/>
      <c r="P10" s="681"/>
      <c r="Q10" s="681"/>
      <c r="R10" s="681"/>
      <c r="S10" s="681"/>
      <c r="T10" s="681"/>
    </row>
    <row r="11" spans="1:22" ht="36.65" customHeight="1" x14ac:dyDescent="0.2">
      <c r="A11" s="68"/>
      <c r="B11" s="489" t="s">
        <v>326</v>
      </c>
      <c r="C11" s="490"/>
      <c r="D11" s="490"/>
      <c r="E11" s="682"/>
      <c r="F11" s="682"/>
      <c r="G11" s="682"/>
      <c r="H11" s="682"/>
      <c r="I11" s="682"/>
      <c r="J11" s="682"/>
      <c r="K11" s="682"/>
      <c r="L11" s="531" t="s">
        <v>272</v>
      </c>
      <c r="M11" s="531"/>
      <c r="N11" s="683"/>
      <c r="O11" s="683"/>
      <c r="P11" s="683"/>
      <c r="Q11" s="683"/>
      <c r="R11" s="683"/>
      <c r="S11" s="683"/>
      <c r="T11" s="683"/>
    </row>
    <row r="12" spans="1:22" ht="36.65" customHeight="1" x14ac:dyDescent="0.2">
      <c r="A12" s="68"/>
      <c r="B12" s="688" t="s">
        <v>179</v>
      </c>
      <c r="C12" s="689"/>
      <c r="D12" s="690"/>
      <c r="E12" s="72" t="s">
        <v>178</v>
      </c>
      <c r="F12" s="692"/>
      <c r="G12" s="692"/>
      <c r="H12" s="692"/>
      <c r="I12" s="692"/>
      <c r="J12" s="692"/>
      <c r="K12" s="692"/>
      <c r="L12" s="424"/>
      <c r="M12" s="425"/>
      <c r="N12" s="425"/>
      <c r="O12" s="425"/>
      <c r="P12" s="425"/>
      <c r="Q12" s="425"/>
      <c r="R12" s="425"/>
      <c r="S12" s="425"/>
      <c r="T12" s="426"/>
    </row>
    <row r="13" spans="1:22" ht="36.65" customHeight="1" x14ac:dyDescent="0.2">
      <c r="A13" s="68"/>
      <c r="B13" s="515"/>
      <c r="C13" s="691"/>
      <c r="D13" s="516"/>
      <c r="E13" s="693" t="s">
        <v>126</v>
      </c>
      <c r="F13" s="693"/>
      <c r="G13" s="693"/>
      <c r="H13" s="694"/>
      <c r="I13" s="695"/>
      <c r="J13" s="695"/>
      <c r="K13" s="695"/>
      <c r="L13" s="695"/>
      <c r="M13" s="695"/>
      <c r="N13" s="695"/>
      <c r="O13" s="695"/>
      <c r="P13" s="695"/>
      <c r="Q13" s="695"/>
      <c r="R13" s="695"/>
      <c r="S13" s="695"/>
      <c r="T13" s="695"/>
    </row>
    <row r="14" spans="1:22" ht="36.65" customHeight="1" x14ac:dyDescent="0.2">
      <c r="A14" s="68"/>
      <c r="B14" s="696" t="s">
        <v>340</v>
      </c>
      <c r="C14" s="696"/>
      <c r="D14" s="696"/>
      <c r="E14" s="696"/>
      <c r="F14" s="696"/>
      <c r="G14" s="696"/>
      <c r="H14" s="696"/>
      <c r="I14" s="696"/>
      <c r="J14" s="696"/>
      <c r="K14" s="696"/>
      <c r="L14" s="696"/>
      <c r="M14" s="696"/>
      <c r="N14" s="697" t="s">
        <v>126</v>
      </c>
      <c r="O14" s="697"/>
      <c r="P14" s="697"/>
      <c r="Q14" s="697"/>
      <c r="R14" s="697"/>
      <c r="S14" s="697"/>
      <c r="T14" s="697"/>
    </row>
    <row r="15" spans="1:22" ht="12" customHeight="1" x14ac:dyDescent="0.2">
      <c r="A15" s="68"/>
      <c r="B15" s="71"/>
      <c r="C15" s="71"/>
      <c r="D15" s="71"/>
      <c r="E15" s="71"/>
      <c r="F15" s="71"/>
      <c r="G15" s="71"/>
      <c r="H15" s="71"/>
      <c r="I15" s="71"/>
      <c r="J15" s="71"/>
      <c r="K15" s="71"/>
      <c r="L15" s="71"/>
      <c r="M15" s="71"/>
      <c r="N15" s="71"/>
      <c r="O15" s="71"/>
      <c r="P15" s="71"/>
      <c r="Q15" s="71"/>
      <c r="R15" s="71"/>
      <c r="S15" s="71"/>
      <c r="T15" s="71"/>
    </row>
    <row r="16" spans="1:22" ht="21.75" customHeight="1" x14ac:dyDescent="0.2">
      <c r="A16" s="2" t="s">
        <v>448</v>
      </c>
      <c r="B16" s="2" t="s">
        <v>514</v>
      </c>
      <c r="V16" s="13"/>
    </row>
    <row r="17" spans="1:20" ht="65.150000000000006" customHeight="1" x14ac:dyDescent="0.2">
      <c r="A17" s="68"/>
      <c r="B17" s="698" t="s">
        <v>549</v>
      </c>
      <c r="C17" s="699"/>
      <c r="D17" s="699"/>
      <c r="E17" s="699"/>
      <c r="F17" s="699"/>
      <c r="G17" s="699"/>
      <c r="H17" s="699"/>
      <c r="I17" s="699"/>
      <c r="J17" s="700"/>
      <c r="K17" s="427" t="s">
        <v>490</v>
      </c>
      <c r="L17" s="701"/>
      <c r="M17" s="706"/>
      <c r="N17" s="428" t="s">
        <v>138</v>
      </c>
      <c r="O17" s="701"/>
      <c r="P17" s="702"/>
      <c r="Q17" s="429" t="s">
        <v>307</v>
      </c>
      <c r="R17" s="701"/>
      <c r="S17" s="702"/>
      <c r="T17" s="430" t="s">
        <v>308</v>
      </c>
    </row>
    <row r="18" spans="1:20" ht="65.150000000000006" customHeight="1" x14ac:dyDescent="0.2">
      <c r="A18" s="68"/>
      <c r="B18" s="703" t="s">
        <v>531</v>
      </c>
      <c r="C18" s="704"/>
      <c r="D18" s="704"/>
      <c r="E18" s="704"/>
      <c r="F18" s="704"/>
      <c r="G18" s="704"/>
      <c r="H18" s="704"/>
      <c r="I18" s="704"/>
      <c r="J18" s="705"/>
      <c r="K18" s="427" t="s">
        <v>490</v>
      </c>
      <c r="L18" s="701"/>
      <c r="M18" s="707"/>
      <c r="N18" s="431" t="s">
        <v>138</v>
      </c>
      <c r="O18" s="702"/>
      <c r="P18" s="702"/>
      <c r="Q18" s="432" t="s">
        <v>309</v>
      </c>
      <c r="R18" s="433"/>
      <c r="S18" s="433"/>
      <c r="T18" s="434"/>
    </row>
    <row r="19" spans="1:20" ht="12" customHeight="1" x14ac:dyDescent="0.2">
      <c r="A19" s="68"/>
      <c r="B19" s="71"/>
      <c r="C19" s="71"/>
      <c r="D19" s="71"/>
      <c r="E19" s="71"/>
      <c r="F19" s="71"/>
      <c r="G19" s="71"/>
      <c r="H19" s="71"/>
      <c r="I19" s="71"/>
      <c r="J19" s="71"/>
      <c r="K19" s="71"/>
      <c r="L19" s="71"/>
      <c r="M19" s="71"/>
      <c r="N19" s="71"/>
      <c r="O19" s="71"/>
      <c r="P19" s="71"/>
      <c r="Q19" s="71"/>
      <c r="R19" s="71"/>
      <c r="S19" s="71"/>
      <c r="T19" s="71"/>
    </row>
    <row r="28" spans="1:20" x14ac:dyDescent="0.2">
      <c r="L28" s="319"/>
      <c r="M28" s="319"/>
      <c r="N28" s="319"/>
    </row>
    <row r="29" spans="1:20" x14ac:dyDescent="0.2">
      <c r="L29" s="319"/>
      <c r="M29" s="319"/>
      <c r="N29" s="319"/>
    </row>
  </sheetData>
  <sheetProtection algorithmName="SHA-512" hashValue="l99iAopH0/G4tMRT4r66aX+QXUyaxDgD9x5/3D68RJeNgu73TbXEO3FsKYYHJTRvIb3tmxreEc12hv69mrGz4g==" saltValue="8IeMpJ+BZTmL9WOtqW8Hug==" spinCount="100000" sheet="1" formatCells="0" formatRows="0" insertRows="0" deleteRows="0" selectLockedCells="1"/>
  <mergeCells count="21">
    <mergeCell ref="B17:J17"/>
    <mergeCell ref="O17:P17"/>
    <mergeCell ref="R17:S17"/>
    <mergeCell ref="B18:J18"/>
    <mergeCell ref="O18:P18"/>
    <mergeCell ref="L17:M17"/>
    <mergeCell ref="L18:M18"/>
    <mergeCell ref="B12:D13"/>
    <mergeCell ref="F12:K12"/>
    <mergeCell ref="E13:G13"/>
    <mergeCell ref="H13:T13"/>
    <mergeCell ref="B14:M14"/>
    <mergeCell ref="N14:T14"/>
    <mergeCell ref="A1:T1"/>
    <mergeCell ref="B10:T10"/>
    <mergeCell ref="B11:D11"/>
    <mergeCell ref="E11:K11"/>
    <mergeCell ref="L11:M11"/>
    <mergeCell ref="N11:T11"/>
    <mergeCell ref="B4:T4"/>
    <mergeCell ref="B7:T7"/>
  </mergeCells>
  <phoneticPr fontId="1"/>
  <conditionalFormatting sqref="B7">
    <cfRule type="expression" dxfId="34" priority="2">
      <formula>B7&lt;&gt;""</formula>
    </cfRule>
  </conditionalFormatting>
  <conditionalFormatting sqref="E13:G13">
    <cfRule type="expression" dxfId="33" priority="6">
      <formula>#REF!&lt;&gt;"選択してください"</formula>
    </cfRule>
  </conditionalFormatting>
  <dataValidations count="7">
    <dataValidation type="list" allowBlank="1" showInputMessage="1" showErrorMessage="1" sqref="N14:T14" xr:uid="{00000000-0002-0000-0500-000000000000}">
      <formula1>"選択してください,いいえ,はい（上記は公社訪問場所の情報となります）"</formula1>
    </dataValidation>
    <dataValidation type="list" allowBlank="1" showInputMessage="1" showErrorMessage="1" promptTitle="都県を選択してください" prompt="首都圏（東京都、埼玉県、千葉県、神奈川県、茨城県、栃木県、群馬県、山梨県）であれば概ね申請可能です。" sqref="E13:G13" xr:uid="{00000000-0002-0000-0500-000001000000}">
      <formula1>"選択してください,東京都,神奈川県,千葉県,埼玉県,茨城県,栃木県,群馬県,山梨県"</formula1>
    </dataValidation>
    <dataValidation allowBlank="1" showInputMessage="1" showErrorMessage="1" prompt="原則自社の本社・事業所・工場等（借り上げ可）に限ります。_x000a_※他社は不可" sqref="E11:K11" xr:uid="{00000000-0002-0000-0500-000002000000}"/>
    <dataValidation allowBlank="1" showInputMessage="1" showErrorMessage="1" prompt="区市町村以下を記入してください。" sqref="H13" xr:uid="{00000000-0002-0000-0500-000003000000}"/>
    <dataValidation imeMode="disabled" allowBlank="1" showInputMessage="1" showErrorMessage="1" sqref="N11:T11 F12" xr:uid="{00000000-0002-0000-0500-000004000000}"/>
    <dataValidation type="list" allowBlank="1" showInputMessage="1" showErrorMessage="1" sqref="B4:T4" xr:uid="{CD91E141-02EA-47E1-BCA7-ED7EC51CEC27}">
      <formula1>"選択してください,新製品開発戦略(新製品・新サービス×既存市場),新市場開拓戦略(既存製品・既存サービス×新市場),多角化戦略(新製品・新サービス×新市場), , "</formula1>
    </dataValidation>
    <dataValidation allowBlank="1" showInputMessage="1" showErrorMessage="1" prompt="申請テーマを30文字以内で記入してください" sqref="B7:T7" xr:uid="{6D93A73C-A541-4F20-9102-760FFDE5432D}"/>
  </dataValidations>
  <pageMargins left="0.43307086614173229" right="7.874015748031496E-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8D21-0422-4F6B-8146-6D482007E0F9}">
  <sheetPr>
    <tabColor theme="6" tint="0.79998168889431442"/>
    <pageSetUpPr fitToPage="1"/>
  </sheetPr>
  <dimension ref="B1:X29"/>
  <sheetViews>
    <sheetView view="pageBreakPreview" zoomScaleNormal="100" zoomScaleSheetLayoutView="100" workbookViewId="0">
      <selection activeCell="C4" sqref="C4:K11"/>
    </sheetView>
  </sheetViews>
  <sheetFormatPr defaultColWidth="9.36328125" defaultRowHeight="13" x14ac:dyDescent="0.2"/>
  <cols>
    <col min="1" max="1" width="0.6328125" style="299" customWidth="1"/>
    <col min="2" max="20" width="5" style="299" customWidth="1"/>
    <col min="21" max="21" width="0.90625" style="299" customWidth="1"/>
    <col min="22" max="16384" width="9.36328125" style="299"/>
  </cols>
  <sheetData>
    <row r="1" spans="2:24" s="292" customFormat="1" ht="26.5" customHeight="1" x14ac:dyDescent="0.2">
      <c r="B1" s="300" t="s">
        <v>528</v>
      </c>
      <c r="C1" s="293"/>
      <c r="D1" s="293"/>
      <c r="E1" s="293"/>
      <c r="F1" s="293"/>
      <c r="G1" s="293"/>
      <c r="H1" s="293"/>
      <c r="I1" s="293"/>
      <c r="J1" s="293"/>
      <c r="K1" s="293"/>
      <c r="L1" s="293"/>
      <c r="M1" s="293"/>
      <c r="N1" s="293"/>
      <c r="O1" s="293"/>
      <c r="P1" s="293"/>
      <c r="Q1" s="293"/>
      <c r="R1" s="293"/>
      <c r="S1" s="293"/>
      <c r="T1" s="293"/>
      <c r="U1" s="293"/>
      <c r="V1" s="293"/>
      <c r="W1" s="293"/>
      <c r="X1" s="293"/>
    </row>
    <row r="2" spans="2:24" s="292" customFormat="1" ht="30" customHeight="1" x14ac:dyDescent="0.2">
      <c r="B2" s="309" t="s">
        <v>526</v>
      </c>
      <c r="C2" s="294"/>
      <c r="D2" s="295"/>
      <c r="E2" s="294"/>
      <c r="F2" s="294"/>
      <c r="G2" s="294"/>
      <c r="H2" s="294"/>
      <c r="I2" s="294"/>
      <c r="J2" s="294"/>
      <c r="K2" s="294"/>
      <c r="L2" s="295"/>
      <c r="M2" s="295"/>
      <c r="N2" s="294"/>
      <c r="O2" s="294"/>
      <c r="P2" s="294"/>
      <c r="Q2" s="294"/>
      <c r="R2" s="294"/>
      <c r="S2" s="294"/>
      <c r="T2" s="296"/>
      <c r="U2" s="293"/>
    </row>
    <row r="3" spans="2:24" s="292" customFormat="1" ht="18" customHeight="1" x14ac:dyDescent="0.2">
      <c r="B3" s="718" t="s">
        <v>473</v>
      </c>
      <c r="C3" s="721" t="s">
        <v>474</v>
      </c>
      <c r="D3" s="722"/>
      <c r="E3" s="722"/>
      <c r="F3" s="722"/>
      <c r="G3" s="722"/>
      <c r="H3" s="722"/>
      <c r="I3" s="722"/>
      <c r="J3" s="722"/>
      <c r="K3" s="723"/>
      <c r="L3" s="721" t="s">
        <v>475</v>
      </c>
      <c r="M3" s="722"/>
      <c r="N3" s="722"/>
      <c r="O3" s="722"/>
      <c r="P3" s="722"/>
      <c r="Q3" s="722"/>
      <c r="R3" s="722"/>
      <c r="S3" s="722"/>
      <c r="T3" s="723"/>
      <c r="U3" s="297"/>
    </row>
    <row r="4" spans="2:24" s="292" customFormat="1" ht="25" customHeight="1" x14ac:dyDescent="0.2">
      <c r="B4" s="719"/>
      <c r="C4" s="724"/>
      <c r="D4" s="725"/>
      <c r="E4" s="725"/>
      <c r="F4" s="725"/>
      <c r="G4" s="725"/>
      <c r="H4" s="725"/>
      <c r="I4" s="725"/>
      <c r="J4" s="725"/>
      <c r="K4" s="726"/>
      <c r="L4" s="724"/>
      <c r="M4" s="725"/>
      <c r="N4" s="725"/>
      <c r="O4" s="725"/>
      <c r="P4" s="725"/>
      <c r="Q4" s="725"/>
      <c r="R4" s="725"/>
      <c r="S4" s="725"/>
      <c r="T4" s="726"/>
      <c r="U4" s="298"/>
    </row>
    <row r="5" spans="2:24" s="292" customFormat="1" ht="25" customHeight="1" x14ac:dyDescent="0.2">
      <c r="B5" s="719"/>
      <c r="C5" s="711"/>
      <c r="D5" s="712"/>
      <c r="E5" s="712"/>
      <c r="F5" s="712"/>
      <c r="G5" s="712"/>
      <c r="H5" s="712"/>
      <c r="I5" s="712"/>
      <c r="J5" s="712"/>
      <c r="K5" s="713"/>
      <c r="L5" s="711"/>
      <c r="M5" s="712"/>
      <c r="N5" s="712"/>
      <c r="O5" s="712"/>
      <c r="P5" s="712"/>
      <c r="Q5" s="712"/>
      <c r="R5" s="712"/>
      <c r="S5" s="712"/>
      <c r="T5" s="713"/>
      <c r="U5" s="298"/>
    </row>
    <row r="6" spans="2:24" s="292" customFormat="1" ht="25" customHeight="1" x14ac:dyDescent="0.2">
      <c r="B6" s="719"/>
      <c r="C6" s="711"/>
      <c r="D6" s="712"/>
      <c r="E6" s="712"/>
      <c r="F6" s="712"/>
      <c r="G6" s="712"/>
      <c r="H6" s="712"/>
      <c r="I6" s="712"/>
      <c r="J6" s="712"/>
      <c r="K6" s="713"/>
      <c r="L6" s="711"/>
      <c r="M6" s="712"/>
      <c r="N6" s="712"/>
      <c r="O6" s="712"/>
      <c r="P6" s="712"/>
      <c r="Q6" s="712"/>
      <c r="R6" s="712"/>
      <c r="S6" s="712"/>
      <c r="T6" s="713"/>
      <c r="U6" s="298"/>
    </row>
    <row r="7" spans="2:24" s="292" customFormat="1" ht="25" customHeight="1" x14ac:dyDescent="0.2">
      <c r="B7" s="719"/>
      <c r="C7" s="711"/>
      <c r="D7" s="712"/>
      <c r="E7" s="712"/>
      <c r="F7" s="712"/>
      <c r="G7" s="712"/>
      <c r="H7" s="712"/>
      <c r="I7" s="712"/>
      <c r="J7" s="712"/>
      <c r="K7" s="713"/>
      <c r="L7" s="711"/>
      <c r="M7" s="712"/>
      <c r="N7" s="712"/>
      <c r="O7" s="712"/>
      <c r="P7" s="712"/>
      <c r="Q7" s="712"/>
      <c r="R7" s="712"/>
      <c r="S7" s="712"/>
      <c r="T7" s="713"/>
      <c r="U7" s="298"/>
    </row>
    <row r="8" spans="2:24" s="292" customFormat="1" ht="25" customHeight="1" x14ac:dyDescent="0.2">
      <c r="B8" s="719"/>
      <c r="C8" s="711"/>
      <c r="D8" s="712"/>
      <c r="E8" s="712"/>
      <c r="F8" s="712"/>
      <c r="G8" s="712"/>
      <c r="H8" s="712"/>
      <c r="I8" s="712"/>
      <c r="J8" s="712"/>
      <c r="K8" s="713"/>
      <c r="L8" s="711"/>
      <c r="M8" s="714"/>
      <c r="N8" s="714"/>
      <c r="O8" s="714"/>
      <c r="P8" s="714"/>
      <c r="Q8" s="714"/>
      <c r="R8" s="714"/>
      <c r="S8" s="714"/>
      <c r="T8" s="713"/>
      <c r="U8" s="298"/>
    </row>
    <row r="9" spans="2:24" s="292" customFormat="1" ht="25" customHeight="1" x14ac:dyDescent="0.2">
      <c r="B9" s="719"/>
      <c r="C9" s="711"/>
      <c r="D9" s="712"/>
      <c r="E9" s="712"/>
      <c r="F9" s="712"/>
      <c r="G9" s="712"/>
      <c r="H9" s="712"/>
      <c r="I9" s="712"/>
      <c r="J9" s="712"/>
      <c r="K9" s="713"/>
      <c r="L9" s="711"/>
      <c r="M9" s="714"/>
      <c r="N9" s="714"/>
      <c r="O9" s="714"/>
      <c r="P9" s="714"/>
      <c r="Q9" s="714"/>
      <c r="R9" s="714"/>
      <c r="S9" s="714"/>
      <c r="T9" s="713"/>
      <c r="U9" s="298"/>
    </row>
    <row r="10" spans="2:24" s="292" customFormat="1" ht="25" customHeight="1" x14ac:dyDescent="0.2">
      <c r="B10" s="719"/>
      <c r="C10" s="711"/>
      <c r="D10" s="712"/>
      <c r="E10" s="712"/>
      <c r="F10" s="712"/>
      <c r="G10" s="712"/>
      <c r="H10" s="712"/>
      <c r="I10" s="712"/>
      <c r="J10" s="712"/>
      <c r="K10" s="713"/>
      <c r="L10" s="711"/>
      <c r="M10" s="714"/>
      <c r="N10" s="714"/>
      <c r="O10" s="714"/>
      <c r="P10" s="714"/>
      <c r="Q10" s="714"/>
      <c r="R10" s="714"/>
      <c r="S10" s="714"/>
      <c r="T10" s="713"/>
      <c r="U10" s="298"/>
    </row>
    <row r="11" spans="2:24" s="292" customFormat="1" ht="25" customHeight="1" x14ac:dyDescent="0.2">
      <c r="B11" s="720"/>
      <c r="C11" s="715"/>
      <c r="D11" s="716"/>
      <c r="E11" s="716"/>
      <c r="F11" s="716"/>
      <c r="G11" s="716"/>
      <c r="H11" s="716"/>
      <c r="I11" s="716"/>
      <c r="J11" s="716"/>
      <c r="K11" s="717"/>
      <c r="L11" s="715"/>
      <c r="M11" s="716"/>
      <c r="N11" s="716"/>
      <c r="O11" s="716"/>
      <c r="P11" s="716"/>
      <c r="Q11" s="716"/>
      <c r="R11" s="716"/>
      <c r="S11" s="716"/>
      <c r="T11" s="717"/>
      <c r="U11" s="298"/>
    </row>
    <row r="12" spans="2:24" s="292" customFormat="1" ht="18" customHeight="1" x14ac:dyDescent="0.2">
      <c r="B12" s="718" t="s">
        <v>476</v>
      </c>
      <c r="C12" s="721" t="s">
        <v>477</v>
      </c>
      <c r="D12" s="722"/>
      <c r="E12" s="722"/>
      <c r="F12" s="722"/>
      <c r="G12" s="722"/>
      <c r="H12" s="722"/>
      <c r="I12" s="722"/>
      <c r="J12" s="722"/>
      <c r="K12" s="723"/>
      <c r="L12" s="721" t="s">
        <v>478</v>
      </c>
      <c r="M12" s="722"/>
      <c r="N12" s="722"/>
      <c r="O12" s="722"/>
      <c r="P12" s="722"/>
      <c r="Q12" s="722"/>
      <c r="R12" s="722"/>
      <c r="S12" s="722"/>
      <c r="T12" s="723"/>
      <c r="U12" s="297"/>
    </row>
    <row r="13" spans="2:24" s="292" customFormat="1" ht="25" customHeight="1" x14ac:dyDescent="0.2">
      <c r="B13" s="719"/>
      <c r="C13" s="724"/>
      <c r="D13" s="725"/>
      <c r="E13" s="725"/>
      <c r="F13" s="725"/>
      <c r="G13" s="725"/>
      <c r="H13" s="725"/>
      <c r="I13" s="725"/>
      <c r="J13" s="725"/>
      <c r="K13" s="726"/>
      <c r="L13" s="724"/>
      <c r="M13" s="725"/>
      <c r="N13" s="725"/>
      <c r="O13" s="725"/>
      <c r="P13" s="725"/>
      <c r="Q13" s="725"/>
      <c r="R13" s="725"/>
      <c r="S13" s="725"/>
      <c r="T13" s="726"/>
      <c r="U13" s="297"/>
    </row>
    <row r="14" spans="2:24" s="292" customFormat="1" ht="25" customHeight="1" x14ac:dyDescent="0.2">
      <c r="B14" s="719"/>
      <c r="C14" s="711"/>
      <c r="D14" s="712"/>
      <c r="E14" s="712"/>
      <c r="F14" s="712"/>
      <c r="G14" s="712"/>
      <c r="H14" s="712"/>
      <c r="I14" s="712"/>
      <c r="J14" s="712"/>
      <c r="K14" s="713"/>
      <c r="L14" s="711"/>
      <c r="M14" s="712"/>
      <c r="N14" s="712"/>
      <c r="O14" s="712"/>
      <c r="P14" s="712"/>
      <c r="Q14" s="712"/>
      <c r="R14" s="712"/>
      <c r="S14" s="712"/>
      <c r="T14" s="713"/>
      <c r="U14" s="297"/>
    </row>
    <row r="15" spans="2:24" s="292" customFormat="1" ht="25" customHeight="1" x14ac:dyDescent="0.2">
      <c r="B15" s="719"/>
      <c r="C15" s="711"/>
      <c r="D15" s="712"/>
      <c r="E15" s="712"/>
      <c r="F15" s="712"/>
      <c r="G15" s="712"/>
      <c r="H15" s="712"/>
      <c r="I15" s="712"/>
      <c r="J15" s="712"/>
      <c r="K15" s="713"/>
      <c r="L15" s="711"/>
      <c r="M15" s="712"/>
      <c r="N15" s="712"/>
      <c r="O15" s="712"/>
      <c r="P15" s="712"/>
      <c r="Q15" s="712"/>
      <c r="R15" s="712"/>
      <c r="S15" s="712"/>
      <c r="T15" s="713"/>
      <c r="U15" s="297"/>
    </row>
    <row r="16" spans="2:24" s="292" customFormat="1" ht="25" customHeight="1" x14ac:dyDescent="0.2">
      <c r="B16" s="719"/>
      <c r="C16" s="711"/>
      <c r="D16" s="712"/>
      <c r="E16" s="712"/>
      <c r="F16" s="712"/>
      <c r="G16" s="712"/>
      <c r="H16" s="712"/>
      <c r="I16" s="712"/>
      <c r="J16" s="712"/>
      <c r="K16" s="713"/>
      <c r="L16" s="711"/>
      <c r="M16" s="712"/>
      <c r="N16" s="712"/>
      <c r="O16" s="712"/>
      <c r="P16" s="712"/>
      <c r="Q16" s="712"/>
      <c r="R16" s="712"/>
      <c r="S16" s="712"/>
      <c r="T16" s="713"/>
      <c r="U16" s="297"/>
    </row>
    <row r="17" spans="2:21" s="292" customFormat="1" ht="25" customHeight="1" x14ac:dyDescent="0.2">
      <c r="B17" s="719"/>
      <c r="C17" s="711"/>
      <c r="D17" s="712"/>
      <c r="E17" s="712"/>
      <c r="F17" s="712"/>
      <c r="G17" s="712"/>
      <c r="H17" s="712"/>
      <c r="I17" s="712"/>
      <c r="J17" s="712"/>
      <c r="K17" s="713"/>
      <c r="L17" s="711"/>
      <c r="M17" s="714"/>
      <c r="N17" s="714"/>
      <c r="O17" s="714"/>
      <c r="P17" s="714"/>
      <c r="Q17" s="714"/>
      <c r="R17" s="714"/>
      <c r="S17" s="714"/>
      <c r="T17" s="713"/>
      <c r="U17" s="297"/>
    </row>
    <row r="18" spans="2:21" s="292" customFormat="1" ht="25" customHeight="1" x14ac:dyDescent="0.2">
      <c r="B18" s="719"/>
      <c r="C18" s="711"/>
      <c r="D18" s="712"/>
      <c r="E18" s="712"/>
      <c r="F18" s="712"/>
      <c r="G18" s="712"/>
      <c r="H18" s="712"/>
      <c r="I18" s="712"/>
      <c r="J18" s="712"/>
      <c r="K18" s="713"/>
      <c r="L18" s="711"/>
      <c r="M18" s="714"/>
      <c r="N18" s="714"/>
      <c r="O18" s="714"/>
      <c r="P18" s="714"/>
      <c r="Q18" s="714"/>
      <c r="R18" s="714"/>
      <c r="S18" s="714"/>
      <c r="T18" s="713"/>
      <c r="U18" s="297"/>
    </row>
    <row r="19" spans="2:21" s="292" customFormat="1" ht="25" customHeight="1" x14ac:dyDescent="0.2">
      <c r="B19" s="719"/>
      <c r="C19" s="711"/>
      <c r="D19" s="712"/>
      <c r="E19" s="712"/>
      <c r="F19" s="712"/>
      <c r="G19" s="712"/>
      <c r="H19" s="712"/>
      <c r="I19" s="712"/>
      <c r="J19" s="712"/>
      <c r="K19" s="713"/>
      <c r="L19" s="711"/>
      <c r="M19" s="714"/>
      <c r="N19" s="714"/>
      <c r="O19" s="714"/>
      <c r="P19" s="714"/>
      <c r="Q19" s="714"/>
      <c r="R19" s="714"/>
      <c r="S19" s="714"/>
      <c r="T19" s="713"/>
      <c r="U19" s="297"/>
    </row>
    <row r="20" spans="2:21" s="292" customFormat="1" ht="25" customHeight="1" x14ac:dyDescent="0.2">
      <c r="B20" s="720"/>
      <c r="C20" s="715"/>
      <c r="D20" s="716"/>
      <c r="E20" s="716"/>
      <c r="F20" s="716"/>
      <c r="G20" s="716"/>
      <c r="H20" s="716"/>
      <c r="I20" s="716"/>
      <c r="J20" s="716"/>
      <c r="K20" s="717"/>
      <c r="L20" s="715"/>
      <c r="M20" s="716"/>
      <c r="N20" s="716"/>
      <c r="O20" s="716"/>
      <c r="P20" s="716"/>
      <c r="Q20" s="716"/>
      <c r="R20" s="716"/>
      <c r="S20" s="716"/>
      <c r="T20" s="717"/>
      <c r="U20" s="297"/>
    </row>
    <row r="21" spans="2:21" ht="30" customHeight="1" x14ac:dyDescent="0.2">
      <c r="B21" s="315" t="s">
        <v>527</v>
      </c>
      <c r="C21" s="316"/>
      <c r="D21" s="316"/>
      <c r="E21" s="316"/>
      <c r="F21" s="316"/>
      <c r="G21" s="316"/>
      <c r="H21" s="316"/>
      <c r="I21" s="316"/>
      <c r="J21" s="316"/>
      <c r="K21" s="316"/>
      <c r="L21" s="316"/>
      <c r="M21" s="316"/>
      <c r="N21" s="316"/>
      <c r="O21" s="316"/>
      <c r="P21" s="316"/>
      <c r="Q21" s="316"/>
      <c r="R21" s="316"/>
      <c r="S21" s="316"/>
      <c r="T21" s="317"/>
    </row>
    <row r="22" spans="2:21" s="292" customFormat="1" ht="25" customHeight="1" x14ac:dyDescent="0.2">
      <c r="B22" s="708"/>
      <c r="C22" s="709"/>
      <c r="D22" s="709"/>
      <c r="E22" s="709"/>
      <c r="F22" s="709"/>
      <c r="G22" s="709"/>
      <c r="H22" s="709"/>
      <c r="I22" s="709"/>
      <c r="J22" s="709"/>
      <c r="K22" s="709"/>
      <c r="L22" s="709"/>
      <c r="M22" s="709"/>
      <c r="N22" s="709"/>
      <c r="O22" s="709"/>
      <c r="P22" s="709"/>
      <c r="Q22" s="709"/>
      <c r="R22" s="709"/>
      <c r="S22" s="709"/>
      <c r="T22" s="710"/>
    </row>
    <row r="23" spans="2:21" s="292" customFormat="1" ht="25" customHeight="1" x14ac:dyDescent="0.2">
      <c r="B23" s="711"/>
      <c r="C23" s="712"/>
      <c r="D23" s="712"/>
      <c r="E23" s="712"/>
      <c r="F23" s="712"/>
      <c r="G23" s="712"/>
      <c r="H23" s="712"/>
      <c r="I23" s="712"/>
      <c r="J23" s="712"/>
      <c r="K23" s="712"/>
      <c r="L23" s="712"/>
      <c r="M23" s="712"/>
      <c r="N23" s="712"/>
      <c r="O23" s="712"/>
      <c r="P23" s="712"/>
      <c r="Q23" s="712"/>
      <c r="R23" s="712"/>
      <c r="S23" s="712"/>
      <c r="T23" s="713"/>
    </row>
    <row r="24" spans="2:21" s="292" customFormat="1" ht="25" customHeight="1" x14ac:dyDescent="0.2">
      <c r="B24" s="711"/>
      <c r="C24" s="712"/>
      <c r="D24" s="712"/>
      <c r="E24" s="712"/>
      <c r="F24" s="712"/>
      <c r="G24" s="712"/>
      <c r="H24" s="712"/>
      <c r="I24" s="712"/>
      <c r="J24" s="712"/>
      <c r="K24" s="712"/>
      <c r="L24" s="712"/>
      <c r="M24" s="712"/>
      <c r="N24" s="712"/>
      <c r="O24" s="712"/>
      <c r="P24" s="712"/>
      <c r="Q24" s="712"/>
      <c r="R24" s="712"/>
      <c r="S24" s="712"/>
      <c r="T24" s="713"/>
    </row>
    <row r="25" spans="2:21" s="292" customFormat="1" ht="25" customHeight="1" x14ac:dyDescent="0.2">
      <c r="B25" s="711"/>
      <c r="C25" s="714"/>
      <c r="D25" s="714"/>
      <c r="E25" s="714"/>
      <c r="F25" s="714"/>
      <c r="G25" s="714"/>
      <c r="H25" s="714"/>
      <c r="I25" s="714"/>
      <c r="J25" s="714"/>
      <c r="K25" s="714"/>
      <c r="L25" s="714"/>
      <c r="M25" s="714"/>
      <c r="N25" s="714"/>
      <c r="O25" s="714"/>
      <c r="P25" s="714"/>
      <c r="Q25" s="714"/>
      <c r="R25" s="714"/>
      <c r="S25" s="714"/>
      <c r="T25" s="713"/>
    </row>
    <row r="26" spans="2:21" s="292" customFormat="1" ht="25" customHeight="1" x14ac:dyDescent="0.2">
      <c r="B26" s="711"/>
      <c r="C26" s="714"/>
      <c r="D26" s="714"/>
      <c r="E26" s="714"/>
      <c r="F26" s="714"/>
      <c r="G26" s="714"/>
      <c r="H26" s="714"/>
      <c r="I26" s="714"/>
      <c r="J26" s="714"/>
      <c r="K26" s="714"/>
      <c r="L26" s="714"/>
      <c r="M26" s="714"/>
      <c r="N26" s="714"/>
      <c r="O26" s="714"/>
      <c r="P26" s="714"/>
      <c r="Q26" s="714"/>
      <c r="R26" s="714"/>
      <c r="S26" s="714"/>
      <c r="T26" s="713"/>
    </row>
    <row r="27" spans="2:21" s="292" customFormat="1" ht="25" customHeight="1" x14ac:dyDescent="0.2">
      <c r="B27" s="715"/>
      <c r="C27" s="716"/>
      <c r="D27" s="716"/>
      <c r="E27" s="716"/>
      <c r="F27" s="716"/>
      <c r="G27" s="716"/>
      <c r="H27" s="716"/>
      <c r="I27" s="716"/>
      <c r="J27" s="716"/>
      <c r="K27" s="716"/>
      <c r="L27" s="716"/>
      <c r="M27" s="716"/>
      <c r="N27" s="716"/>
      <c r="O27" s="716"/>
      <c r="P27" s="716"/>
      <c r="Q27" s="716"/>
      <c r="R27" s="716"/>
      <c r="S27" s="716"/>
      <c r="T27" s="717"/>
    </row>
    <row r="28" spans="2:21" s="292" customFormat="1" ht="12.5" customHeight="1" x14ac:dyDescent="0.2">
      <c r="B28" s="313"/>
      <c r="C28" s="313"/>
      <c r="D28" s="313"/>
      <c r="E28" s="313"/>
      <c r="F28" s="313"/>
      <c r="G28" s="313"/>
      <c r="H28" s="313"/>
      <c r="I28" s="313"/>
      <c r="J28" s="313"/>
      <c r="K28" s="313"/>
      <c r="L28" s="320"/>
      <c r="M28" s="320"/>
      <c r="N28" s="320"/>
      <c r="O28" s="313"/>
      <c r="P28" s="313"/>
      <c r="Q28" s="313"/>
      <c r="R28" s="313"/>
      <c r="S28" s="313"/>
      <c r="T28" s="313"/>
    </row>
    <row r="29" spans="2:21" x14ac:dyDescent="0.2">
      <c r="L29" s="321"/>
      <c r="M29" s="321"/>
      <c r="N29" s="321"/>
    </row>
  </sheetData>
  <sheetProtection algorithmName="SHA-512" hashValue="DYm4d6gsr/jX3M0D1ONFHkCdRtyHAPXBux0X0h4ecwAl14l27Z4uX65UMzenWqD9a3XsdQ7wQhPxdTlkBwmxYQ==" saltValue="XVL1BX2Uu5NCYUvFXY0UzA==" spinCount="100000" sheet="1" objects="1" scenarios="1"/>
  <mergeCells count="11">
    <mergeCell ref="B22:T27"/>
    <mergeCell ref="B3:B11"/>
    <mergeCell ref="C3:K3"/>
    <mergeCell ref="L3:T3"/>
    <mergeCell ref="C4:K11"/>
    <mergeCell ref="L4:T11"/>
    <mergeCell ref="B12:B20"/>
    <mergeCell ref="C12:K12"/>
    <mergeCell ref="L12:T12"/>
    <mergeCell ref="C13:K20"/>
    <mergeCell ref="L13:T20"/>
  </mergeCells>
  <phoneticPr fontId="1"/>
  <pageMargins left="0.47244094488188981" right="0" top="0.51181102362204722" bottom="0.39370078740157483" header="0.19685039370078741" footer="0.19685039370078741"/>
  <pageSetup paperSize="9" orientation="portrait" r:id="rId1"/>
  <colBreaks count="1" manualBreakCount="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79998168889431442"/>
    <pageSetUpPr fitToPage="1"/>
  </sheetPr>
  <dimension ref="A1:W29"/>
  <sheetViews>
    <sheetView view="pageBreakPreview" zoomScaleNormal="100" zoomScaleSheetLayoutView="100" zoomScalePageLayoutView="83" workbookViewId="0">
      <selection activeCell="D3" sqref="D3:U3"/>
    </sheetView>
  </sheetViews>
  <sheetFormatPr defaultColWidth="8.08984375" defaultRowHeight="13" x14ac:dyDescent="0.2"/>
  <cols>
    <col min="1" max="1" width="0.7265625" style="1" customWidth="1"/>
    <col min="2" max="21" width="5" style="1" customWidth="1"/>
    <col min="22" max="22" width="7.08984375" style="1" customWidth="1"/>
    <col min="23" max="16384" width="8.08984375" style="1"/>
  </cols>
  <sheetData>
    <row r="1" spans="1:23" ht="21.75" customHeight="1" x14ac:dyDescent="0.2">
      <c r="A1" s="2" t="s">
        <v>448</v>
      </c>
      <c r="B1" s="2" t="s">
        <v>503</v>
      </c>
      <c r="W1" s="13"/>
    </row>
    <row r="2" spans="1:23" s="292" customFormat="1" ht="30" customHeight="1" x14ac:dyDescent="0.2">
      <c r="B2" s="727" t="s">
        <v>530</v>
      </c>
      <c r="C2" s="728"/>
      <c r="D2" s="728"/>
      <c r="E2" s="728"/>
      <c r="F2" s="728"/>
      <c r="G2" s="728"/>
      <c r="H2" s="728"/>
      <c r="I2" s="728"/>
      <c r="J2" s="728"/>
      <c r="K2" s="728"/>
      <c r="L2" s="728"/>
      <c r="M2" s="728"/>
      <c r="N2" s="728"/>
      <c r="O2" s="728"/>
      <c r="P2" s="728"/>
      <c r="Q2" s="728"/>
      <c r="R2" s="728"/>
      <c r="S2" s="728"/>
      <c r="T2" s="728"/>
      <c r="U2" s="728"/>
    </row>
    <row r="3" spans="1:23" s="292" customFormat="1" ht="40" customHeight="1" x14ac:dyDescent="0.2">
      <c r="B3" s="729" t="s">
        <v>494</v>
      </c>
      <c r="C3" s="730"/>
      <c r="D3" s="731"/>
      <c r="E3" s="732"/>
      <c r="F3" s="732"/>
      <c r="G3" s="732"/>
      <c r="H3" s="732"/>
      <c r="I3" s="732"/>
      <c r="J3" s="732"/>
      <c r="K3" s="732"/>
      <c r="L3" s="732"/>
      <c r="M3" s="732"/>
      <c r="N3" s="732"/>
      <c r="O3" s="732"/>
      <c r="P3" s="732"/>
      <c r="Q3" s="732"/>
      <c r="R3" s="732"/>
      <c r="S3" s="732"/>
      <c r="T3" s="732"/>
      <c r="U3" s="733"/>
    </row>
    <row r="4" spans="1:23" s="292" customFormat="1" ht="40" customHeight="1" x14ac:dyDescent="0.2">
      <c r="B4" s="729" t="s">
        <v>495</v>
      </c>
      <c r="C4" s="730"/>
      <c r="D4" s="731"/>
      <c r="E4" s="732"/>
      <c r="F4" s="732"/>
      <c r="G4" s="732"/>
      <c r="H4" s="732"/>
      <c r="I4" s="732"/>
      <c r="J4" s="732"/>
      <c r="K4" s="732"/>
      <c r="L4" s="732"/>
      <c r="M4" s="732"/>
      <c r="N4" s="732"/>
      <c r="O4" s="732"/>
      <c r="P4" s="732"/>
      <c r="Q4" s="732"/>
      <c r="R4" s="732"/>
      <c r="S4" s="732"/>
      <c r="T4" s="732"/>
      <c r="U4" s="733"/>
    </row>
    <row r="5" spans="1:23" s="292" customFormat="1" ht="40" customHeight="1" x14ac:dyDescent="0.2">
      <c r="B5" s="729" t="s">
        <v>496</v>
      </c>
      <c r="C5" s="730"/>
      <c r="D5" s="731"/>
      <c r="E5" s="732"/>
      <c r="F5" s="732"/>
      <c r="G5" s="732"/>
      <c r="H5" s="732"/>
      <c r="I5" s="732"/>
      <c r="J5" s="732"/>
      <c r="K5" s="732"/>
      <c r="L5" s="732"/>
      <c r="M5" s="732"/>
      <c r="N5" s="732"/>
      <c r="O5" s="732"/>
      <c r="P5" s="732"/>
      <c r="Q5" s="732"/>
      <c r="R5" s="732"/>
      <c r="S5" s="732"/>
      <c r="T5" s="732"/>
      <c r="U5" s="733"/>
    </row>
    <row r="6" spans="1:23" s="292" customFormat="1" ht="30" customHeight="1" x14ac:dyDescent="0.2">
      <c r="B6" s="748" t="s">
        <v>533</v>
      </c>
      <c r="C6" s="749"/>
      <c r="D6" s="749"/>
      <c r="E6" s="749"/>
      <c r="F6" s="749"/>
      <c r="G6" s="749"/>
      <c r="H6" s="749"/>
      <c r="I6" s="749"/>
      <c r="J6" s="749"/>
      <c r="K6" s="749"/>
      <c r="L6" s="749"/>
      <c r="M6" s="749"/>
      <c r="N6" s="749"/>
      <c r="O6" s="749"/>
      <c r="P6" s="749"/>
      <c r="Q6" s="749"/>
      <c r="R6" s="749"/>
      <c r="S6" s="749"/>
      <c r="T6" s="749"/>
      <c r="U6" s="750"/>
    </row>
    <row r="7" spans="1:23" s="292" customFormat="1" ht="40" customHeight="1" x14ac:dyDescent="0.2">
      <c r="B7" s="729" t="s">
        <v>497</v>
      </c>
      <c r="C7" s="730"/>
      <c r="D7" s="731"/>
      <c r="E7" s="732"/>
      <c r="F7" s="732"/>
      <c r="G7" s="732"/>
      <c r="H7" s="732"/>
      <c r="I7" s="732"/>
      <c r="J7" s="732"/>
      <c r="K7" s="732"/>
      <c r="L7" s="732"/>
      <c r="M7" s="732"/>
      <c r="N7" s="732"/>
      <c r="O7" s="732"/>
      <c r="P7" s="732"/>
      <c r="Q7" s="732"/>
      <c r="R7" s="732"/>
      <c r="S7" s="732"/>
      <c r="T7" s="732"/>
      <c r="U7" s="733"/>
    </row>
    <row r="8" spans="1:23" s="292" customFormat="1" ht="40" customHeight="1" x14ac:dyDescent="0.2">
      <c r="B8" s="729" t="s">
        <v>498</v>
      </c>
      <c r="C8" s="730"/>
      <c r="D8" s="731"/>
      <c r="E8" s="732"/>
      <c r="F8" s="732"/>
      <c r="G8" s="732"/>
      <c r="H8" s="732"/>
      <c r="I8" s="732"/>
      <c r="J8" s="732"/>
      <c r="K8" s="732"/>
      <c r="L8" s="732"/>
      <c r="M8" s="732"/>
      <c r="N8" s="732"/>
      <c r="O8" s="732"/>
      <c r="P8" s="732"/>
      <c r="Q8" s="732"/>
      <c r="R8" s="732"/>
      <c r="S8" s="732"/>
      <c r="T8" s="732"/>
      <c r="U8" s="733"/>
    </row>
    <row r="9" spans="1:23" s="292" customFormat="1" ht="40" customHeight="1" x14ac:dyDescent="0.2">
      <c r="B9" s="729" t="s">
        <v>499</v>
      </c>
      <c r="C9" s="730"/>
      <c r="D9" s="731"/>
      <c r="E9" s="732"/>
      <c r="F9" s="732"/>
      <c r="G9" s="732"/>
      <c r="H9" s="732"/>
      <c r="I9" s="732"/>
      <c r="J9" s="732"/>
      <c r="K9" s="732"/>
      <c r="L9" s="732"/>
      <c r="M9" s="732"/>
      <c r="N9" s="732"/>
      <c r="O9" s="732"/>
      <c r="P9" s="732"/>
      <c r="Q9" s="732"/>
      <c r="R9" s="732"/>
      <c r="S9" s="732"/>
      <c r="T9" s="732"/>
      <c r="U9" s="733"/>
    </row>
    <row r="10" spans="1:23" s="292" customFormat="1" ht="40" customHeight="1" x14ac:dyDescent="0.2">
      <c r="B10" s="729" t="s">
        <v>500</v>
      </c>
      <c r="C10" s="730"/>
      <c r="D10" s="731"/>
      <c r="E10" s="732"/>
      <c r="F10" s="732"/>
      <c r="G10" s="732"/>
      <c r="H10" s="732"/>
      <c r="I10" s="732"/>
      <c r="J10" s="732"/>
      <c r="K10" s="732"/>
      <c r="L10" s="732"/>
      <c r="M10" s="732"/>
      <c r="N10" s="732"/>
      <c r="O10" s="732"/>
      <c r="P10" s="732"/>
      <c r="Q10" s="732"/>
      <c r="R10" s="732"/>
      <c r="S10" s="732"/>
      <c r="T10" s="732"/>
      <c r="U10" s="733"/>
    </row>
    <row r="11" spans="1:23" s="292" customFormat="1" ht="11.5" customHeight="1" x14ac:dyDescent="0.2">
      <c r="B11" s="435"/>
      <c r="C11" s="436"/>
      <c r="D11" s="437"/>
      <c r="E11" s="438"/>
      <c r="F11" s="438"/>
      <c r="G11" s="438"/>
      <c r="H11" s="438"/>
      <c r="I11" s="438"/>
      <c r="J11" s="438"/>
      <c r="K11" s="438"/>
      <c r="L11" s="438"/>
      <c r="M11" s="438"/>
      <c r="N11" s="438"/>
      <c r="O11" s="438"/>
      <c r="P11" s="438"/>
      <c r="Q11" s="438"/>
      <c r="R11" s="438"/>
      <c r="S11" s="438"/>
      <c r="T11" s="438"/>
      <c r="U11" s="438"/>
    </row>
    <row r="12" spans="1:23" s="292" customFormat="1" ht="22" customHeight="1" x14ac:dyDescent="0.2">
      <c r="A12" s="310" t="s">
        <v>502</v>
      </c>
      <c r="B12" s="435"/>
      <c r="C12" s="436"/>
      <c r="D12" s="437"/>
      <c r="E12" s="438"/>
      <c r="F12" s="438"/>
      <c r="G12" s="438"/>
      <c r="H12" s="438"/>
      <c r="I12" s="438"/>
      <c r="J12" s="438"/>
      <c r="K12" s="438"/>
      <c r="L12" s="438"/>
      <c r="M12" s="438"/>
      <c r="N12" s="438"/>
      <c r="O12" s="438"/>
      <c r="P12" s="438"/>
      <c r="Q12" s="438"/>
      <c r="R12" s="438"/>
      <c r="S12" s="438"/>
      <c r="T12" s="438"/>
      <c r="U12" s="438"/>
    </row>
    <row r="13" spans="1:23" s="299" customFormat="1" ht="24.65" customHeight="1" x14ac:dyDescent="0.2">
      <c r="B13" s="734" t="s">
        <v>479</v>
      </c>
      <c r="C13" s="735"/>
      <c r="D13" s="735"/>
      <c r="E13" s="735"/>
      <c r="F13" s="751"/>
      <c r="G13" s="751"/>
      <c r="H13" s="751"/>
      <c r="I13" s="751"/>
      <c r="J13" s="751"/>
      <c r="K13" s="751"/>
      <c r="L13" s="751"/>
      <c r="M13" s="751"/>
      <c r="N13" s="751"/>
      <c r="O13" s="751"/>
      <c r="P13" s="751"/>
      <c r="Q13" s="751"/>
      <c r="R13" s="751"/>
      <c r="S13" s="751"/>
      <c r="T13" s="751"/>
      <c r="U13" s="752"/>
    </row>
    <row r="14" spans="1:23" s="299" customFormat="1" ht="24.65" customHeight="1" x14ac:dyDescent="0.2">
      <c r="B14" s="736"/>
      <c r="C14" s="737"/>
      <c r="D14" s="737"/>
      <c r="E14" s="738"/>
      <c r="F14" s="751"/>
      <c r="G14" s="751"/>
      <c r="H14" s="751"/>
      <c r="I14" s="751"/>
      <c r="J14" s="751"/>
      <c r="K14" s="751"/>
      <c r="L14" s="751"/>
      <c r="M14" s="751"/>
      <c r="N14" s="751"/>
      <c r="O14" s="751"/>
      <c r="P14" s="751"/>
      <c r="Q14" s="751"/>
      <c r="R14" s="751"/>
      <c r="S14" s="751"/>
      <c r="T14" s="751"/>
      <c r="U14" s="752"/>
    </row>
    <row r="15" spans="1:23" s="299" customFormat="1" ht="24.65" customHeight="1" x14ac:dyDescent="0.2">
      <c r="B15" s="736"/>
      <c r="C15" s="737"/>
      <c r="D15" s="737"/>
      <c r="E15" s="738"/>
      <c r="F15" s="751"/>
      <c r="G15" s="751"/>
      <c r="H15" s="751"/>
      <c r="I15" s="751"/>
      <c r="J15" s="751"/>
      <c r="K15" s="751"/>
      <c r="L15" s="751"/>
      <c r="M15" s="751"/>
      <c r="N15" s="751"/>
      <c r="O15" s="751"/>
      <c r="P15" s="751"/>
      <c r="Q15" s="751"/>
      <c r="R15" s="751"/>
      <c r="S15" s="751"/>
      <c r="T15" s="751"/>
      <c r="U15" s="752"/>
    </row>
    <row r="16" spans="1:23" s="299" customFormat="1" ht="24.65" customHeight="1" x14ac:dyDescent="0.2">
      <c r="B16" s="736"/>
      <c r="C16" s="737"/>
      <c r="D16" s="737"/>
      <c r="E16" s="738"/>
      <c r="F16" s="751"/>
      <c r="G16" s="751"/>
      <c r="H16" s="751"/>
      <c r="I16" s="751"/>
      <c r="J16" s="751"/>
      <c r="K16" s="751"/>
      <c r="L16" s="751"/>
      <c r="M16" s="751"/>
      <c r="N16" s="751"/>
      <c r="O16" s="751"/>
      <c r="P16" s="751"/>
      <c r="Q16" s="751"/>
      <c r="R16" s="751"/>
      <c r="S16" s="751"/>
      <c r="T16" s="751"/>
      <c r="U16" s="752"/>
    </row>
    <row r="17" spans="2:21" s="299" customFormat="1" ht="24.65" customHeight="1" x14ac:dyDescent="0.2">
      <c r="B17" s="736"/>
      <c r="C17" s="737"/>
      <c r="D17" s="737"/>
      <c r="E17" s="738"/>
      <c r="F17" s="751"/>
      <c r="G17" s="751"/>
      <c r="H17" s="751"/>
      <c r="I17" s="751"/>
      <c r="J17" s="751"/>
      <c r="K17" s="751"/>
      <c r="L17" s="751"/>
      <c r="M17" s="751"/>
      <c r="N17" s="751"/>
      <c r="O17" s="751"/>
      <c r="P17" s="751"/>
      <c r="Q17" s="751"/>
      <c r="R17" s="751"/>
      <c r="S17" s="751"/>
      <c r="T17" s="751"/>
      <c r="U17" s="752"/>
    </row>
    <row r="18" spans="2:21" s="299" customFormat="1" ht="24.65" customHeight="1" x14ac:dyDescent="0.2">
      <c r="B18" s="736"/>
      <c r="C18" s="737"/>
      <c r="D18" s="737"/>
      <c r="E18" s="738"/>
      <c r="F18" s="751"/>
      <c r="G18" s="751"/>
      <c r="H18" s="751"/>
      <c r="I18" s="751"/>
      <c r="J18" s="751"/>
      <c r="K18" s="751"/>
      <c r="L18" s="751"/>
      <c r="M18" s="751"/>
      <c r="N18" s="751"/>
      <c r="O18" s="751"/>
      <c r="P18" s="751"/>
      <c r="Q18" s="751"/>
      <c r="R18" s="751"/>
      <c r="S18" s="751"/>
      <c r="T18" s="751"/>
      <c r="U18" s="752"/>
    </row>
    <row r="19" spans="2:21" s="299" customFormat="1" ht="24.65" customHeight="1" x14ac:dyDescent="0.2">
      <c r="B19" s="736"/>
      <c r="C19" s="737"/>
      <c r="D19" s="737"/>
      <c r="E19" s="738"/>
      <c r="F19" s="751"/>
      <c r="G19" s="751"/>
      <c r="H19" s="751"/>
      <c r="I19" s="751"/>
      <c r="J19" s="751"/>
      <c r="K19" s="751"/>
      <c r="L19" s="751"/>
      <c r="M19" s="751"/>
      <c r="N19" s="751"/>
      <c r="O19" s="751"/>
      <c r="P19" s="751"/>
      <c r="Q19" s="751"/>
      <c r="R19" s="751"/>
      <c r="S19" s="751"/>
      <c r="T19" s="751"/>
      <c r="U19" s="752"/>
    </row>
    <row r="20" spans="2:21" s="299" customFormat="1" ht="24.65" customHeight="1" x14ac:dyDescent="0.2">
      <c r="B20" s="739"/>
      <c r="C20" s="740"/>
      <c r="D20" s="740"/>
      <c r="E20" s="740"/>
      <c r="F20" s="751"/>
      <c r="G20" s="751"/>
      <c r="H20" s="751"/>
      <c r="I20" s="751"/>
      <c r="J20" s="751"/>
      <c r="K20" s="751"/>
      <c r="L20" s="751"/>
      <c r="M20" s="751"/>
      <c r="N20" s="751"/>
      <c r="O20" s="751"/>
      <c r="P20" s="751"/>
      <c r="Q20" s="751"/>
      <c r="R20" s="751"/>
      <c r="S20" s="751"/>
      <c r="T20" s="751"/>
      <c r="U20" s="752"/>
    </row>
    <row r="21" spans="2:21" s="299" customFormat="1" ht="24.65" customHeight="1" x14ac:dyDescent="0.2">
      <c r="B21" s="741" t="s">
        <v>480</v>
      </c>
      <c r="C21" s="742"/>
      <c r="D21" s="742"/>
      <c r="E21" s="742"/>
      <c r="F21" s="751"/>
      <c r="G21" s="751"/>
      <c r="H21" s="751"/>
      <c r="I21" s="751"/>
      <c r="J21" s="751"/>
      <c r="K21" s="751"/>
      <c r="L21" s="751"/>
      <c r="M21" s="751"/>
      <c r="N21" s="751"/>
      <c r="O21" s="751"/>
      <c r="P21" s="751"/>
      <c r="Q21" s="751"/>
      <c r="R21" s="751"/>
      <c r="S21" s="751"/>
      <c r="T21" s="751"/>
      <c r="U21" s="752"/>
    </row>
    <row r="22" spans="2:21" s="299" customFormat="1" ht="24.65" customHeight="1" x14ac:dyDescent="0.2">
      <c r="B22" s="743"/>
      <c r="C22" s="744"/>
      <c r="D22" s="744"/>
      <c r="E22" s="745"/>
      <c r="F22" s="751"/>
      <c r="G22" s="751"/>
      <c r="H22" s="751"/>
      <c r="I22" s="751"/>
      <c r="J22" s="751"/>
      <c r="K22" s="751"/>
      <c r="L22" s="751"/>
      <c r="M22" s="751"/>
      <c r="N22" s="751"/>
      <c r="O22" s="751"/>
      <c r="P22" s="751"/>
      <c r="Q22" s="751"/>
      <c r="R22" s="751"/>
      <c r="S22" s="751"/>
      <c r="T22" s="751"/>
      <c r="U22" s="752"/>
    </row>
    <row r="23" spans="2:21" s="299" customFormat="1" ht="24.65" customHeight="1" x14ac:dyDescent="0.2">
      <c r="B23" s="743"/>
      <c r="C23" s="744"/>
      <c r="D23" s="744"/>
      <c r="E23" s="745"/>
      <c r="F23" s="751"/>
      <c r="G23" s="751"/>
      <c r="H23" s="751"/>
      <c r="I23" s="751"/>
      <c r="J23" s="751"/>
      <c r="K23" s="751"/>
      <c r="L23" s="751"/>
      <c r="M23" s="751"/>
      <c r="N23" s="751"/>
      <c r="O23" s="751"/>
      <c r="P23" s="751"/>
      <c r="Q23" s="751"/>
      <c r="R23" s="751"/>
      <c r="S23" s="751"/>
      <c r="T23" s="751"/>
      <c r="U23" s="752"/>
    </row>
    <row r="24" spans="2:21" s="299" customFormat="1" ht="24.65" customHeight="1" x14ac:dyDescent="0.2">
      <c r="B24" s="746"/>
      <c r="C24" s="747"/>
      <c r="D24" s="747"/>
      <c r="E24" s="747"/>
      <c r="F24" s="751"/>
      <c r="G24" s="751"/>
      <c r="H24" s="751"/>
      <c r="I24" s="751"/>
      <c r="J24" s="751"/>
      <c r="K24" s="751"/>
      <c r="L24" s="751"/>
      <c r="M24" s="751"/>
      <c r="N24" s="751"/>
      <c r="O24" s="751"/>
      <c r="P24" s="751"/>
      <c r="Q24" s="751"/>
      <c r="R24" s="751"/>
      <c r="S24" s="751"/>
      <c r="T24" s="751"/>
      <c r="U24" s="752"/>
    </row>
    <row r="28" spans="2:21" x14ac:dyDescent="0.2">
      <c r="L28" s="319"/>
      <c r="M28" s="319"/>
      <c r="N28" s="319"/>
    </row>
    <row r="29" spans="2:21" x14ac:dyDescent="0.2">
      <c r="L29" s="319"/>
      <c r="M29" s="319"/>
      <c r="N29" s="319"/>
    </row>
  </sheetData>
  <sheetProtection algorithmName="SHA-512" hashValue="i93sp+W/idEcWwOOmdBBOHDEZkPB1LtnhaPENzv2dD3MnRCBecNNO+ZiTqbPHUBCYR9laEZqYljJsPR8hSo/og==" saltValue="vhyaW9t6cVkXfXzgB+5lxw==" spinCount="100000" sheet="1" formatRows="0" insertRows="0" deleteRows="0" selectLockedCells="1"/>
  <mergeCells count="20">
    <mergeCell ref="B13:E20"/>
    <mergeCell ref="B21:E24"/>
    <mergeCell ref="B6:U6"/>
    <mergeCell ref="B10:C10"/>
    <mergeCell ref="D10:U10"/>
    <mergeCell ref="D7:U7"/>
    <mergeCell ref="B8:C8"/>
    <mergeCell ref="D8:U8"/>
    <mergeCell ref="B9:C9"/>
    <mergeCell ref="D9:U9"/>
    <mergeCell ref="B7:C7"/>
    <mergeCell ref="F13:U20"/>
    <mergeCell ref="F21:U24"/>
    <mergeCell ref="B2:U2"/>
    <mergeCell ref="B3:C3"/>
    <mergeCell ref="B4:C4"/>
    <mergeCell ref="B5:C5"/>
    <mergeCell ref="D3:U3"/>
    <mergeCell ref="D4:U4"/>
    <mergeCell ref="D5:U5"/>
  </mergeCells>
  <phoneticPr fontId="1"/>
  <pageMargins left="0.31496062992125984" right="0.15748031496062992" top="0.51181102362204722" bottom="0.39370078740157483" header="0.19685039370078741" footer="0.19685039370078741"/>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3C3BA-5CDC-487C-8058-8BC3A609B0C3}">
  <sheetPr>
    <tabColor theme="6" tint="0.79998168889431442"/>
    <pageSetUpPr fitToPage="1"/>
  </sheetPr>
  <dimension ref="A1:Y34"/>
  <sheetViews>
    <sheetView view="pageBreakPreview" zoomScaleNormal="100" zoomScaleSheetLayoutView="100" workbookViewId="0">
      <selection activeCell="B3" sqref="B3:U29"/>
    </sheetView>
  </sheetViews>
  <sheetFormatPr defaultColWidth="9.36328125" defaultRowHeight="13" x14ac:dyDescent="0.2"/>
  <cols>
    <col min="1" max="1" width="0.81640625" style="299" customWidth="1"/>
    <col min="2" max="20" width="5" style="299" customWidth="1"/>
    <col min="21" max="21" width="0.90625" style="299" customWidth="1"/>
    <col min="22" max="16384" width="9.36328125" style="299"/>
  </cols>
  <sheetData>
    <row r="1" spans="1:25" s="1" customFormat="1" ht="25.5" customHeight="1" x14ac:dyDescent="0.2">
      <c r="A1" s="30" t="s">
        <v>448</v>
      </c>
      <c r="B1" s="30" t="s">
        <v>504</v>
      </c>
      <c r="C1" s="31"/>
      <c r="D1" s="31"/>
      <c r="E1" s="31"/>
      <c r="F1" s="31"/>
      <c r="G1" s="31"/>
      <c r="H1" s="31"/>
      <c r="I1" s="31"/>
      <c r="J1" s="31"/>
      <c r="K1" s="31"/>
      <c r="L1" s="31"/>
      <c r="M1" s="31"/>
      <c r="N1" s="31"/>
      <c r="O1" s="31"/>
      <c r="P1" s="31"/>
      <c r="Q1" s="31"/>
      <c r="R1" s="31"/>
      <c r="S1" s="31"/>
      <c r="T1" s="31"/>
      <c r="U1" s="31"/>
      <c r="V1" s="31"/>
      <c r="W1" s="31"/>
      <c r="X1" s="31"/>
      <c r="Y1" s="31"/>
    </row>
    <row r="2" spans="1:25" s="1" customFormat="1" ht="108" customHeight="1" x14ac:dyDescent="0.2">
      <c r="B2" s="753" t="s">
        <v>648</v>
      </c>
      <c r="C2" s="754"/>
      <c r="D2" s="754"/>
      <c r="E2" s="754"/>
      <c r="F2" s="754"/>
      <c r="G2" s="754"/>
      <c r="H2" s="754"/>
      <c r="I2" s="754"/>
      <c r="J2" s="754"/>
      <c r="K2" s="754"/>
      <c r="L2" s="754"/>
      <c r="M2" s="754"/>
      <c r="N2" s="754"/>
      <c r="O2" s="754"/>
      <c r="P2" s="754"/>
      <c r="Q2" s="754"/>
      <c r="R2" s="754"/>
      <c r="S2" s="754"/>
      <c r="T2" s="754"/>
      <c r="U2" s="754"/>
      <c r="W2" s="13"/>
    </row>
    <row r="3" spans="1:25" s="1" customFormat="1" ht="15" customHeight="1" x14ac:dyDescent="0.2">
      <c r="B3" s="755"/>
      <c r="C3" s="756"/>
      <c r="D3" s="756"/>
      <c r="E3" s="756"/>
      <c r="F3" s="756"/>
      <c r="G3" s="756"/>
      <c r="H3" s="756"/>
      <c r="I3" s="756"/>
      <c r="J3" s="756"/>
      <c r="K3" s="756"/>
      <c r="L3" s="756"/>
      <c r="M3" s="756"/>
      <c r="N3" s="756"/>
      <c r="O3" s="756"/>
      <c r="P3" s="756"/>
      <c r="Q3" s="756"/>
      <c r="R3" s="756"/>
      <c r="S3" s="756"/>
      <c r="T3" s="756"/>
      <c r="U3" s="757"/>
    </row>
    <row r="4" spans="1:25" s="1" customFormat="1" ht="15" customHeight="1" x14ac:dyDescent="0.2">
      <c r="B4" s="758"/>
      <c r="C4" s="759"/>
      <c r="D4" s="759"/>
      <c r="E4" s="759"/>
      <c r="F4" s="759"/>
      <c r="G4" s="759"/>
      <c r="H4" s="759"/>
      <c r="I4" s="759"/>
      <c r="J4" s="759"/>
      <c r="K4" s="759"/>
      <c r="L4" s="759"/>
      <c r="M4" s="759"/>
      <c r="N4" s="759"/>
      <c r="O4" s="759"/>
      <c r="P4" s="759"/>
      <c r="Q4" s="759"/>
      <c r="R4" s="759"/>
      <c r="S4" s="759"/>
      <c r="T4" s="759"/>
      <c r="U4" s="760"/>
    </row>
    <row r="5" spans="1:25" s="1" customFormat="1" ht="15" customHeight="1" x14ac:dyDescent="0.2">
      <c r="B5" s="758"/>
      <c r="C5" s="759"/>
      <c r="D5" s="759"/>
      <c r="E5" s="759"/>
      <c r="F5" s="759"/>
      <c r="G5" s="759"/>
      <c r="H5" s="759"/>
      <c r="I5" s="759"/>
      <c r="J5" s="759"/>
      <c r="K5" s="759"/>
      <c r="L5" s="759"/>
      <c r="M5" s="759"/>
      <c r="N5" s="759"/>
      <c r="O5" s="759"/>
      <c r="P5" s="759"/>
      <c r="Q5" s="759"/>
      <c r="R5" s="759"/>
      <c r="S5" s="759"/>
      <c r="T5" s="759"/>
      <c r="U5" s="760"/>
    </row>
    <row r="6" spans="1:25" s="1" customFormat="1" ht="15" customHeight="1" x14ac:dyDescent="0.2">
      <c r="B6" s="758"/>
      <c r="C6" s="759"/>
      <c r="D6" s="759"/>
      <c r="E6" s="759"/>
      <c r="F6" s="759"/>
      <c r="G6" s="759"/>
      <c r="H6" s="759"/>
      <c r="I6" s="759"/>
      <c r="J6" s="759"/>
      <c r="K6" s="759"/>
      <c r="L6" s="759"/>
      <c r="M6" s="759"/>
      <c r="N6" s="759"/>
      <c r="O6" s="759"/>
      <c r="P6" s="759"/>
      <c r="Q6" s="759"/>
      <c r="R6" s="759"/>
      <c r="S6" s="759"/>
      <c r="T6" s="759"/>
      <c r="U6" s="760"/>
    </row>
    <row r="7" spans="1:25" s="1" customFormat="1" ht="15" customHeight="1" x14ac:dyDescent="0.2">
      <c r="B7" s="758"/>
      <c r="C7" s="759"/>
      <c r="D7" s="759"/>
      <c r="E7" s="759"/>
      <c r="F7" s="759"/>
      <c r="G7" s="759"/>
      <c r="H7" s="759"/>
      <c r="I7" s="759"/>
      <c r="J7" s="759"/>
      <c r="K7" s="759"/>
      <c r="L7" s="759"/>
      <c r="M7" s="759"/>
      <c r="N7" s="759"/>
      <c r="O7" s="759"/>
      <c r="P7" s="759"/>
      <c r="Q7" s="759"/>
      <c r="R7" s="759"/>
      <c r="S7" s="759"/>
      <c r="T7" s="759"/>
      <c r="U7" s="760"/>
    </row>
    <row r="8" spans="1:25" s="1" customFormat="1" ht="15" customHeight="1" x14ac:dyDescent="0.2">
      <c r="B8" s="758"/>
      <c r="C8" s="759"/>
      <c r="D8" s="759"/>
      <c r="E8" s="759"/>
      <c r="F8" s="759"/>
      <c r="G8" s="759"/>
      <c r="H8" s="759"/>
      <c r="I8" s="759"/>
      <c r="J8" s="759"/>
      <c r="K8" s="759"/>
      <c r="L8" s="759"/>
      <c r="M8" s="759"/>
      <c r="N8" s="759"/>
      <c r="O8" s="759"/>
      <c r="P8" s="759"/>
      <c r="Q8" s="759"/>
      <c r="R8" s="759"/>
      <c r="S8" s="759"/>
      <c r="T8" s="759"/>
      <c r="U8" s="760"/>
    </row>
    <row r="9" spans="1:25" s="1" customFormat="1" ht="15" customHeight="1" x14ac:dyDescent="0.2">
      <c r="B9" s="758"/>
      <c r="C9" s="759"/>
      <c r="D9" s="759"/>
      <c r="E9" s="759"/>
      <c r="F9" s="759"/>
      <c r="G9" s="759"/>
      <c r="H9" s="759"/>
      <c r="I9" s="759"/>
      <c r="J9" s="759"/>
      <c r="K9" s="759"/>
      <c r="L9" s="759"/>
      <c r="M9" s="759"/>
      <c r="N9" s="759"/>
      <c r="O9" s="759"/>
      <c r="P9" s="759"/>
      <c r="Q9" s="759"/>
      <c r="R9" s="759"/>
      <c r="S9" s="759"/>
      <c r="T9" s="759"/>
      <c r="U9" s="760"/>
    </row>
    <row r="10" spans="1:25" s="1" customFormat="1" ht="15" customHeight="1" x14ac:dyDescent="0.2">
      <c r="B10" s="758"/>
      <c r="C10" s="759"/>
      <c r="D10" s="759"/>
      <c r="E10" s="759"/>
      <c r="F10" s="759"/>
      <c r="G10" s="759"/>
      <c r="H10" s="759"/>
      <c r="I10" s="759"/>
      <c r="J10" s="759"/>
      <c r="K10" s="759"/>
      <c r="L10" s="759"/>
      <c r="M10" s="759"/>
      <c r="N10" s="759"/>
      <c r="O10" s="759"/>
      <c r="P10" s="759"/>
      <c r="Q10" s="759"/>
      <c r="R10" s="759"/>
      <c r="S10" s="759"/>
      <c r="T10" s="759"/>
      <c r="U10" s="760"/>
    </row>
    <row r="11" spans="1:25" s="1" customFormat="1" ht="15" customHeight="1" x14ac:dyDescent="0.2">
      <c r="B11" s="758"/>
      <c r="C11" s="759"/>
      <c r="D11" s="759"/>
      <c r="E11" s="759"/>
      <c r="F11" s="759"/>
      <c r="G11" s="759"/>
      <c r="H11" s="759"/>
      <c r="I11" s="759"/>
      <c r="J11" s="759"/>
      <c r="K11" s="759"/>
      <c r="L11" s="759"/>
      <c r="M11" s="759"/>
      <c r="N11" s="759"/>
      <c r="O11" s="759"/>
      <c r="P11" s="759"/>
      <c r="Q11" s="759"/>
      <c r="R11" s="759"/>
      <c r="S11" s="759"/>
      <c r="T11" s="759"/>
      <c r="U11" s="760"/>
    </row>
    <row r="12" spans="1:25" s="1" customFormat="1" ht="15" customHeight="1" x14ac:dyDescent="0.2">
      <c r="B12" s="758"/>
      <c r="C12" s="759"/>
      <c r="D12" s="759"/>
      <c r="E12" s="759"/>
      <c r="F12" s="759"/>
      <c r="G12" s="759"/>
      <c r="H12" s="759"/>
      <c r="I12" s="759"/>
      <c r="J12" s="759"/>
      <c r="K12" s="759"/>
      <c r="L12" s="759"/>
      <c r="M12" s="759"/>
      <c r="N12" s="759"/>
      <c r="O12" s="759"/>
      <c r="P12" s="759"/>
      <c r="Q12" s="759"/>
      <c r="R12" s="759"/>
      <c r="S12" s="759"/>
      <c r="T12" s="759"/>
      <c r="U12" s="760"/>
    </row>
    <row r="13" spans="1:25" s="1" customFormat="1" ht="15" customHeight="1" x14ac:dyDescent="0.2">
      <c r="B13" s="758"/>
      <c r="C13" s="759"/>
      <c r="D13" s="759"/>
      <c r="E13" s="759"/>
      <c r="F13" s="759"/>
      <c r="G13" s="759"/>
      <c r="H13" s="759"/>
      <c r="I13" s="759"/>
      <c r="J13" s="759"/>
      <c r="K13" s="759"/>
      <c r="L13" s="759"/>
      <c r="M13" s="759"/>
      <c r="N13" s="759"/>
      <c r="O13" s="759"/>
      <c r="P13" s="759"/>
      <c r="Q13" s="759"/>
      <c r="R13" s="759"/>
      <c r="S13" s="759"/>
      <c r="T13" s="759"/>
      <c r="U13" s="760"/>
    </row>
    <row r="14" spans="1:25" s="1" customFormat="1" ht="15" customHeight="1" x14ac:dyDescent="0.2">
      <c r="B14" s="758"/>
      <c r="C14" s="759"/>
      <c r="D14" s="759"/>
      <c r="E14" s="759"/>
      <c r="F14" s="759"/>
      <c r="G14" s="759"/>
      <c r="H14" s="759"/>
      <c r="I14" s="759"/>
      <c r="J14" s="759"/>
      <c r="K14" s="759"/>
      <c r="L14" s="759"/>
      <c r="M14" s="759"/>
      <c r="N14" s="759"/>
      <c r="O14" s="759"/>
      <c r="P14" s="759"/>
      <c r="Q14" s="759"/>
      <c r="R14" s="759"/>
      <c r="S14" s="759"/>
      <c r="T14" s="759"/>
      <c r="U14" s="760"/>
    </row>
    <row r="15" spans="1:25" s="1" customFormat="1" ht="15" customHeight="1" x14ac:dyDescent="0.2">
      <c r="B15" s="758"/>
      <c r="C15" s="759"/>
      <c r="D15" s="759"/>
      <c r="E15" s="759"/>
      <c r="F15" s="759"/>
      <c r="G15" s="759"/>
      <c r="H15" s="759"/>
      <c r="I15" s="759"/>
      <c r="J15" s="759"/>
      <c r="K15" s="759"/>
      <c r="L15" s="759"/>
      <c r="M15" s="759"/>
      <c r="N15" s="759"/>
      <c r="O15" s="759"/>
      <c r="P15" s="759"/>
      <c r="Q15" s="759"/>
      <c r="R15" s="759"/>
      <c r="S15" s="759"/>
      <c r="T15" s="759"/>
      <c r="U15" s="760"/>
    </row>
    <row r="16" spans="1:25" s="1" customFormat="1" ht="15" customHeight="1" x14ac:dyDescent="0.2">
      <c r="B16" s="758"/>
      <c r="C16" s="759"/>
      <c r="D16" s="759"/>
      <c r="E16" s="759"/>
      <c r="F16" s="759"/>
      <c r="G16" s="759"/>
      <c r="H16" s="759"/>
      <c r="I16" s="759"/>
      <c r="J16" s="759"/>
      <c r="K16" s="759"/>
      <c r="L16" s="759"/>
      <c r="M16" s="759"/>
      <c r="N16" s="759"/>
      <c r="O16" s="759"/>
      <c r="P16" s="759"/>
      <c r="Q16" s="759"/>
      <c r="R16" s="759"/>
      <c r="S16" s="759"/>
      <c r="T16" s="759"/>
      <c r="U16" s="760"/>
    </row>
    <row r="17" spans="2:23" s="1" customFormat="1" ht="15" customHeight="1" x14ac:dyDescent="0.2">
      <c r="B17" s="758"/>
      <c r="C17" s="759"/>
      <c r="D17" s="759"/>
      <c r="E17" s="759"/>
      <c r="F17" s="759"/>
      <c r="G17" s="759"/>
      <c r="H17" s="759"/>
      <c r="I17" s="759"/>
      <c r="J17" s="759"/>
      <c r="K17" s="759"/>
      <c r="L17" s="759"/>
      <c r="M17" s="759"/>
      <c r="N17" s="759"/>
      <c r="O17" s="759"/>
      <c r="P17" s="759"/>
      <c r="Q17" s="759"/>
      <c r="R17" s="759"/>
      <c r="S17" s="759"/>
      <c r="T17" s="759"/>
      <c r="U17" s="760"/>
    </row>
    <row r="18" spans="2:23" s="1" customFormat="1" ht="15" customHeight="1" x14ac:dyDescent="0.2">
      <c r="B18" s="758"/>
      <c r="C18" s="759"/>
      <c r="D18" s="759"/>
      <c r="E18" s="759"/>
      <c r="F18" s="759"/>
      <c r="G18" s="759"/>
      <c r="H18" s="759"/>
      <c r="I18" s="759"/>
      <c r="J18" s="759"/>
      <c r="K18" s="759"/>
      <c r="L18" s="759"/>
      <c r="M18" s="759"/>
      <c r="N18" s="759"/>
      <c r="O18" s="759"/>
      <c r="P18" s="759"/>
      <c r="Q18" s="759"/>
      <c r="R18" s="759"/>
      <c r="S18" s="759"/>
      <c r="T18" s="759"/>
      <c r="U18" s="760"/>
    </row>
    <row r="19" spans="2:23" s="1" customFormat="1" ht="15" customHeight="1" x14ac:dyDescent="0.2">
      <c r="B19" s="758"/>
      <c r="C19" s="759"/>
      <c r="D19" s="759"/>
      <c r="E19" s="759"/>
      <c r="F19" s="759"/>
      <c r="G19" s="759"/>
      <c r="H19" s="759"/>
      <c r="I19" s="759"/>
      <c r="J19" s="759"/>
      <c r="K19" s="759"/>
      <c r="L19" s="759"/>
      <c r="M19" s="759"/>
      <c r="N19" s="759"/>
      <c r="O19" s="759"/>
      <c r="P19" s="759"/>
      <c r="Q19" s="759"/>
      <c r="R19" s="759"/>
      <c r="S19" s="759"/>
      <c r="T19" s="759"/>
      <c r="U19" s="760"/>
    </row>
    <row r="20" spans="2:23" s="1" customFormat="1" ht="15" customHeight="1" x14ac:dyDescent="0.2">
      <c r="B20" s="758"/>
      <c r="C20" s="759"/>
      <c r="D20" s="759"/>
      <c r="E20" s="759"/>
      <c r="F20" s="759"/>
      <c r="G20" s="759"/>
      <c r="H20" s="759"/>
      <c r="I20" s="759"/>
      <c r="J20" s="759"/>
      <c r="K20" s="759"/>
      <c r="L20" s="759"/>
      <c r="M20" s="759"/>
      <c r="N20" s="759"/>
      <c r="O20" s="759"/>
      <c r="P20" s="759"/>
      <c r="Q20" s="759"/>
      <c r="R20" s="759"/>
      <c r="S20" s="759"/>
      <c r="T20" s="759"/>
      <c r="U20" s="760"/>
    </row>
    <row r="21" spans="2:23" s="1" customFormat="1" ht="15" customHeight="1" x14ac:dyDescent="0.2">
      <c r="B21" s="758"/>
      <c r="C21" s="759"/>
      <c r="D21" s="759"/>
      <c r="E21" s="759"/>
      <c r="F21" s="759"/>
      <c r="G21" s="759"/>
      <c r="H21" s="759"/>
      <c r="I21" s="759"/>
      <c r="J21" s="759"/>
      <c r="K21" s="759"/>
      <c r="L21" s="759"/>
      <c r="M21" s="759"/>
      <c r="N21" s="759"/>
      <c r="O21" s="759"/>
      <c r="P21" s="759"/>
      <c r="Q21" s="759"/>
      <c r="R21" s="759"/>
      <c r="S21" s="759"/>
      <c r="T21" s="759"/>
      <c r="U21" s="760"/>
    </row>
    <row r="22" spans="2:23" s="1" customFormat="1" ht="15" customHeight="1" x14ac:dyDescent="0.2">
      <c r="B22" s="758"/>
      <c r="C22" s="759"/>
      <c r="D22" s="759"/>
      <c r="E22" s="759"/>
      <c r="F22" s="759"/>
      <c r="G22" s="759"/>
      <c r="H22" s="759"/>
      <c r="I22" s="759"/>
      <c r="J22" s="759"/>
      <c r="K22" s="759"/>
      <c r="L22" s="759"/>
      <c r="M22" s="759"/>
      <c r="N22" s="759"/>
      <c r="O22" s="759"/>
      <c r="P22" s="759"/>
      <c r="Q22" s="759"/>
      <c r="R22" s="759"/>
      <c r="S22" s="759"/>
      <c r="T22" s="759"/>
      <c r="U22" s="760"/>
    </row>
    <row r="23" spans="2:23" s="1" customFormat="1" ht="15" customHeight="1" x14ac:dyDescent="0.2">
      <c r="B23" s="758"/>
      <c r="C23" s="759"/>
      <c r="D23" s="759"/>
      <c r="E23" s="759"/>
      <c r="F23" s="759"/>
      <c r="G23" s="759"/>
      <c r="H23" s="759"/>
      <c r="I23" s="759"/>
      <c r="J23" s="759"/>
      <c r="K23" s="759"/>
      <c r="L23" s="759"/>
      <c r="M23" s="759"/>
      <c r="N23" s="759"/>
      <c r="O23" s="759"/>
      <c r="P23" s="759"/>
      <c r="Q23" s="759"/>
      <c r="R23" s="759"/>
      <c r="S23" s="759"/>
      <c r="T23" s="759"/>
      <c r="U23" s="760"/>
    </row>
    <row r="24" spans="2:23" s="1" customFormat="1" ht="15" customHeight="1" x14ac:dyDescent="0.2">
      <c r="B24" s="758"/>
      <c r="C24" s="759"/>
      <c r="D24" s="759"/>
      <c r="E24" s="759"/>
      <c r="F24" s="759"/>
      <c r="G24" s="759"/>
      <c r="H24" s="759"/>
      <c r="I24" s="759"/>
      <c r="J24" s="759"/>
      <c r="K24" s="759"/>
      <c r="L24" s="759"/>
      <c r="M24" s="759"/>
      <c r="N24" s="759"/>
      <c r="O24" s="759"/>
      <c r="P24" s="759"/>
      <c r="Q24" s="759"/>
      <c r="R24" s="759"/>
      <c r="S24" s="759"/>
      <c r="T24" s="759"/>
      <c r="U24" s="760"/>
    </row>
    <row r="25" spans="2:23" s="1" customFormat="1" ht="15" customHeight="1" x14ac:dyDescent="0.2">
      <c r="B25" s="758"/>
      <c r="C25" s="759"/>
      <c r="D25" s="759"/>
      <c r="E25" s="759"/>
      <c r="F25" s="759"/>
      <c r="G25" s="759"/>
      <c r="H25" s="759"/>
      <c r="I25" s="759"/>
      <c r="J25" s="759"/>
      <c r="K25" s="759"/>
      <c r="L25" s="759"/>
      <c r="M25" s="759"/>
      <c r="N25" s="759"/>
      <c r="O25" s="759"/>
      <c r="P25" s="759"/>
      <c r="Q25" s="759"/>
      <c r="R25" s="759"/>
      <c r="S25" s="759"/>
      <c r="T25" s="759"/>
      <c r="U25" s="760"/>
    </row>
    <row r="26" spans="2:23" s="1" customFormat="1" ht="15" customHeight="1" x14ac:dyDescent="0.2">
      <c r="B26" s="758"/>
      <c r="C26" s="759"/>
      <c r="D26" s="759"/>
      <c r="E26" s="759"/>
      <c r="F26" s="759"/>
      <c r="G26" s="759"/>
      <c r="H26" s="759"/>
      <c r="I26" s="759"/>
      <c r="J26" s="759"/>
      <c r="K26" s="759"/>
      <c r="L26" s="759"/>
      <c r="M26" s="759"/>
      <c r="N26" s="759"/>
      <c r="O26" s="759"/>
      <c r="P26" s="759"/>
      <c r="Q26" s="759"/>
      <c r="R26" s="759"/>
      <c r="S26" s="759"/>
      <c r="T26" s="759"/>
      <c r="U26" s="760"/>
    </row>
    <row r="27" spans="2:23" s="1" customFormat="1" ht="15" customHeight="1" x14ac:dyDescent="0.2">
      <c r="B27" s="758"/>
      <c r="C27" s="759"/>
      <c r="D27" s="759"/>
      <c r="E27" s="759"/>
      <c r="F27" s="759"/>
      <c r="G27" s="759"/>
      <c r="H27" s="759"/>
      <c r="I27" s="759"/>
      <c r="J27" s="759"/>
      <c r="K27" s="759"/>
      <c r="L27" s="759"/>
      <c r="M27" s="759"/>
      <c r="N27" s="759"/>
      <c r="O27" s="759"/>
      <c r="P27" s="759"/>
      <c r="Q27" s="759"/>
      <c r="R27" s="759"/>
      <c r="S27" s="759"/>
      <c r="T27" s="759"/>
      <c r="U27" s="760"/>
    </row>
    <row r="28" spans="2:23" s="1" customFormat="1" ht="15" customHeight="1" x14ac:dyDescent="0.2">
      <c r="B28" s="758"/>
      <c r="C28" s="759"/>
      <c r="D28" s="759"/>
      <c r="E28" s="759"/>
      <c r="F28" s="759"/>
      <c r="G28" s="759"/>
      <c r="H28" s="759"/>
      <c r="I28" s="759"/>
      <c r="J28" s="759"/>
      <c r="K28" s="759"/>
      <c r="L28" s="759"/>
      <c r="M28" s="759"/>
      <c r="N28" s="759"/>
      <c r="O28" s="759"/>
      <c r="P28" s="759"/>
      <c r="Q28" s="759"/>
      <c r="R28" s="759"/>
      <c r="S28" s="759"/>
      <c r="T28" s="759"/>
      <c r="U28" s="760"/>
    </row>
    <row r="29" spans="2:23" s="1" customFormat="1" ht="15" customHeight="1" x14ac:dyDescent="0.2">
      <c r="B29" s="761"/>
      <c r="C29" s="762"/>
      <c r="D29" s="762"/>
      <c r="E29" s="762"/>
      <c r="F29" s="762"/>
      <c r="G29" s="762"/>
      <c r="H29" s="762"/>
      <c r="I29" s="762"/>
      <c r="J29" s="762"/>
      <c r="K29" s="762"/>
      <c r="L29" s="762"/>
      <c r="M29" s="762"/>
      <c r="N29" s="762"/>
      <c r="O29" s="762"/>
      <c r="P29" s="762"/>
      <c r="Q29" s="762"/>
      <c r="R29" s="762"/>
      <c r="S29" s="762"/>
      <c r="T29" s="762"/>
      <c r="U29" s="763"/>
    </row>
    <row r="30" spans="2:23" s="1" customFormat="1" ht="21.65" customHeight="1" x14ac:dyDescent="0.2">
      <c r="B30" s="754" t="s">
        <v>548</v>
      </c>
      <c r="C30" s="754"/>
      <c r="D30" s="754"/>
      <c r="E30" s="754"/>
      <c r="F30" s="754"/>
      <c r="G30" s="754"/>
      <c r="H30" s="754"/>
      <c r="I30" s="754"/>
      <c r="J30" s="754"/>
      <c r="K30" s="754"/>
      <c r="L30" s="754"/>
      <c r="M30" s="754"/>
      <c r="N30" s="754"/>
      <c r="O30" s="754"/>
      <c r="P30" s="754"/>
      <c r="Q30" s="754"/>
      <c r="R30" s="754"/>
      <c r="S30" s="754"/>
      <c r="T30" s="754"/>
      <c r="U30" s="754"/>
      <c r="W30" s="13"/>
    </row>
    <row r="31" spans="2:23" s="1" customFormat="1" ht="30" customHeight="1" x14ac:dyDescent="0.2">
      <c r="B31" s="764" t="s">
        <v>8</v>
      </c>
      <c r="C31" s="764"/>
      <c r="D31" s="764"/>
      <c r="E31" s="765"/>
      <c r="F31" s="765"/>
      <c r="G31" s="765"/>
      <c r="H31" s="765"/>
      <c r="I31" s="765"/>
      <c r="J31" s="765"/>
      <c r="K31" s="765"/>
      <c r="L31" s="766" t="s">
        <v>11</v>
      </c>
      <c r="M31" s="766"/>
      <c r="N31" s="766"/>
      <c r="O31" s="767"/>
      <c r="P31" s="767"/>
      <c r="Q31" s="767"/>
      <c r="R31" s="767"/>
      <c r="S31" s="767"/>
      <c r="T31" s="767"/>
      <c r="U31" s="767"/>
    </row>
    <row r="32" spans="2:23" s="1" customFormat="1" ht="30" customHeight="1" x14ac:dyDescent="0.2">
      <c r="B32" s="764" t="s">
        <v>12</v>
      </c>
      <c r="C32" s="764"/>
      <c r="D32" s="764"/>
      <c r="E32" s="765"/>
      <c r="F32" s="765"/>
      <c r="G32" s="765"/>
      <c r="H32" s="765"/>
      <c r="I32" s="765"/>
      <c r="J32" s="765"/>
      <c r="K32" s="765"/>
      <c r="L32" s="766" t="s">
        <v>13</v>
      </c>
      <c r="M32" s="766"/>
      <c r="N32" s="766"/>
      <c r="O32" s="765"/>
      <c r="P32" s="765"/>
      <c r="Q32" s="765"/>
      <c r="R32" s="765"/>
      <c r="S32" s="765"/>
      <c r="T32" s="765"/>
      <c r="U32" s="765"/>
    </row>
    <row r="33" spans="2:21" s="1" customFormat="1" ht="60" customHeight="1" x14ac:dyDescent="0.2">
      <c r="B33" s="768" t="s">
        <v>534</v>
      </c>
      <c r="C33" s="769"/>
      <c r="D33" s="770"/>
      <c r="E33" s="771"/>
      <c r="F33" s="772"/>
      <c r="G33" s="772"/>
      <c r="H33" s="772"/>
      <c r="I33" s="772"/>
      <c r="J33" s="772"/>
      <c r="K33" s="772"/>
      <c r="L33" s="772"/>
      <c r="M33" s="772"/>
      <c r="N33" s="772"/>
      <c r="O33" s="772"/>
      <c r="P33" s="772"/>
      <c r="Q33" s="772"/>
      <c r="R33" s="772"/>
      <c r="S33" s="772"/>
      <c r="T33" s="772"/>
      <c r="U33" s="773"/>
    </row>
    <row r="34" spans="2:21" s="1" customFormat="1" ht="60" customHeight="1" x14ac:dyDescent="0.2">
      <c r="B34" s="768" t="s">
        <v>501</v>
      </c>
      <c r="C34" s="769"/>
      <c r="D34" s="770"/>
      <c r="E34" s="771"/>
      <c r="F34" s="772"/>
      <c r="G34" s="772"/>
      <c r="H34" s="772"/>
      <c r="I34" s="772"/>
      <c r="J34" s="772"/>
      <c r="K34" s="772"/>
      <c r="L34" s="772"/>
      <c r="M34" s="772"/>
      <c r="N34" s="772"/>
      <c r="O34" s="772"/>
      <c r="P34" s="772"/>
      <c r="Q34" s="772"/>
      <c r="R34" s="772"/>
      <c r="S34" s="772"/>
      <c r="T34" s="772"/>
      <c r="U34" s="773"/>
    </row>
  </sheetData>
  <sheetProtection algorithmName="SHA-512" hashValue="1djWu1kzQml3ojaeEYhGl5UWa+oyapzs8VLdCpk5x4CAmbQAaAOrX7xHza3ZDDV8sXH2E0w48oNdzbhV8M0GGA==" saltValue="ITjdjhma21TdLvddbHYDlA==" spinCount="100000" sheet="1" objects="1" scenarios="1"/>
  <mergeCells count="15">
    <mergeCell ref="B34:D34"/>
    <mergeCell ref="E34:U34"/>
    <mergeCell ref="B32:D32"/>
    <mergeCell ref="E32:K32"/>
    <mergeCell ref="L32:N32"/>
    <mergeCell ref="O32:U32"/>
    <mergeCell ref="B33:D33"/>
    <mergeCell ref="E33:U33"/>
    <mergeCell ref="B2:U2"/>
    <mergeCell ref="B3:U29"/>
    <mergeCell ref="B30:U30"/>
    <mergeCell ref="B31:D31"/>
    <mergeCell ref="E31:K31"/>
    <mergeCell ref="L31:N31"/>
    <mergeCell ref="O31:U31"/>
  </mergeCells>
  <phoneticPr fontId="1"/>
  <dataValidations count="1">
    <dataValidation allowBlank="1" showInputMessage="1" showErrorMessage="1" prompt="　所属部署がない場合は「なし」と記入してください" sqref="E32" xr:uid="{0D91FBF2-8AFF-4904-8A96-52C0FB732269}"/>
  </dataValidations>
  <pageMargins left="0.39370078740157483" right="0.15748031496062992" top="0.74803149606299213" bottom="0.74803149606299213" header="0.31496062992125984" footer="0.31496062992125984"/>
  <pageSetup paperSize="9" orientation="portrait" r:id="rId1"/>
  <colBreaks count="1" manualBreakCount="1">
    <brk id="2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79998168889431442"/>
    <pageSetUpPr fitToPage="1"/>
  </sheetPr>
  <dimension ref="A1:AG40"/>
  <sheetViews>
    <sheetView showZeros="0" view="pageBreakPreview" zoomScaleNormal="100" zoomScaleSheetLayoutView="100" zoomScalePageLayoutView="68" workbookViewId="0">
      <selection activeCell="C15" sqref="C15"/>
    </sheetView>
  </sheetViews>
  <sheetFormatPr defaultColWidth="8.90625" defaultRowHeight="13" x14ac:dyDescent="0.2"/>
  <cols>
    <col min="1" max="1" width="0.81640625" style="1" customWidth="1"/>
    <col min="2" max="2" width="5.453125" style="1" customWidth="1"/>
    <col min="3" max="3" width="27.90625" style="1" customWidth="1"/>
    <col min="4" max="4" width="7.90625" style="1" customWidth="1"/>
    <col min="5" max="22" width="4.08984375" style="1" customWidth="1"/>
    <col min="23" max="23" width="2.6328125" style="1" customWidth="1"/>
    <col min="24" max="16384" width="8.90625" style="1"/>
  </cols>
  <sheetData>
    <row r="1" spans="1:30" ht="21.75" customHeight="1" x14ac:dyDescent="0.2">
      <c r="A1" s="2" t="s">
        <v>448</v>
      </c>
      <c r="B1" s="2" t="s">
        <v>509</v>
      </c>
    </row>
    <row r="2" spans="1:30" ht="30" customHeight="1" x14ac:dyDescent="0.2">
      <c r="A2" s="68"/>
      <c r="B2" s="696" t="s">
        <v>493</v>
      </c>
      <c r="C2" s="696"/>
      <c r="D2" s="696"/>
      <c r="E2" s="774" t="s">
        <v>490</v>
      </c>
      <c r="F2" s="775"/>
      <c r="G2" s="775"/>
      <c r="H2" s="784">
        <f>'2-1【計画_全体】'!L17</f>
        <v>0</v>
      </c>
      <c r="I2" s="785"/>
      <c r="J2" s="785"/>
      <c r="K2" s="785"/>
      <c r="L2" s="439" t="s">
        <v>489</v>
      </c>
      <c r="M2" s="784">
        <f>'2-1【計画_全体】'!O17</f>
        <v>0</v>
      </c>
      <c r="N2" s="785"/>
      <c r="O2" s="785"/>
      <c r="P2" s="785"/>
      <c r="Q2" s="304" t="s">
        <v>491</v>
      </c>
      <c r="R2" s="784">
        <f>'2-1【計画_全体】'!R17</f>
        <v>0</v>
      </c>
      <c r="S2" s="787"/>
      <c r="T2" s="787"/>
      <c r="U2" s="787"/>
      <c r="V2" s="305" t="s">
        <v>146</v>
      </c>
      <c r="W2" s="314"/>
    </row>
    <row r="3" spans="1:30" ht="9" customHeight="1" x14ac:dyDescent="0.2">
      <c r="A3" s="82"/>
      <c r="B3" s="86"/>
      <c r="C3" s="86"/>
      <c r="D3" s="86"/>
      <c r="E3" s="86"/>
      <c r="F3" s="86"/>
      <c r="G3" s="86"/>
      <c r="H3" s="86"/>
      <c r="I3" s="86"/>
      <c r="J3" s="86"/>
      <c r="K3" s="86"/>
      <c r="L3" s="86"/>
      <c r="M3" s="86"/>
      <c r="N3" s="86"/>
      <c r="O3" s="86"/>
      <c r="P3" s="86"/>
      <c r="Q3" s="86"/>
      <c r="R3" s="86"/>
      <c r="S3" s="86"/>
      <c r="T3" s="86"/>
      <c r="U3" s="86"/>
      <c r="V3" s="86"/>
      <c r="W3" s="788"/>
      <c r="X3" s="788"/>
      <c r="Y3" s="788"/>
      <c r="Z3" s="788"/>
      <c r="AA3" s="788"/>
    </row>
    <row r="4" spans="1:30" ht="15" customHeight="1" x14ac:dyDescent="0.2">
      <c r="A4" s="69"/>
      <c r="B4" s="779" t="s">
        <v>649</v>
      </c>
      <c r="C4" s="780"/>
      <c r="D4" s="780"/>
      <c r="E4" s="780"/>
      <c r="F4" s="780"/>
      <c r="G4" s="780"/>
      <c r="H4" s="780"/>
      <c r="I4" s="780"/>
      <c r="J4" s="780"/>
      <c r="K4" s="780"/>
      <c r="L4" s="780"/>
      <c r="M4" s="780"/>
      <c r="N4" s="780"/>
      <c r="O4" s="780"/>
      <c r="P4" s="780"/>
      <c r="Q4" s="780"/>
      <c r="R4" s="780"/>
      <c r="S4" s="780"/>
      <c r="T4" s="780"/>
      <c r="U4" s="780"/>
      <c r="V4" s="780"/>
    </row>
    <row r="5" spans="1:30" ht="15" customHeight="1" x14ac:dyDescent="0.2">
      <c r="A5" s="69"/>
      <c r="B5" s="780"/>
      <c r="C5" s="780"/>
      <c r="D5" s="780"/>
      <c r="E5" s="780"/>
      <c r="F5" s="780"/>
      <c r="G5" s="780"/>
      <c r="H5" s="780"/>
      <c r="I5" s="780"/>
      <c r="J5" s="780"/>
      <c r="K5" s="780"/>
      <c r="L5" s="780"/>
      <c r="M5" s="780"/>
      <c r="N5" s="780"/>
      <c r="O5" s="780"/>
      <c r="P5" s="780"/>
      <c r="Q5" s="780"/>
      <c r="R5" s="780"/>
      <c r="S5" s="780"/>
      <c r="T5" s="780"/>
      <c r="U5" s="780"/>
      <c r="V5" s="780"/>
      <c r="Z5" s="303"/>
    </row>
    <row r="6" spans="1:30" ht="15" customHeight="1" x14ac:dyDescent="0.2">
      <c r="A6" s="69"/>
      <c r="B6" s="780"/>
      <c r="C6" s="780"/>
      <c r="D6" s="780"/>
      <c r="E6" s="780"/>
      <c r="F6" s="780"/>
      <c r="G6" s="780"/>
      <c r="H6" s="780"/>
      <c r="I6" s="780"/>
      <c r="J6" s="780"/>
      <c r="K6" s="780"/>
      <c r="L6" s="780"/>
      <c r="M6" s="780"/>
      <c r="N6" s="780"/>
      <c r="O6" s="780"/>
      <c r="P6" s="780"/>
      <c r="Q6" s="780"/>
      <c r="R6" s="780"/>
      <c r="S6" s="780"/>
      <c r="T6" s="780"/>
      <c r="U6" s="780"/>
      <c r="V6" s="780"/>
    </row>
    <row r="7" spans="1:30" ht="15" customHeight="1" x14ac:dyDescent="0.2">
      <c r="A7" s="69"/>
      <c r="B7" s="780"/>
      <c r="C7" s="780"/>
      <c r="D7" s="780"/>
      <c r="E7" s="780"/>
      <c r="F7" s="780"/>
      <c r="G7" s="780"/>
      <c r="H7" s="780"/>
      <c r="I7" s="780"/>
      <c r="J7" s="780"/>
      <c r="K7" s="780"/>
      <c r="L7" s="780"/>
      <c r="M7" s="780"/>
      <c r="N7" s="780"/>
      <c r="O7" s="780"/>
      <c r="P7" s="780"/>
      <c r="Q7" s="780"/>
      <c r="R7" s="780"/>
      <c r="S7" s="780"/>
      <c r="T7" s="780"/>
      <c r="U7" s="780"/>
      <c r="V7" s="780"/>
    </row>
    <row r="8" spans="1:30" ht="15" customHeight="1" x14ac:dyDescent="0.2">
      <c r="A8" s="69"/>
      <c r="B8" s="780"/>
      <c r="C8" s="780"/>
      <c r="D8" s="780"/>
      <c r="E8" s="780"/>
      <c r="F8" s="780"/>
      <c r="G8" s="780"/>
      <c r="H8" s="780"/>
      <c r="I8" s="780"/>
      <c r="J8" s="780"/>
      <c r="K8" s="780"/>
      <c r="L8" s="780"/>
      <c r="M8" s="780"/>
      <c r="N8" s="780"/>
      <c r="O8" s="780"/>
      <c r="P8" s="780"/>
      <c r="Q8" s="780"/>
      <c r="R8" s="780"/>
      <c r="S8" s="780"/>
      <c r="T8" s="780"/>
      <c r="U8" s="780"/>
      <c r="V8" s="780"/>
    </row>
    <row r="9" spans="1:30" ht="15" customHeight="1" x14ac:dyDescent="0.2">
      <c r="A9" s="69"/>
      <c r="B9" s="780"/>
      <c r="C9" s="780"/>
      <c r="D9" s="780"/>
      <c r="E9" s="780"/>
      <c r="F9" s="780"/>
      <c r="G9" s="780"/>
      <c r="H9" s="780"/>
      <c r="I9" s="780"/>
      <c r="J9" s="780"/>
      <c r="K9" s="780"/>
      <c r="L9" s="780"/>
      <c r="M9" s="780"/>
      <c r="N9" s="780"/>
      <c r="O9" s="780"/>
      <c r="P9" s="780"/>
      <c r="Q9" s="780"/>
      <c r="R9" s="780"/>
      <c r="S9" s="780"/>
      <c r="T9" s="780"/>
      <c r="U9" s="780"/>
      <c r="V9" s="780"/>
    </row>
    <row r="10" spans="1:30" ht="15" customHeight="1" x14ac:dyDescent="0.2">
      <c r="A10" s="69"/>
      <c r="B10" s="780"/>
      <c r="C10" s="780"/>
      <c r="D10" s="780"/>
      <c r="E10" s="780"/>
      <c r="F10" s="780"/>
      <c r="G10" s="780"/>
      <c r="H10" s="780"/>
      <c r="I10" s="780"/>
      <c r="J10" s="780"/>
      <c r="K10" s="780"/>
      <c r="L10" s="780"/>
      <c r="M10" s="780"/>
      <c r="N10" s="780"/>
      <c r="O10" s="780"/>
      <c r="P10" s="780"/>
      <c r="Q10" s="780"/>
      <c r="R10" s="780"/>
      <c r="S10" s="780"/>
      <c r="T10" s="780"/>
      <c r="U10" s="780"/>
      <c r="V10" s="780"/>
    </row>
    <row r="11" spans="1:30" ht="15" customHeight="1" x14ac:dyDescent="0.2">
      <c r="A11" s="69"/>
      <c r="B11" s="780"/>
      <c r="C11" s="780"/>
      <c r="D11" s="780"/>
      <c r="E11" s="780"/>
      <c r="F11" s="780"/>
      <c r="G11" s="780"/>
      <c r="H11" s="780"/>
      <c r="I11" s="780"/>
      <c r="J11" s="780"/>
      <c r="K11" s="780"/>
      <c r="L11" s="780"/>
      <c r="M11" s="780"/>
      <c r="N11" s="780"/>
      <c r="O11" s="780"/>
      <c r="P11" s="780"/>
      <c r="Q11" s="780"/>
      <c r="R11" s="780"/>
      <c r="S11" s="780"/>
      <c r="T11" s="780"/>
      <c r="U11" s="780"/>
      <c r="V11" s="780"/>
      <c r="W11" s="15"/>
      <c r="X11" s="16"/>
      <c r="Y11" s="16"/>
      <c r="Z11" s="16"/>
    </row>
    <row r="12" spans="1:30" ht="15" customHeight="1" x14ac:dyDescent="0.2">
      <c r="A12" s="69"/>
      <c r="B12" s="781"/>
      <c r="C12" s="781"/>
      <c r="D12" s="781"/>
      <c r="E12" s="781"/>
      <c r="F12" s="781"/>
      <c r="G12" s="781"/>
      <c r="H12" s="781"/>
      <c r="I12" s="781"/>
      <c r="J12" s="781"/>
      <c r="K12" s="781"/>
      <c r="L12" s="781"/>
      <c r="M12" s="781"/>
      <c r="N12" s="781"/>
      <c r="O12" s="781"/>
      <c r="P12" s="781"/>
      <c r="Q12" s="781"/>
      <c r="R12" s="781"/>
      <c r="S12" s="781"/>
      <c r="T12" s="781"/>
      <c r="U12" s="781"/>
      <c r="V12" s="781"/>
      <c r="W12" s="15"/>
      <c r="X12" s="16"/>
      <c r="Y12" s="16"/>
      <c r="Z12" s="16"/>
    </row>
    <row r="13" spans="1:30" ht="21" customHeight="1" x14ac:dyDescent="0.2">
      <c r="A13" s="83"/>
      <c r="B13" s="782" t="s">
        <v>9</v>
      </c>
      <c r="C13" s="783" t="s">
        <v>101</v>
      </c>
      <c r="D13" s="783" t="s">
        <v>131</v>
      </c>
      <c r="E13" s="776" t="s">
        <v>650</v>
      </c>
      <c r="F13" s="777"/>
      <c r="G13" s="777"/>
      <c r="H13" s="778" t="s">
        <v>651</v>
      </c>
      <c r="I13" s="778"/>
      <c r="J13" s="778"/>
      <c r="K13" s="778"/>
      <c r="L13" s="778"/>
      <c r="M13" s="778"/>
      <c r="N13" s="778"/>
      <c r="O13" s="778"/>
      <c r="P13" s="778"/>
      <c r="Q13" s="778"/>
      <c r="R13" s="778"/>
      <c r="S13" s="778"/>
      <c r="T13" s="778" t="s">
        <v>652</v>
      </c>
      <c r="U13" s="778"/>
      <c r="V13" s="778"/>
    </row>
    <row r="14" spans="1:30" ht="22" customHeight="1" x14ac:dyDescent="0.2">
      <c r="A14" s="83"/>
      <c r="B14" s="782"/>
      <c r="C14" s="783"/>
      <c r="D14" s="783"/>
      <c r="E14" s="87">
        <v>10</v>
      </c>
      <c r="F14" s="87">
        <v>11</v>
      </c>
      <c r="G14" s="87">
        <v>12</v>
      </c>
      <c r="H14" s="87">
        <v>1</v>
      </c>
      <c r="I14" s="87">
        <v>2</v>
      </c>
      <c r="J14" s="87">
        <v>3</v>
      </c>
      <c r="K14" s="87">
        <v>4</v>
      </c>
      <c r="L14" s="87">
        <v>5</v>
      </c>
      <c r="M14" s="87">
        <v>6</v>
      </c>
      <c r="N14" s="87">
        <v>7</v>
      </c>
      <c r="O14" s="87">
        <v>8</v>
      </c>
      <c r="P14" s="87">
        <v>9</v>
      </c>
      <c r="Q14" s="87">
        <v>10</v>
      </c>
      <c r="R14" s="87">
        <v>11</v>
      </c>
      <c r="S14" s="87">
        <v>12</v>
      </c>
      <c r="T14" s="87">
        <v>1</v>
      </c>
      <c r="U14" s="87">
        <v>2</v>
      </c>
      <c r="V14" s="88">
        <v>3</v>
      </c>
    </row>
    <row r="15" spans="1:30" ht="48" customHeight="1" x14ac:dyDescent="0.2">
      <c r="A15" s="84"/>
      <c r="B15" s="89">
        <v>1</v>
      </c>
      <c r="C15" s="308"/>
      <c r="D15" s="388"/>
      <c r="E15" s="376"/>
      <c r="F15" s="377"/>
      <c r="G15" s="378"/>
      <c r="H15" s="379"/>
      <c r="I15" s="379"/>
      <c r="J15" s="380"/>
      <c r="K15" s="380"/>
      <c r="L15" s="380"/>
      <c r="M15" s="380"/>
      <c r="N15" s="380"/>
      <c r="O15" s="380"/>
      <c r="P15" s="380"/>
      <c r="Q15" s="380"/>
      <c r="R15" s="377"/>
      <c r="S15" s="378"/>
      <c r="T15" s="379"/>
      <c r="U15" s="379"/>
      <c r="V15" s="377"/>
      <c r="W15" s="314"/>
    </row>
    <row r="16" spans="1:30" ht="48" customHeight="1" x14ac:dyDescent="0.2">
      <c r="A16" s="84"/>
      <c r="B16" s="89">
        <v>2</v>
      </c>
      <c r="C16" s="308"/>
      <c r="D16" s="388"/>
      <c r="E16" s="376"/>
      <c r="F16" s="377"/>
      <c r="G16" s="378"/>
      <c r="H16" s="379"/>
      <c r="I16" s="379"/>
      <c r="J16" s="380"/>
      <c r="K16" s="380"/>
      <c r="L16" s="380"/>
      <c r="M16" s="380"/>
      <c r="N16" s="380"/>
      <c r="O16" s="380"/>
      <c r="P16" s="380"/>
      <c r="Q16" s="380"/>
      <c r="R16" s="377"/>
      <c r="S16" s="378"/>
      <c r="T16" s="379"/>
      <c r="U16" s="379"/>
      <c r="V16" s="378"/>
      <c r="Y16" s="3"/>
      <c r="Z16" s="3"/>
      <c r="AA16" s="3"/>
      <c r="AB16" s="3"/>
      <c r="AC16" s="3"/>
      <c r="AD16" s="3"/>
    </row>
    <row r="17" spans="1:33" ht="48" customHeight="1" x14ac:dyDescent="0.2">
      <c r="A17" s="84"/>
      <c r="B17" s="89">
        <v>3</v>
      </c>
      <c r="C17" s="308"/>
      <c r="D17" s="388"/>
      <c r="E17" s="376"/>
      <c r="F17" s="380"/>
      <c r="G17" s="378"/>
      <c r="H17" s="379"/>
      <c r="I17" s="379"/>
      <c r="J17" s="380"/>
      <c r="K17" s="380"/>
      <c r="L17" s="380"/>
      <c r="M17" s="380"/>
      <c r="N17" s="380"/>
      <c r="O17" s="380"/>
      <c r="P17" s="380"/>
      <c r="Q17" s="380"/>
      <c r="R17" s="377"/>
      <c r="S17" s="378"/>
      <c r="T17" s="379"/>
      <c r="U17" s="379"/>
      <c r="V17" s="378"/>
      <c r="Y17" s="786"/>
      <c r="Z17" s="786"/>
      <c r="AA17" s="786"/>
      <c r="AB17" s="786"/>
      <c r="AC17" s="786"/>
      <c r="AD17" s="3"/>
    </row>
    <row r="18" spans="1:33" ht="48" customHeight="1" x14ac:dyDescent="0.2">
      <c r="A18" s="84"/>
      <c r="B18" s="89">
        <v>4</v>
      </c>
      <c r="C18" s="308"/>
      <c r="D18" s="388"/>
      <c r="E18" s="376"/>
      <c r="F18" s="377"/>
      <c r="G18" s="378"/>
      <c r="H18" s="379"/>
      <c r="I18" s="379"/>
      <c r="J18" s="380"/>
      <c r="K18" s="380"/>
      <c r="L18" s="380"/>
      <c r="M18" s="380"/>
      <c r="N18" s="380"/>
      <c r="O18" s="380"/>
      <c r="P18" s="380"/>
      <c r="Q18" s="380"/>
      <c r="R18" s="377"/>
      <c r="S18" s="378"/>
      <c r="T18" s="379"/>
      <c r="U18" s="379"/>
      <c r="V18" s="378"/>
      <c r="Y18" s="786"/>
      <c r="Z18" s="786"/>
      <c r="AA18" s="786"/>
      <c r="AB18" s="786"/>
      <c r="AC18" s="786"/>
      <c r="AD18" s="3"/>
    </row>
    <row r="19" spans="1:33" ht="48" customHeight="1" x14ac:dyDescent="0.2">
      <c r="A19" s="84"/>
      <c r="B19" s="89">
        <v>5</v>
      </c>
      <c r="C19" s="308"/>
      <c r="D19" s="388"/>
      <c r="E19" s="376"/>
      <c r="F19" s="377"/>
      <c r="G19" s="378"/>
      <c r="H19" s="379"/>
      <c r="I19" s="379"/>
      <c r="J19" s="380"/>
      <c r="K19" s="380"/>
      <c r="L19" s="380"/>
      <c r="M19" s="380"/>
      <c r="N19" s="380"/>
      <c r="O19" s="380"/>
      <c r="P19" s="380"/>
      <c r="Q19" s="380"/>
      <c r="R19" s="377"/>
      <c r="S19" s="378"/>
      <c r="T19" s="379"/>
      <c r="U19" s="379"/>
      <c r="V19" s="378"/>
      <c r="Y19" s="786"/>
      <c r="Z19" s="786"/>
      <c r="AA19" s="786"/>
      <c r="AB19" s="786"/>
      <c r="AC19" s="786"/>
      <c r="AD19" s="3"/>
    </row>
    <row r="20" spans="1:33" ht="48" customHeight="1" x14ac:dyDescent="0.2">
      <c r="A20" s="84"/>
      <c r="B20" s="89">
        <v>6</v>
      </c>
      <c r="C20" s="308"/>
      <c r="D20" s="388"/>
      <c r="E20" s="376"/>
      <c r="F20" s="377"/>
      <c r="G20" s="378"/>
      <c r="H20" s="379"/>
      <c r="I20" s="379"/>
      <c r="J20" s="380"/>
      <c r="K20" s="380"/>
      <c r="L20" s="380"/>
      <c r="M20" s="380"/>
      <c r="N20" s="380"/>
      <c r="O20" s="380"/>
      <c r="P20" s="380"/>
      <c r="Q20" s="380"/>
      <c r="R20" s="377"/>
      <c r="S20" s="378"/>
      <c r="T20" s="379"/>
      <c r="U20" s="379"/>
      <c r="V20" s="378"/>
      <c r="Y20" s="786"/>
      <c r="Z20" s="786"/>
      <c r="AA20" s="786"/>
      <c r="AB20" s="786"/>
      <c r="AC20" s="786"/>
      <c r="AD20" s="3"/>
    </row>
    <row r="21" spans="1:33" ht="48" customHeight="1" x14ac:dyDescent="0.2">
      <c r="A21" s="85"/>
      <c r="B21" s="89">
        <v>7</v>
      </c>
      <c r="C21" s="308"/>
      <c r="D21" s="388"/>
      <c r="E21" s="376"/>
      <c r="F21" s="377"/>
      <c r="G21" s="378"/>
      <c r="H21" s="379"/>
      <c r="I21" s="379"/>
      <c r="J21" s="380"/>
      <c r="K21" s="380"/>
      <c r="L21" s="380"/>
      <c r="M21" s="380"/>
      <c r="N21" s="380"/>
      <c r="O21" s="380"/>
      <c r="P21" s="380"/>
      <c r="Q21" s="380"/>
      <c r="R21" s="377"/>
      <c r="S21" s="378"/>
      <c r="T21" s="379"/>
      <c r="U21" s="379"/>
      <c r="V21" s="378"/>
      <c r="Y21" s="92"/>
      <c r="Z21" s="92"/>
      <c r="AA21" s="92"/>
      <c r="AB21" s="92"/>
      <c r="AC21" s="92"/>
      <c r="AD21" s="3"/>
    </row>
    <row r="22" spans="1:33" ht="48" customHeight="1" x14ac:dyDescent="0.2">
      <c r="A22" s="85"/>
      <c r="B22" s="89">
        <v>8</v>
      </c>
      <c r="C22" s="308"/>
      <c r="D22" s="388"/>
      <c r="E22" s="376"/>
      <c r="F22" s="377"/>
      <c r="G22" s="378"/>
      <c r="H22" s="379"/>
      <c r="I22" s="379"/>
      <c r="J22" s="380"/>
      <c r="K22" s="380"/>
      <c r="L22" s="380"/>
      <c r="M22" s="380"/>
      <c r="N22" s="380"/>
      <c r="O22" s="380"/>
      <c r="P22" s="380"/>
      <c r="Q22" s="380"/>
      <c r="R22" s="380"/>
      <c r="S22" s="378"/>
      <c r="T22" s="379"/>
      <c r="U22" s="379"/>
      <c r="V22" s="378"/>
      <c r="Y22" s="92"/>
      <c r="Z22" s="92"/>
      <c r="AA22" s="92"/>
      <c r="AB22" s="92"/>
      <c r="AC22" s="92"/>
      <c r="AD22" s="3"/>
    </row>
    <row r="23" spans="1:33" ht="48" customHeight="1" x14ac:dyDescent="0.2">
      <c r="A23" s="85"/>
      <c r="B23" s="89">
        <v>9</v>
      </c>
      <c r="C23" s="308"/>
      <c r="D23" s="388"/>
      <c r="E23" s="376"/>
      <c r="F23" s="377"/>
      <c r="G23" s="378"/>
      <c r="H23" s="379"/>
      <c r="I23" s="379"/>
      <c r="J23" s="380"/>
      <c r="K23" s="380"/>
      <c r="L23" s="380"/>
      <c r="M23" s="380"/>
      <c r="N23" s="380"/>
      <c r="O23" s="380"/>
      <c r="P23" s="380"/>
      <c r="Q23" s="380"/>
      <c r="R23" s="377"/>
      <c r="S23" s="378"/>
      <c r="T23" s="379"/>
      <c r="U23" s="379"/>
      <c r="V23" s="378"/>
      <c r="Y23" s="92"/>
      <c r="Z23" s="92"/>
      <c r="AA23" s="92"/>
      <c r="AB23" s="92"/>
      <c r="AC23" s="786"/>
      <c r="AD23" s="786"/>
      <c r="AE23" s="786"/>
      <c r="AF23" s="786"/>
      <c r="AG23" s="786"/>
    </row>
    <row r="24" spans="1:33" ht="48" customHeight="1" x14ac:dyDescent="0.2">
      <c r="A24" s="85"/>
      <c r="B24" s="89">
        <v>10</v>
      </c>
      <c r="C24" s="308"/>
      <c r="D24" s="388"/>
      <c r="E24" s="376"/>
      <c r="F24" s="377"/>
      <c r="G24" s="378"/>
      <c r="H24" s="379"/>
      <c r="I24" s="379"/>
      <c r="J24" s="380"/>
      <c r="K24" s="380"/>
      <c r="L24" s="380"/>
      <c r="M24" s="380"/>
      <c r="N24" s="380"/>
      <c r="O24" s="380"/>
      <c r="P24" s="380"/>
      <c r="Q24" s="380"/>
      <c r="R24" s="377"/>
      <c r="S24" s="378"/>
      <c r="T24" s="379"/>
      <c r="U24" s="379"/>
      <c r="V24" s="378"/>
      <c r="Y24" s="92"/>
      <c r="Z24" s="92"/>
      <c r="AA24" s="92"/>
      <c r="AB24" s="92"/>
      <c r="AC24" s="92"/>
      <c r="AD24" s="3"/>
    </row>
    <row r="25" spans="1:33" ht="48" customHeight="1" x14ac:dyDescent="0.2">
      <c r="A25" s="84"/>
      <c r="B25" s="89">
        <v>11</v>
      </c>
      <c r="C25" s="308"/>
      <c r="D25" s="388"/>
      <c r="E25" s="376"/>
      <c r="F25" s="377"/>
      <c r="G25" s="378"/>
      <c r="H25" s="379"/>
      <c r="I25" s="379"/>
      <c r="J25" s="380"/>
      <c r="K25" s="380"/>
      <c r="L25" s="380"/>
      <c r="M25" s="380"/>
      <c r="N25" s="380"/>
      <c r="O25" s="380"/>
      <c r="P25" s="380"/>
      <c r="Q25" s="380"/>
      <c r="R25" s="377"/>
      <c r="S25" s="378"/>
      <c r="T25" s="379"/>
      <c r="U25" s="379"/>
      <c r="V25" s="378"/>
      <c r="Y25" s="786"/>
      <c r="Z25" s="786"/>
      <c r="AA25" s="786"/>
      <c r="AB25" s="786"/>
      <c r="AC25" s="786"/>
      <c r="AD25" s="3"/>
    </row>
    <row r="26" spans="1:33" ht="48" customHeight="1" x14ac:dyDescent="0.2">
      <c r="A26" s="84"/>
      <c r="B26" s="89">
        <v>12</v>
      </c>
      <c r="C26" s="308"/>
      <c r="D26" s="388"/>
      <c r="E26" s="376"/>
      <c r="F26" s="377"/>
      <c r="G26" s="378"/>
      <c r="H26" s="379"/>
      <c r="I26" s="379"/>
      <c r="J26" s="380"/>
      <c r="K26" s="380"/>
      <c r="L26" s="380"/>
      <c r="M26" s="380"/>
      <c r="N26" s="380"/>
      <c r="O26" s="380"/>
      <c r="P26" s="380"/>
      <c r="Q26" s="380"/>
      <c r="R26" s="377"/>
      <c r="S26" s="378"/>
      <c r="T26" s="379"/>
      <c r="U26" s="379"/>
      <c r="V26" s="378"/>
    </row>
    <row r="27" spans="1:33" ht="48" customHeight="1" x14ac:dyDescent="0.2">
      <c r="A27" s="85"/>
      <c r="B27" s="89">
        <v>13</v>
      </c>
      <c r="C27" s="308"/>
      <c r="D27" s="388"/>
      <c r="E27" s="376"/>
      <c r="F27" s="377"/>
      <c r="G27" s="378"/>
      <c r="H27" s="379"/>
      <c r="I27" s="379"/>
      <c r="J27" s="380"/>
      <c r="K27" s="380"/>
      <c r="L27" s="380"/>
      <c r="M27" s="380"/>
      <c r="N27" s="380"/>
      <c r="O27" s="380"/>
      <c r="P27" s="380"/>
      <c r="Q27" s="380"/>
      <c r="R27" s="377"/>
      <c r="S27" s="378"/>
      <c r="T27" s="379"/>
      <c r="U27" s="379"/>
      <c r="V27" s="378"/>
      <c r="Y27" s="301"/>
      <c r="Z27" s="301"/>
      <c r="AA27" s="301"/>
      <c r="AB27" s="301"/>
      <c r="AC27" s="301"/>
      <c r="AD27" s="3"/>
    </row>
    <row r="28" spans="1:33" ht="48" customHeight="1" x14ac:dyDescent="0.2">
      <c r="A28" s="84"/>
      <c r="B28" s="89">
        <v>14</v>
      </c>
      <c r="C28" s="308"/>
      <c r="D28" s="388"/>
      <c r="E28" s="376"/>
      <c r="F28" s="377"/>
      <c r="G28" s="378"/>
      <c r="H28" s="379"/>
      <c r="I28" s="379"/>
      <c r="J28" s="380"/>
      <c r="K28" s="380"/>
      <c r="L28" s="380"/>
      <c r="M28" s="380"/>
      <c r="N28" s="380"/>
      <c r="O28" s="380"/>
      <c r="P28" s="380"/>
      <c r="Q28" s="380"/>
      <c r="R28" s="377"/>
      <c r="S28" s="378"/>
      <c r="T28" s="379"/>
      <c r="U28" s="379"/>
      <c r="V28" s="378"/>
      <c r="Y28" s="786"/>
      <c r="Z28" s="786"/>
      <c r="AA28" s="786"/>
      <c r="AB28" s="786"/>
      <c r="AC28" s="786"/>
      <c r="AD28" s="3"/>
    </row>
    <row r="29" spans="1:33" ht="48" customHeight="1" x14ac:dyDescent="0.2">
      <c r="A29" s="84"/>
      <c r="B29" s="89">
        <v>15</v>
      </c>
      <c r="C29" s="308"/>
      <c r="D29" s="388"/>
      <c r="E29" s="376"/>
      <c r="F29" s="377"/>
      <c r="G29" s="378"/>
      <c r="H29" s="379"/>
      <c r="I29" s="379"/>
      <c r="J29" s="380"/>
      <c r="K29" s="380"/>
      <c r="L29" s="380"/>
      <c r="M29" s="380"/>
      <c r="N29" s="380"/>
      <c r="O29" s="380"/>
      <c r="P29" s="380"/>
      <c r="Q29" s="380"/>
      <c r="R29" s="377"/>
      <c r="S29" s="378"/>
      <c r="T29" s="379"/>
      <c r="U29" s="379"/>
      <c r="V29" s="378"/>
    </row>
    <row r="30" spans="1:33" ht="48" customHeight="1" x14ac:dyDescent="0.2">
      <c r="A30" s="84"/>
      <c r="B30" s="89">
        <v>16</v>
      </c>
      <c r="C30" s="308"/>
      <c r="D30" s="448"/>
      <c r="E30" s="376"/>
      <c r="F30" s="377"/>
      <c r="G30" s="378"/>
      <c r="H30" s="379"/>
      <c r="I30" s="379"/>
      <c r="J30" s="380"/>
      <c r="K30" s="380"/>
      <c r="L30" s="380"/>
      <c r="M30" s="380"/>
      <c r="N30" s="380"/>
      <c r="O30" s="380"/>
      <c r="P30" s="380"/>
      <c r="Q30" s="380"/>
      <c r="R30" s="377"/>
      <c r="S30" s="378"/>
      <c r="T30" s="379"/>
      <c r="U30" s="379"/>
      <c r="V30" s="378"/>
      <c r="Y30" s="786"/>
      <c r="Z30" s="786"/>
      <c r="AA30" s="786"/>
      <c r="AB30" s="786"/>
      <c r="AC30" s="786"/>
      <c r="AD30" s="3"/>
    </row>
    <row r="31" spans="1:33" ht="48" customHeight="1" x14ac:dyDescent="0.2">
      <c r="A31" s="84"/>
      <c r="B31" s="89">
        <v>17</v>
      </c>
      <c r="C31" s="308"/>
      <c r="D31" s="448"/>
      <c r="E31" s="376"/>
      <c r="F31" s="377"/>
      <c r="G31" s="378"/>
      <c r="H31" s="379"/>
      <c r="I31" s="379"/>
      <c r="J31" s="380"/>
      <c r="K31" s="380"/>
      <c r="L31" s="380"/>
      <c r="M31" s="380"/>
      <c r="N31" s="380"/>
      <c r="O31" s="380"/>
      <c r="P31" s="380"/>
      <c r="Q31" s="380"/>
      <c r="R31" s="377"/>
      <c r="S31" s="378"/>
      <c r="T31" s="379"/>
      <c r="U31" s="379"/>
      <c r="V31" s="378"/>
    </row>
    <row r="32" spans="1:33" ht="5"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sheetData>
  <sheetProtection algorithmName="SHA-512" hashValue="ryiljNkw96x1IkwrZWgTBB6TvzcVzUvBr4M3xiAB48ShNZdzEenzPvsJ/1mt+ncV2KTWPWMfXvlD0dF+ZSZ+ZQ==" saltValue="RuW+42fT3Ccxb09BASKVMw==" spinCount="100000" sheet="1" formatCells="0" formatRows="0" selectLockedCells="1"/>
  <mergeCells count="21">
    <mergeCell ref="Y30:AC30"/>
    <mergeCell ref="M2:P2"/>
    <mergeCell ref="R2:U2"/>
    <mergeCell ref="Y17:AC17"/>
    <mergeCell ref="Y18:AC18"/>
    <mergeCell ref="W3:AA3"/>
    <mergeCell ref="Y28:AC28"/>
    <mergeCell ref="Y19:AC19"/>
    <mergeCell ref="Y20:AC20"/>
    <mergeCell ref="AC23:AG23"/>
    <mergeCell ref="Y25:AC25"/>
    <mergeCell ref="B2:D2"/>
    <mergeCell ref="E2:G2"/>
    <mergeCell ref="E13:G13"/>
    <mergeCell ref="H13:S13"/>
    <mergeCell ref="T13:V13"/>
    <mergeCell ref="B4:V12"/>
    <mergeCell ref="B13:B14"/>
    <mergeCell ref="C13:C14"/>
    <mergeCell ref="D13:D14"/>
    <mergeCell ref="H2:K2"/>
  </mergeCells>
  <phoneticPr fontId="1"/>
  <dataValidations count="3">
    <dataValidation type="list" allowBlank="1" showInputMessage="1" showErrorMessage="1" prompt="自社作業は「○」、_x000a_他社作業は「●」、_x000a_両方の場合は「○●」_x000a_を選択してください。" sqref="E15" xr:uid="{00000000-0002-0000-0D00-000000000000}">
      <formula1>"○,●,○●"</formula1>
    </dataValidation>
    <dataValidation type="list" allowBlank="1" showInputMessage="1" showErrorMessage="1" prompt="自社作業は「○」、_x000a_他社作業は「●」、_x000a_両方の場合は「○●」_x000a_を記入してください。" sqref="F15:V31 E16:E31" xr:uid="{00000000-0002-0000-0D00-000001000000}">
      <formula1>"○,●,○●"</formula1>
    </dataValidation>
    <dataValidation allowBlank="1" showInputMessage="1" showErrorMessage="1" promptTitle="Ⅱ 2.資金支出明細以降の各経費にある番号を記入してください" prompt="作業項目に対応して取引が発生する経費の番号を全て記入すること_x000a_　　原材料・副資材費：原-1、原-2・・_x000a_　　機械装置・工具器具費：機-1、機-2・・_x000a_　　委託・外注費：委-1、委-2・・_x000a_　　専門家指導費：専-1、専-2・・_x000a_　　産業財産権出願・導入費：産-1、産-2・・_x000a_　　直接人件費：人-1、人-2・・_x000a_　　展示会出展費：展-1、展-2・・_x000a_　　広告掲載費：広-1、広-2…_x000a_　　印刷物制作費：印-1、印-2…_x000a_　　Webサイト制作・改修費：W-1、W-2…_x000a_　　動画制作費：動-1、動-2…" sqref="D15:D31" xr:uid="{00000000-0002-0000-0D00-000002000000}"/>
  </dataValidations>
  <pageMargins left="0.39370078740157483" right="0" top="0.35433070866141736" bottom="0.35433070866141736"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32</vt:i4>
      </vt:variant>
      <vt:variant>
        <vt:lpstr>名前付き一覧</vt:lpstr>
      </vt:variant>
      <vt:variant>
        <vt:i4>36</vt:i4>
      </vt:variant>
    </vt:vector>
  </HeadingPairs>
  <TitlesOfParts>
    <vt:vector size="68" baseType="lpstr">
      <vt:lpstr>1-1</vt:lpstr>
      <vt:lpstr>1-2-1</vt:lpstr>
      <vt:lpstr>1-2-2</vt:lpstr>
      <vt:lpstr>1-3</vt:lpstr>
      <vt:lpstr>2-1【計画_全体】</vt:lpstr>
      <vt:lpstr>2-2【計画_全体】</vt:lpstr>
      <vt:lpstr>2-3【計画_全体】</vt:lpstr>
      <vt:lpstr>2-4【計画_全体】</vt:lpstr>
      <vt:lpstr>2-5【計画_全体】</vt:lpstr>
      <vt:lpstr>3-1【計画_開発】</vt:lpstr>
      <vt:lpstr>3-2【計画_開発】</vt:lpstr>
      <vt:lpstr>3-3【計画_開発】 </vt:lpstr>
      <vt:lpstr>4-1【計画_市場開拓】</vt:lpstr>
      <vt:lpstr>4-2【計画_市場開拓】</vt:lpstr>
      <vt:lpstr>5【資金計画_全体】</vt:lpstr>
      <vt:lpstr>6-1【原材料・副資材費】</vt:lpstr>
      <vt:lpstr>6-2-1【機械装置・工具器具費】</vt:lpstr>
      <vt:lpstr>6-2-2【機械装置・工具器具費_計画書】</vt:lpstr>
      <vt:lpstr>6-3-1【委託・外注費】</vt:lpstr>
      <vt:lpstr>6-3-2【委託・外注費_計画書】</vt:lpstr>
      <vt:lpstr>6-4-1【専門家指導費】</vt:lpstr>
      <vt:lpstr>6-4-2【専門家指導費_計画書】</vt:lpstr>
      <vt:lpstr>6-5【産業財産権出願・導入費】</vt:lpstr>
      <vt:lpstr>6-6【直接人件費】</vt:lpstr>
      <vt:lpstr>7-1【展示会出展費】</vt:lpstr>
      <vt:lpstr>7-2【広告掲載費】</vt:lpstr>
      <vt:lpstr>7-3【印刷物制作費】</vt:lpstr>
      <vt:lpstr>7-4【webサイト制作・改修費】</vt:lpstr>
      <vt:lpstr>7-5【動画制作費】</vt:lpstr>
      <vt:lpstr>8【その他助成対象外経費】</vt:lpstr>
      <vt:lpstr>誓約事項➀</vt:lpstr>
      <vt:lpstr>誓約事項②</vt:lpstr>
      <vt:lpstr>'1-1'!Print_Area</vt:lpstr>
      <vt:lpstr>'1-2-1'!Print_Area</vt:lpstr>
      <vt:lpstr>'1-2-2'!Print_Area</vt:lpstr>
      <vt:lpstr>'1-3'!Print_Area</vt:lpstr>
      <vt:lpstr>'2-1【計画_全体】'!Print_Area</vt:lpstr>
      <vt:lpstr>'2-2【計画_全体】'!Print_Area</vt:lpstr>
      <vt:lpstr>'2-3【計画_全体】'!Print_Area</vt:lpstr>
      <vt:lpstr>'2-4【計画_全体】'!Print_Area</vt:lpstr>
      <vt:lpstr>'2-5【計画_全体】'!Print_Area</vt:lpstr>
      <vt:lpstr>'3-1【計画_開発】'!Print_Area</vt:lpstr>
      <vt:lpstr>'3-2【計画_開発】'!Print_Area</vt:lpstr>
      <vt:lpstr>'3-3【計画_開発】 '!Print_Area</vt:lpstr>
      <vt:lpstr>'4-1【計画_市場開拓】'!Print_Area</vt:lpstr>
      <vt:lpstr>'4-2【計画_市場開拓】'!Print_Area</vt:lpstr>
      <vt:lpstr>'5【資金計画_全体】'!Print_Area</vt:lpstr>
      <vt:lpstr>'6-1【原材料・副資材費】'!Print_Area</vt:lpstr>
      <vt:lpstr>'6-2-1【機械装置・工具器具費】'!Print_Area</vt:lpstr>
      <vt:lpstr>'6-2-2【機械装置・工具器具費_計画書】'!Print_Area</vt:lpstr>
      <vt:lpstr>'6-3-1【委託・外注費】'!Print_Area</vt:lpstr>
      <vt:lpstr>'6-3-2【委託・外注費_計画書】'!Print_Area</vt:lpstr>
      <vt:lpstr>'6-4-1【専門家指導費】'!Print_Area</vt:lpstr>
      <vt:lpstr>'6-4-2【専門家指導費_計画書】'!Print_Area</vt:lpstr>
      <vt:lpstr>'6-5【産業財産権出願・導入費】'!Print_Area</vt:lpstr>
      <vt:lpstr>'6-6【直接人件費】'!Print_Area</vt:lpstr>
      <vt:lpstr>'7-1【展示会出展費】'!Print_Area</vt:lpstr>
      <vt:lpstr>'7-2【広告掲載費】'!Print_Area</vt:lpstr>
      <vt:lpstr>'7-3【印刷物制作費】'!Print_Area</vt:lpstr>
      <vt:lpstr>'7-4【webサイト制作・改修費】'!Print_Area</vt:lpstr>
      <vt:lpstr>'7-5【動画制作費】'!Print_Area</vt:lpstr>
      <vt:lpstr>'8【その他助成対象外経費】'!Print_Area</vt:lpstr>
      <vt:lpstr>誓約事項➀!Print_Area</vt:lpstr>
      <vt:lpstr>'1-2-2'!サービス業</vt:lpstr>
      <vt:lpstr>'1-2-2'!卸売業</vt:lpstr>
      <vt:lpstr>'1-2-2'!小売業</vt:lpstr>
      <vt:lpstr>'1-2-2'!製造業その他</vt:lpstr>
      <vt:lpstr>選択してください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2018-01-12T02:08:09Z</dcterms:created>
  <dcterms:modified xsi:type="dcterms:W3CDTF">2026-06-02T08:27:17Z</dcterms:modified>
</cp:coreProperties>
</file>