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tables/table3.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showInkAnnotation="0" codeName="ThisWorkbook"/>
  <xr:revisionPtr revIDLastSave="0" documentId="13_ncr:1_{647FC407-D654-40A6-81A3-7CF370E26E9E}" xr6:coauthVersionLast="47" xr6:coauthVersionMax="47" xr10:uidLastSave="{00000000-0000-0000-0000-000000000000}"/>
  <bookViews>
    <workbookView xWindow="-120" yWindow="-120" windowWidth="29040" windowHeight="15720" tabRatio="867" xr2:uid="{00000000-000D-0000-FFFF-FFFF00000000}"/>
  </bookViews>
  <sheets>
    <sheet name="１表紙" sheetId="1" r:id="rId1"/>
    <sheet name="2-1" sheetId="95" r:id="rId2"/>
    <sheet name="2-2" sheetId="70" r:id="rId3"/>
    <sheet name="2-3" sheetId="67" r:id="rId4"/>
    <sheet name="3" sheetId="76" r:id="rId5"/>
    <sheet name="4" sheetId="89" r:id="rId6"/>
    <sheet name="5" sheetId="68" r:id="rId7"/>
    <sheet name="6" sheetId="69" r:id="rId8"/>
    <sheet name="7" sheetId="48" r:id="rId9"/>
    <sheet name="8" sheetId="77" r:id="rId10"/>
    <sheet name="9" sheetId="74" r:id="rId11"/>
    <sheet name="10" sheetId="91" r:id="rId12"/>
    <sheet name="11" sheetId="72" r:id="rId13"/>
    <sheet name="12" sheetId="71" r:id="rId14"/>
    <sheet name="13" sheetId="50" r:id="rId15"/>
    <sheet name="14" sheetId="56" r:id="rId16"/>
    <sheet name="15" sheetId="80" r:id="rId17"/>
    <sheet name="16" sheetId="81" r:id="rId18"/>
    <sheet name="17" sheetId="39" r:id="rId19"/>
    <sheet name="19" sheetId="25" r:id="rId20"/>
    <sheet name="18" sheetId="14" r:id="rId21"/>
    <sheet name="20" sheetId="58" r:id="rId22"/>
    <sheet name="21" sheetId="26" r:id="rId23"/>
    <sheet name="22" sheetId="47" r:id="rId24"/>
    <sheet name="23" sheetId="30" r:id="rId25"/>
    <sheet name="24" sheetId="88" r:id="rId26"/>
    <sheet name="25" sheetId="83" r:id="rId27"/>
    <sheet name="26" sheetId="94" r:id="rId28"/>
    <sheet name="27" sheetId="86" r:id="rId29"/>
    <sheet name="Sheet1" sheetId="96" r:id="rId30"/>
    <sheet name="Sheet2" sheetId="97" r:id="rId31"/>
  </sheets>
  <definedNames>
    <definedName name="__xlchart.v1.0" localSheetId="11" hidden="1">#REF!</definedName>
    <definedName name="__xlchart.v1.0" localSheetId="16" hidden="1">#REF!</definedName>
    <definedName name="__xlchart.v1.0" localSheetId="17" hidden="1">#REF!</definedName>
    <definedName name="__xlchart.v1.0" localSheetId="1" hidden="1">#REF!</definedName>
    <definedName name="__xlchart.v1.0" localSheetId="26" hidden="1">#REF!</definedName>
    <definedName name="__xlchart.v1.0" localSheetId="27" hidden="1">#REF!</definedName>
    <definedName name="__xlchart.v1.0" localSheetId="28" hidden="1">#REF!</definedName>
    <definedName name="__xlchart.v1.0" localSheetId="9" hidden="1">#REF!</definedName>
    <definedName name="__xlchart.v1.0" localSheetId="10" hidden="1">#REF!</definedName>
    <definedName name="__xlchart.v1.0" hidden="1">#REF!</definedName>
    <definedName name="__xlchart.v1.1" localSheetId="11" hidden="1">#REF!</definedName>
    <definedName name="__xlchart.v1.1" localSheetId="16" hidden="1">#REF!</definedName>
    <definedName name="__xlchart.v1.1" localSheetId="17" hidden="1">#REF!</definedName>
    <definedName name="__xlchart.v1.1" localSheetId="1" hidden="1">#REF!</definedName>
    <definedName name="__xlchart.v1.1" localSheetId="26" hidden="1">#REF!</definedName>
    <definedName name="__xlchart.v1.1" localSheetId="27" hidden="1">#REF!</definedName>
    <definedName name="__xlchart.v1.1" localSheetId="28" hidden="1">#REF!</definedName>
    <definedName name="__xlchart.v1.1" localSheetId="9" hidden="1">#REF!</definedName>
    <definedName name="__xlchart.v1.1" localSheetId="10" hidden="1">#REF!</definedName>
    <definedName name="__xlchart.v1.1" hidden="1">#REF!</definedName>
    <definedName name="__xlchart.v1.2" localSheetId="11" hidden="1">#REF!</definedName>
    <definedName name="__xlchart.v1.2" localSheetId="16" hidden="1">#REF!</definedName>
    <definedName name="__xlchart.v1.2" localSheetId="17" hidden="1">#REF!</definedName>
    <definedName name="__xlchart.v1.2" localSheetId="1" hidden="1">#REF!</definedName>
    <definedName name="__xlchart.v1.2" localSheetId="26" hidden="1">#REF!</definedName>
    <definedName name="__xlchart.v1.2" localSheetId="27" hidden="1">#REF!</definedName>
    <definedName name="__xlchart.v1.2" localSheetId="28" hidden="1">#REF!</definedName>
    <definedName name="__xlchart.v1.2" localSheetId="9" hidden="1">#REF!</definedName>
    <definedName name="__xlchart.v1.2" localSheetId="10" hidden="1">#REF!</definedName>
    <definedName name="__xlchart.v1.2" hidden="1">#REF!</definedName>
    <definedName name="__xlchart.v1.3" localSheetId="11" hidden="1">#REF!</definedName>
    <definedName name="__xlchart.v1.3" localSheetId="26" hidden="1">#REF!</definedName>
    <definedName name="__xlchart.v1.3" localSheetId="27" hidden="1">#REF!</definedName>
    <definedName name="__xlchart.v1.3" localSheetId="28" hidden="1">#REF!</definedName>
    <definedName name="__xlchart.v1.3" localSheetId="9" hidden="1">#REF!</definedName>
    <definedName name="__xlchart.v1.3" localSheetId="10" hidden="1">#REF!</definedName>
    <definedName name="__xlchart.v1.3" hidden="1">#REF!</definedName>
    <definedName name="__xlchart.v1.4" localSheetId="11" hidden="1">#REF!</definedName>
    <definedName name="__xlchart.v1.4" localSheetId="26" hidden="1">#REF!</definedName>
    <definedName name="__xlchart.v1.4" localSheetId="27" hidden="1">#REF!</definedName>
    <definedName name="__xlchart.v1.4" localSheetId="28" hidden="1">#REF!</definedName>
    <definedName name="__xlchart.v1.4" localSheetId="9" hidden="1">#REF!</definedName>
    <definedName name="__xlchart.v1.4" localSheetId="10" hidden="1">#REF!</definedName>
    <definedName name="__xlchart.v1.4" hidden="1">#REF!</definedName>
    <definedName name="__xlchart.v1.5" localSheetId="11" hidden="1">#REF!</definedName>
    <definedName name="__xlchart.v1.5" localSheetId="26" hidden="1">#REF!</definedName>
    <definedName name="__xlchart.v1.5" localSheetId="27" hidden="1">#REF!</definedName>
    <definedName name="__xlchart.v1.5" localSheetId="28" hidden="1">#REF!</definedName>
    <definedName name="__xlchart.v1.5" localSheetId="9" hidden="1">#REF!</definedName>
    <definedName name="__xlchart.v1.5" localSheetId="10" hidden="1">#REF!</definedName>
    <definedName name="__xlchart.v1.5" hidden="1">#REF!</definedName>
    <definedName name="__xlchart.v1.6" localSheetId="11" hidden="1">#REF!</definedName>
    <definedName name="__xlchart.v1.6" localSheetId="26" hidden="1">#REF!</definedName>
    <definedName name="__xlchart.v1.6" localSheetId="27" hidden="1">#REF!</definedName>
    <definedName name="__xlchart.v1.6" localSheetId="28" hidden="1">#REF!</definedName>
    <definedName name="__xlchart.v1.6" localSheetId="9" hidden="1">#REF!</definedName>
    <definedName name="__xlchart.v1.6" localSheetId="10" hidden="1">#REF!</definedName>
    <definedName name="__xlchart.v1.6" hidden="1">#REF!</definedName>
    <definedName name="__xlchart.v1.7" localSheetId="11" hidden="1">#REF!</definedName>
    <definedName name="__xlchart.v1.7" localSheetId="26" hidden="1">#REF!</definedName>
    <definedName name="__xlchart.v1.7" localSheetId="27" hidden="1">#REF!</definedName>
    <definedName name="__xlchart.v1.7" localSheetId="28" hidden="1">#REF!</definedName>
    <definedName name="__xlchart.v1.7" localSheetId="9" hidden="1">#REF!</definedName>
    <definedName name="__xlchart.v1.7" localSheetId="10" hidden="1">#REF!</definedName>
    <definedName name="__xlchart.v1.7" hidden="1">#REF!</definedName>
    <definedName name="_9．資金支出明細">#REF!</definedName>
    <definedName name="_xlnm._FilterDatabase" localSheetId="4" hidden="1">'3'!$A$1:$S$26</definedName>
    <definedName name="aa" localSheetId="11" hidden="1">#REF!</definedName>
    <definedName name="aa" hidden="1">#REF!</definedName>
    <definedName name="ertew">#REF!</definedName>
    <definedName name="ja">#REF!</definedName>
    <definedName name="kaidai">#REF!</definedName>
    <definedName name="koukoku">#REF!</definedName>
    <definedName name="minpay">#REF!</definedName>
    <definedName name="_xlnm.Print_Area" localSheetId="11">'10'!$A$1:$R$45</definedName>
    <definedName name="_xlnm.Print_Area" localSheetId="12">'11'!$A$1:$R$46</definedName>
    <definedName name="_xlnm.Print_Area" localSheetId="13">'12'!$A$1:$T$34</definedName>
    <definedName name="_xlnm.Print_Area" localSheetId="14">'13'!$A$1:$V$23</definedName>
    <definedName name="_xlnm.Print_Area" localSheetId="15">'14'!$A$1:$R$22</definedName>
    <definedName name="_xlnm.Print_Area" localSheetId="16">'15'!$A$1:$S$32</definedName>
    <definedName name="_xlnm.Print_Area" localSheetId="17">'16'!$A$1:$I$22</definedName>
    <definedName name="_xlnm.Print_Area" localSheetId="18">'17'!$A$1:$AS$32</definedName>
    <definedName name="_xlnm.Print_Area" localSheetId="20">'18'!$A$1:$K$20</definedName>
    <definedName name="_xlnm.Print_Area" localSheetId="19">'19'!$A$1:$K$15</definedName>
    <definedName name="_xlnm.Print_Area" localSheetId="0">'１表紙'!$A$1:$O$45</definedName>
    <definedName name="_xlnm.Print_Area" localSheetId="21">'20'!$A$1:$AT$38</definedName>
    <definedName name="_xlnm.Print_Area" localSheetId="22">'21'!$A$1:$H$16</definedName>
    <definedName name="_xlnm.Print_Area" localSheetId="1">'2-1'!$B$1:$K$18</definedName>
    <definedName name="_xlnm.Print_Area" localSheetId="23">'22'!$A$1:$AK$29</definedName>
    <definedName name="_xlnm.Print_Area" localSheetId="2">'2-2'!$A$1:$Q$41</definedName>
    <definedName name="_xlnm.Print_Area" localSheetId="24">'23'!$A$1:$H$22</definedName>
    <definedName name="_xlnm.Print_Area" localSheetId="3">'2-3'!$A$1:$Q$27</definedName>
    <definedName name="_xlnm.Print_Area" localSheetId="25">'24'!$A$1:$T$113</definedName>
    <definedName name="_xlnm.Print_Area" localSheetId="26">'25'!$A$1:$H$17</definedName>
    <definedName name="_xlnm.Print_Area" localSheetId="27">'26'!$A$1:$K$17</definedName>
    <definedName name="_xlnm.Print_Area" localSheetId="28">'27'!$A$1:$J$16</definedName>
    <definedName name="_xlnm.Print_Area" localSheetId="4">'3'!$A$1:$S$30</definedName>
    <definedName name="_xlnm.Print_Area" localSheetId="5">'4'!$A$1:$U$25</definedName>
    <definedName name="_xlnm.Print_Area" localSheetId="6">'5'!$A$1:$H$21</definedName>
    <definedName name="_xlnm.Print_Area" localSheetId="7">'6'!$A$1:$G$26</definedName>
    <definedName name="_xlnm.Print_Area" localSheetId="8">'7'!$A$1:$T$50</definedName>
    <definedName name="_xlnm.Print_Area" localSheetId="9">'8'!$A$1:$S$43</definedName>
    <definedName name="_xlnm.Print_Area" localSheetId="10">'9'!$A$1:$S$43</definedName>
    <definedName name="_xlnm.Print_Titles" localSheetId="20">'18'!$8:$8</definedName>
    <definedName name="_xlnm.Print_Titles" localSheetId="19">'19'!$7:$7</definedName>
    <definedName name="_xlnm.Print_Titles" localSheetId="22">'21'!$7:$7</definedName>
    <definedName name="_xlnm.Print_Titles" localSheetId="24">'23'!$6:$7</definedName>
    <definedName name="_xlnm.Print_Titles" localSheetId="5">'4'!$2:$2</definedName>
    <definedName name="q">#REF!</definedName>
    <definedName name="S_公務〈他に分類されるものを除く〉">#REF!</definedName>
    <definedName name="T_分類不能の産業">#REF!</definedName>
    <definedName name="ｚ" localSheetId="11">#REF!</definedName>
    <definedName name="ｚ" localSheetId="1">#REF!</definedName>
    <definedName name="ｚ" localSheetId="27">#REF!</definedName>
    <definedName name="ｚ">#REF!</definedName>
    <definedName name="Z_78A06D35_997C_49BE_BF64_1932D8EC4307_.wvu.PrintArea" localSheetId="18" hidden="1">'17'!$A$2:$AS$33</definedName>
    <definedName name="Z_78A06D35_997C_49BE_BF64_1932D8EC4307_.wvu.PrintArea" localSheetId="20" hidden="1">'18'!$A$1:$I$13</definedName>
    <definedName name="Z_78A06D35_997C_49BE_BF64_1932D8EC4307_.wvu.PrintArea" localSheetId="19" hidden="1">'19'!$A$1:$J$12</definedName>
    <definedName name="Z_78A06D35_997C_49BE_BF64_1932D8EC4307_.wvu.PrintArea" localSheetId="21" hidden="1">'20'!$A$1:$AU$1</definedName>
    <definedName name="Z_78A06D35_997C_49BE_BF64_1932D8EC4307_.wvu.PrintArea" localSheetId="22" hidden="1">'21'!$A$7:$G$12</definedName>
    <definedName name="Z_78A06D35_997C_49BE_BF64_1932D8EC4307_.wvu.PrintArea" localSheetId="23" hidden="1">'22'!#REF!</definedName>
    <definedName name="Z_78A06D35_997C_49BE_BF64_1932D8EC4307_.wvu.PrintArea" localSheetId="24" hidden="1">'23'!$B$6:$H$37</definedName>
    <definedName name="Z_78A06D35_997C_49BE_BF64_1932D8EC4307_.wvu.PrintArea" localSheetId="26" hidden="1">'25'!$B$6:$K$17</definedName>
    <definedName name="Z_78A06D35_997C_49BE_BF64_1932D8EC4307_.wvu.PrintArea" localSheetId="27" hidden="1">'26'!$B$6:$K$17</definedName>
    <definedName name="Z_78A06D35_997C_49BE_BF64_1932D8EC4307_.wvu.PrintArea" localSheetId="28" hidden="1">'27'!#REF!</definedName>
    <definedName name="Z_78A06D35_997C_49BE_BF64_1932D8EC4307_.wvu.Rows" localSheetId="23" hidden="1">'22'!#REF!</definedName>
    <definedName name="サンプル">#REF!</definedName>
    <definedName name="海外">#REF!</definedName>
    <definedName name="種別">#REF!</definedName>
    <definedName name="宿泊業・飲食サービス業">'3'!$X$2:$X$4</definedName>
    <definedName name="助成事業のフロー・スケジュール" localSheetId="11">#REF!</definedName>
    <definedName name="助成事業のフロー・スケジュール" localSheetId="1">#REF!</definedName>
    <definedName name="助成事業のフロー・スケジュール" localSheetId="27">#REF!</definedName>
    <definedName name="助成事業のフロー・スケジュール">#REF!</definedName>
    <definedName name="情報通信業">'3'!$W$2:$W$8</definedName>
    <definedName name="申請テーマ" localSheetId="25">#REF!</definedName>
    <definedName name="申請テーマ" localSheetId="27">#REF!</definedName>
    <definedName name="申請テーマ">'１表紙'!$C$31</definedName>
    <definedName name="製造業">'3'!$V$2:$V$26</definedName>
    <definedName name="代表者名">'１表紙'!$K$13</definedName>
    <definedName name="大分類">#REF!</definedName>
    <definedName name="登記社名" localSheetId="25">#REF!</definedName>
    <definedName name="登記社名" localSheetId="27">#REF!</definedName>
    <definedName name="登記社名">'１表紙'!$I$10</definedName>
    <definedName name="登記住所" localSheetId="25">#REF!</definedName>
    <definedName name="登記住所" localSheetId="27">#REF!</definedName>
    <definedName name="登記住所">'１表紙'!$I$8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6" i="95" l="1"/>
  <c r="M39" i="70"/>
  <c r="F15" i="95"/>
  <c r="M23" i="39"/>
  <c r="K17" i="94"/>
  <c r="J17" i="94" s="1"/>
  <c r="A17" i="94"/>
  <c r="K16" i="94"/>
  <c r="J16" i="94" s="1"/>
  <c r="A16" i="94"/>
  <c r="K15" i="94"/>
  <c r="J15" i="94"/>
  <c r="A15" i="94"/>
  <c r="K14" i="94"/>
  <c r="J14" i="94" s="1"/>
  <c r="A14" i="94"/>
  <c r="K13" i="94"/>
  <c r="J13" i="94" s="1"/>
  <c r="A13" i="94"/>
  <c r="K12" i="94"/>
  <c r="J12" i="94" s="1"/>
  <c r="A12" i="94"/>
  <c r="K11" i="94"/>
  <c r="J11" i="94"/>
  <c r="A11" i="94"/>
  <c r="K10" i="94"/>
  <c r="J10" i="94" s="1"/>
  <c r="A10" i="94"/>
  <c r="K9" i="94"/>
  <c r="J9" i="94"/>
  <c r="A9" i="94"/>
  <c r="K8" i="94"/>
  <c r="J8" i="94" s="1"/>
  <c r="A8" i="94"/>
  <c r="E4" i="94" l="1"/>
  <c r="P11" i="39" s="1"/>
  <c r="Z11" i="39" s="1"/>
  <c r="AJ11" i="39" s="1"/>
  <c r="E5" i="94"/>
  <c r="C23" i="67"/>
  <c r="C37" i="70"/>
  <c r="H17" i="83" l="1"/>
  <c r="H16" i="83"/>
  <c r="H15" i="83"/>
  <c r="H14" i="83"/>
  <c r="H13" i="83"/>
  <c r="H12" i="83"/>
  <c r="H11" i="83"/>
  <c r="H10" i="83"/>
  <c r="H9" i="83"/>
  <c r="H8" i="83"/>
  <c r="A8" i="83"/>
  <c r="G4" i="88" l="1"/>
  <c r="G41" i="88"/>
  <c r="D50" i="88" s="1"/>
  <c r="M25" i="67" l="1"/>
  <c r="M24" i="67"/>
  <c r="C1110" i="88" l="1"/>
  <c r="C1109" i="88"/>
  <c r="C1108" i="88"/>
  <c r="C1107" i="88"/>
  <c r="C1106" i="88"/>
  <c r="C1105" i="88"/>
  <c r="C1104" i="88"/>
  <c r="C1103" i="88"/>
  <c r="C1102" i="88"/>
  <c r="C1101" i="88"/>
  <c r="C1100" i="88"/>
  <c r="C1099" i="88"/>
  <c r="C1098" i="88"/>
  <c r="C1097" i="88"/>
  <c r="C1096" i="88"/>
  <c r="C1095" i="88"/>
  <c r="C1094" i="88"/>
  <c r="C1093" i="88"/>
  <c r="C1092" i="88"/>
  <c r="C1091" i="88"/>
  <c r="C1090" i="88"/>
  <c r="C1089" i="88"/>
  <c r="C1088" i="88"/>
  <c r="C1087" i="88"/>
  <c r="C1086" i="88"/>
  <c r="C1073" i="88"/>
  <c r="C1072" i="88"/>
  <c r="C1071" i="88"/>
  <c r="C1070" i="88"/>
  <c r="C1069" i="88"/>
  <c r="C1068" i="88"/>
  <c r="C1067" i="88"/>
  <c r="C1066" i="88"/>
  <c r="C1065" i="88"/>
  <c r="C1064" i="88"/>
  <c r="C1063" i="88"/>
  <c r="C1062" i="88"/>
  <c r="C1061" i="88"/>
  <c r="C1060" i="88"/>
  <c r="C1059" i="88"/>
  <c r="C1058" i="88"/>
  <c r="C1057" i="88"/>
  <c r="C1056" i="88"/>
  <c r="C1055" i="88"/>
  <c r="C1054" i="88"/>
  <c r="C1053" i="88"/>
  <c r="C1052" i="88"/>
  <c r="C1051" i="88"/>
  <c r="C1050" i="88"/>
  <c r="C1049" i="88"/>
  <c r="C1036" i="88"/>
  <c r="C1035" i="88"/>
  <c r="C1034" i="88"/>
  <c r="C1033" i="88"/>
  <c r="C1032" i="88"/>
  <c r="C1031" i="88"/>
  <c r="C1030" i="88"/>
  <c r="C1029" i="88"/>
  <c r="C1028" i="88"/>
  <c r="C1027" i="88"/>
  <c r="C1026" i="88"/>
  <c r="C1025" i="88"/>
  <c r="C1024" i="88"/>
  <c r="C1023" i="88"/>
  <c r="C1022" i="88"/>
  <c r="C1021" i="88"/>
  <c r="C1020" i="88"/>
  <c r="C1019" i="88"/>
  <c r="C1018" i="88"/>
  <c r="C1017" i="88"/>
  <c r="C1016" i="88"/>
  <c r="C1015" i="88"/>
  <c r="C1014" i="88"/>
  <c r="C1013" i="88"/>
  <c r="C1012" i="88"/>
  <c r="C999" i="88"/>
  <c r="C998" i="88"/>
  <c r="C997" i="88"/>
  <c r="C996" i="88"/>
  <c r="C995" i="88"/>
  <c r="C994" i="88"/>
  <c r="C993" i="88"/>
  <c r="C992" i="88"/>
  <c r="C991" i="88"/>
  <c r="C990" i="88"/>
  <c r="C989" i="88"/>
  <c r="C988" i="88"/>
  <c r="C987" i="88"/>
  <c r="C986" i="88"/>
  <c r="C985" i="88"/>
  <c r="C984" i="88"/>
  <c r="C983" i="88"/>
  <c r="C982" i="88"/>
  <c r="C981" i="88"/>
  <c r="C980" i="88"/>
  <c r="C979" i="88"/>
  <c r="C978" i="88"/>
  <c r="C977" i="88"/>
  <c r="C976" i="88"/>
  <c r="C975" i="88"/>
  <c r="C962" i="88"/>
  <c r="C961" i="88"/>
  <c r="C960" i="88"/>
  <c r="C959" i="88"/>
  <c r="C958" i="88"/>
  <c r="C957" i="88"/>
  <c r="C956" i="88"/>
  <c r="C955" i="88"/>
  <c r="C954" i="88"/>
  <c r="C953" i="88"/>
  <c r="C952" i="88"/>
  <c r="C951" i="88"/>
  <c r="C950" i="88"/>
  <c r="C949" i="88"/>
  <c r="C948" i="88"/>
  <c r="C947" i="88"/>
  <c r="C946" i="88"/>
  <c r="C945" i="88"/>
  <c r="C944" i="88"/>
  <c r="C943" i="88"/>
  <c r="C942" i="88"/>
  <c r="C941" i="88"/>
  <c r="C940" i="88"/>
  <c r="C939" i="88"/>
  <c r="C938" i="88"/>
  <c r="C925" i="88"/>
  <c r="C924" i="88"/>
  <c r="C923" i="88"/>
  <c r="C922" i="88"/>
  <c r="C921" i="88"/>
  <c r="C920" i="88"/>
  <c r="C919" i="88"/>
  <c r="C918" i="88"/>
  <c r="C917" i="88"/>
  <c r="C916" i="88"/>
  <c r="C915" i="88"/>
  <c r="C914" i="88"/>
  <c r="C913" i="88"/>
  <c r="C912" i="88"/>
  <c r="C911" i="88"/>
  <c r="C910" i="88"/>
  <c r="C909" i="88"/>
  <c r="C908" i="88"/>
  <c r="C907" i="88"/>
  <c r="C906" i="88"/>
  <c r="C905" i="88"/>
  <c r="C904" i="88"/>
  <c r="C903" i="88"/>
  <c r="C902" i="88"/>
  <c r="C901" i="88"/>
  <c r="C888" i="88"/>
  <c r="C887" i="88"/>
  <c r="C886" i="88"/>
  <c r="C885" i="88"/>
  <c r="C884" i="88"/>
  <c r="C883" i="88"/>
  <c r="C882" i="88"/>
  <c r="C881" i="88"/>
  <c r="C880" i="88"/>
  <c r="C879" i="88"/>
  <c r="C878" i="88"/>
  <c r="C877" i="88"/>
  <c r="C876" i="88"/>
  <c r="C875" i="88"/>
  <c r="C874" i="88"/>
  <c r="C873" i="88"/>
  <c r="C872" i="88"/>
  <c r="C871" i="88"/>
  <c r="C870" i="88"/>
  <c r="C869" i="88"/>
  <c r="C868" i="88"/>
  <c r="C867" i="88"/>
  <c r="C866" i="88"/>
  <c r="C865" i="88"/>
  <c r="C864" i="88"/>
  <c r="C851" i="88"/>
  <c r="C850" i="88"/>
  <c r="C849" i="88"/>
  <c r="C848" i="88"/>
  <c r="C847" i="88"/>
  <c r="C846" i="88"/>
  <c r="C845" i="88"/>
  <c r="C844" i="88"/>
  <c r="C843" i="88"/>
  <c r="C842" i="88"/>
  <c r="C841" i="88"/>
  <c r="C840" i="88"/>
  <c r="C839" i="88"/>
  <c r="C838" i="88"/>
  <c r="C837" i="88"/>
  <c r="C836" i="88"/>
  <c r="C835" i="88"/>
  <c r="C834" i="88"/>
  <c r="C833" i="88"/>
  <c r="C832" i="88"/>
  <c r="C831" i="88"/>
  <c r="C830" i="88"/>
  <c r="C829" i="88"/>
  <c r="C828" i="88"/>
  <c r="C827" i="88"/>
  <c r="C814" i="88"/>
  <c r="C813" i="88"/>
  <c r="C812" i="88"/>
  <c r="C811" i="88"/>
  <c r="C810" i="88"/>
  <c r="C809" i="88"/>
  <c r="C808" i="88"/>
  <c r="C807" i="88"/>
  <c r="C806" i="88"/>
  <c r="C805" i="88"/>
  <c r="C804" i="88"/>
  <c r="C803" i="88"/>
  <c r="C802" i="88"/>
  <c r="C801" i="88"/>
  <c r="C800" i="88"/>
  <c r="C799" i="88"/>
  <c r="C798" i="88"/>
  <c r="C797" i="88"/>
  <c r="C796" i="88"/>
  <c r="C795" i="88"/>
  <c r="C794" i="88"/>
  <c r="C793" i="88"/>
  <c r="C792" i="88"/>
  <c r="C791" i="88"/>
  <c r="C790" i="88"/>
  <c r="C777" i="88"/>
  <c r="C776" i="88"/>
  <c r="C775" i="88"/>
  <c r="C774" i="88"/>
  <c r="C773" i="88"/>
  <c r="C772" i="88"/>
  <c r="C771" i="88"/>
  <c r="C770" i="88"/>
  <c r="C769" i="88"/>
  <c r="C768" i="88"/>
  <c r="C767" i="88"/>
  <c r="C766" i="88"/>
  <c r="C765" i="88"/>
  <c r="C764" i="88"/>
  <c r="C763" i="88"/>
  <c r="C762" i="88"/>
  <c r="C761" i="88"/>
  <c r="C760" i="88"/>
  <c r="C759" i="88"/>
  <c r="C758" i="88"/>
  <c r="C757" i="88"/>
  <c r="C756" i="88"/>
  <c r="C755" i="88"/>
  <c r="C754" i="88"/>
  <c r="C753" i="88"/>
  <c r="C740" i="88"/>
  <c r="C739" i="88"/>
  <c r="C738" i="88"/>
  <c r="C737" i="88"/>
  <c r="C736" i="88"/>
  <c r="C735" i="88"/>
  <c r="C734" i="88"/>
  <c r="C733" i="88"/>
  <c r="C732" i="88"/>
  <c r="C731" i="88"/>
  <c r="C730" i="88"/>
  <c r="C729" i="88"/>
  <c r="C728" i="88"/>
  <c r="C727" i="88"/>
  <c r="C726" i="88"/>
  <c r="C725" i="88"/>
  <c r="C724" i="88"/>
  <c r="C723" i="88"/>
  <c r="C722" i="88"/>
  <c r="C721" i="88"/>
  <c r="C720" i="88"/>
  <c r="C719" i="88"/>
  <c r="C718" i="88"/>
  <c r="C717" i="88"/>
  <c r="C716" i="88"/>
  <c r="C703" i="88"/>
  <c r="C702" i="88"/>
  <c r="C701" i="88"/>
  <c r="C700" i="88"/>
  <c r="C699" i="88"/>
  <c r="C698" i="88"/>
  <c r="C697" i="88"/>
  <c r="C696" i="88"/>
  <c r="C695" i="88"/>
  <c r="C694" i="88"/>
  <c r="C693" i="88"/>
  <c r="C692" i="88"/>
  <c r="C691" i="88"/>
  <c r="C690" i="88"/>
  <c r="C689" i="88"/>
  <c r="C688" i="88"/>
  <c r="C687" i="88"/>
  <c r="C686" i="88"/>
  <c r="C685" i="88"/>
  <c r="C684" i="88"/>
  <c r="C683" i="88"/>
  <c r="C682" i="88"/>
  <c r="C681" i="88"/>
  <c r="C680" i="88"/>
  <c r="C679" i="88"/>
  <c r="C666" i="88"/>
  <c r="C665" i="88"/>
  <c r="C664" i="88"/>
  <c r="C663" i="88"/>
  <c r="C662" i="88"/>
  <c r="C661" i="88"/>
  <c r="C660" i="88"/>
  <c r="C659" i="88"/>
  <c r="C658" i="88"/>
  <c r="C657" i="88"/>
  <c r="C656" i="88"/>
  <c r="C655" i="88"/>
  <c r="C654" i="88"/>
  <c r="C653" i="88"/>
  <c r="C652" i="88"/>
  <c r="C651" i="88"/>
  <c r="C650" i="88"/>
  <c r="C649" i="88"/>
  <c r="C648" i="88"/>
  <c r="C647" i="88"/>
  <c r="C646" i="88"/>
  <c r="C645" i="88"/>
  <c r="C644" i="88"/>
  <c r="C643" i="88"/>
  <c r="C642" i="88"/>
  <c r="C629" i="88"/>
  <c r="C628" i="88"/>
  <c r="C627" i="88"/>
  <c r="C626" i="88"/>
  <c r="C625" i="88"/>
  <c r="C624" i="88"/>
  <c r="C623" i="88"/>
  <c r="C622" i="88"/>
  <c r="C621" i="88"/>
  <c r="C620" i="88"/>
  <c r="C619" i="88"/>
  <c r="C618" i="88"/>
  <c r="C617" i="88"/>
  <c r="C616" i="88"/>
  <c r="C615" i="88"/>
  <c r="C614" i="88"/>
  <c r="C613" i="88"/>
  <c r="C612" i="88"/>
  <c r="C611" i="88"/>
  <c r="C610" i="88"/>
  <c r="C609" i="88"/>
  <c r="C608" i="88"/>
  <c r="C607" i="88"/>
  <c r="C606" i="88"/>
  <c r="C605" i="88"/>
  <c r="C592" i="88"/>
  <c r="C591" i="88"/>
  <c r="C590" i="88"/>
  <c r="C589" i="88"/>
  <c r="C588" i="88"/>
  <c r="C587" i="88"/>
  <c r="C586" i="88"/>
  <c r="C585" i="88"/>
  <c r="C584" i="88"/>
  <c r="C583" i="88"/>
  <c r="C582" i="88"/>
  <c r="C581" i="88"/>
  <c r="C580" i="88"/>
  <c r="C579" i="88"/>
  <c r="C578" i="88"/>
  <c r="C577" i="88"/>
  <c r="C576" i="88"/>
  <c r="C575" i="88"/>
  <c r="C574" i="88"/>
  <c r="C573" i="88"/>
  <c r="C572" i="88"/>
  <c r="C571" i="88"/>
  <c r="C570" i="88"/>
  <c r="C569" i="88"/>
  <c r="C568" i="88"/>
  <c r="C555" i="88"/>
  <c r="C554" i="88"/>
  <c r="C553" i="88"/>
  <c r="C552" i="88"/>
  <c r="C551" i="88"/>
  <c r="C550" i="88"/>
  <c r="C549" i="88"/>
  <c r="C548" i="88"/>
  <c r="C547" i="88"/>
  <c r="C546" i="88"/>
  <c r="C545" i="88"/>
  <c r="C544" i="88"/>
  <c r="C543" i="88"/>
  <c r="C542" i="88"/>
  <c r="C541" i="88"/>
  <c r="C540" i="88"/>
  <c r="C539" i="88"/>
  <c r="C538" i="88"/>
  <c r="C537" i="88"/>
  <c r="C536" i="88"/>
  <c r="C535" i="88"/>
  <c r="C534" i="88"/>
  <c r="C533" i="88"/>
  <c r="C532" i="88"/>
  <c r="C531" i="88"/>
  <c r="C518" i="88"/>
  <c r="C517" i="88"/>
  <c r="C516" i="88"/>
  <c r="C515" i="88"/>
  <c r="C514" i="88"/>
  <c r="C513" i="88"/>
  <c r="C512" i="88"/>
  <c r="C511" i="88"/>
  <c r="C510" i="88"/>
  <c r="C509" i="88"/>
  <c r="C508" i="88"/>
  <c r="C507" i="88"/>
  <c r="C506" i="88"/>
  <c r="C505" i="88"/>
  <c r="C504" i="88"/>
  <c r="C503" i="88"/>
  <c r="C502" i="88"/>
  <c r="C501" i="88"/>
  <c r="C500" i="88"/>
  <c r="C499" i="88"/>
  <c r="C498" i="88"/>
  <c r="C497" i="88"/>
  <c r="C496" i="88"/>
  <c r="C495" i="88"/>
  <c r="C494" i="88"/>
  <c r="C481" i="88"/>
  <c r="C480" i="88"/>
  <c r="C479" i="88"/>
  <c r="C478" i="88"/>
  <c r="C477" i="88"/>
  <c r="C476" i="88"/>
  <c r="C475" i="88"/>
  <c r="C474" i="88"/>
  <c r="C473" i="88"/>
  <c r="C472" i="88"/>
  <c r="C471" i="88"/>
  <c r="C470" i="88"/>
  <c r="C469" i="88"/>
  <c r="C468" i="88"/>
  <c r="C467" i="88"/>
  <c r="C466" i="88"/>
  <c r="C465" i="88"/>
  <c r="C464" i="88"/>
  <c r="C463" i="88"/>
  <c r="C462" i="88"/>
  <c r="C461" i="88"/>
  <c r="C460" i="88"/>
  <c r="C459" i="88"/>
  <c r="C458" i="88"/>
  <c r="C457" i="88"/>
  <c r="C444" i="88"/>
  <c r="C443" i="88"/>
  <c r="C442" i="88"/>
  <c r="C441" i="88"/>
  <c r="C440" i="88"/>
  <c r="C439" i="88"/>
  <c r="C438" i="88"/>
  <c r="C437" i="88"/>
  <c r="C436" i="88"/>
  <c r="C435" i="88"/>
  <c r="C434" i="88"/>
  <c r="C433" i="88"/>
  <c r="C432" i="88"/>
  <c r="C431" i="88"/>
  <c r="C430" i="88"/>
  <c r="C429" i="88"/>
  <c r="C428" i="88"/>
  <c r="C427" i="88"/>
  <c r="C426" i="88"/>
  <c r="C425" i="88"/>
  <c r="C424" i="88"/>
  <c r="C423" i="88"/>
  <c r="C422" i="88"/>
  <c r="C421" i="88"/>
  <c r="C420" i="88"/>
  <c r="C407" i="88"/>
  <c r="C406" i="88"/>
  <c r="C405" i="88"/>
  <c r="C404" i="88"/>
  <c r="C403" i="88"/>
  <c r="C402" i="88"/>
  <c r="C401" i="88"/>
  <c r="C400" i="88"/>
  <c r="C399" i="88"/>
  <c r="C398" i="88"/>
  <c r="C397" i="88"/>
  <c r="C396" i="88"/>
  <c r="C395" i="88"/>
  <c r="C394" i="88"/>
  <c r="C393" i="88"/>
  <c r="C392" i="88"/>
  <c r="C391" i="88"/>
  <c r="C390" i="88"/>
  <c r="C389" i="88"/>
  <c r="C388" i="88"/>
  <c r="C387" i="88"/>
  <c r="C386" i="88"/>
  <c r="C385" i="88"/>
  <c r="C384" i="88"/>
  <c r="C383" i="88"/>
  <c r="C370" i="88"/>
  <c r="C369" i="88"/>
  <c r="C368" i="88"/>
  <c r="C367" i="88"/>
  <c r="C366" i="88"/>
  <c r="C365" i="88"/>
  <c r="C364" i="88"/>
  <c r="C363" i="88"/>
  <c r="C362" i="88"/>
  <c r="C361" i="88"/>
  <c r="C360" i="88"/>
  <c r="C359" i="88"/>
  <c r="C358" i="88"/>
  <c r="C357" i="88"/>
  <c r="C356" i="88"/>
  <c r="C355" i="88"/>
  <c r="C354" i="88"/>
  <c r="C353" i="88"/>
  <c r="C352" i="88"/>
  <c r="C351" i="88"/>
  <c r="C350" i="88"/>
  <c r="C349" i="88"/>
  <c r="C348" i="88"/>
  <c r="C347" i="88"/>
  <c r="C346" i="88"/>
  <c r="C333" i="88"/>
  <c r="C332" i="88"/>
  <c r="C331" i="88"/>
  <c r="C330" i="88"/>
  <c r="C329" i="88"/>
  <c r="C328" i="88"/>
  <c r="C327" i="88"/>
  <c r="C326" i="88"/>
  <c r="C325" i="88"/>
  <c r="C324" i="88"/>
  <c r="C323" i="88"/>
  <c r="C322" i="88"/>
  <c r="C321" i="88"/>
  <c r="C320" i="88"/>
  <c r="C319" i="88"/>
  <c r="C318" i="88"/>
  <c r="C317" i="88"/>
  <c r="C316" i="88"/>
  <c r="C315" i="88"/>
  <c r="C314" i="88"/>
  <c r="C313" i="88"/>
  <c r="C312" i="88"/>
  <c r="C311" i="88"/>
  <c r="C310" i="88"/>
  <c r="C309" i="88"/>
  <c r="C296" i="88"/>
  <c r="C295" i="88"/>
  <c r="C294" i="88"/>
  <c r="C293" i="88"/>
  <c r="C292" i="88"/>
  <c r="C291" i="88"/>
  <c r="C290" i="88"/>
  <c r="C289" i="88"/>
  <c r="C288" i="88"/>
  <c r="C287" i="88"/>
  <c r="C286" i="88"/>
  <c r="C285" i="88"/>
  <c r="C284" i="88"/>
  <c r="C283" i="88"/>
  <c r="C282" i="88"/>
  <c r="C281" i="88"/>
  <c r="C280" i="88"/>
  <c r="C279" i="88"/>
  <c r="C278" i="88"/>
  <c r="C277" i="88"/>
  <c r="C276" i="88"/>
  <c r="C275" i="88"/>
  <c r="C274" i="88"/>
  <c r="C273" i="88"/>
  <c r="C272" i="88"/>
  <c r="C259" i="88"/>
  <c r="C258" i="88"/>
  <c r="C257" i="88"/>
  <c r="C256" i="88"/>
  <c r="C255" i="88"/>
  <c r="C254" i="88"/>
  <c r="C253" i="88"/>
  <c r="C252" i="88"/>
  <c r="C251" i="88"/>
  <c r="C250" i="88"/>
  <c r="C249" i="88"/>
  <c r="C248" i="88"/>
  <c r="C247" i="88"/>
  <c r="C246" i="88"/>
  <c r="C245" i="88"/>
  <c r="C244" i="88"/>
  <c r="C243" i="88"/>
  <c r="C242" i="88"/>
  <c r="C241" i="88"/>
  <c r="C240" i="88"/>
  <c r="C239" i="88"/>
  <c r="C238" i="88"/>
  <c r="C237" i="88"/>
  <c r="C236" i="88"/>
  <c r="C235" i="88"/>
  <c r="C222" i="88"/>
  <c r="C221" i="88"/>
  <c r="C220" i="88"/>
  <c r="C219" i="88"/>
  <c r="C218" i="88"/>
  <c r="C217" i="88"/>
  <c r="C216" i="88"/>
  <c r="C215" i="88"/>
  <c r="C214" i="88"/>
  <c r="C213" i="88"/>
  <c r="C212" i="88"/>
  <c r="C211" i="88"/>
  <c r="C210" i="88"/>
  <c r="C209" i="88"/>
  <c r="C208" i="88"/>
  <c r="C207" i="88"/>
  <c r="C206" i="88"/>
  <c r="C205" i="88"/>
  <c r="C204" i="88"/>
  <c r="C203" i="88"/>
  <c r="C202" i="88"/>
  <c r="C201" i="88"/>
  <c r="C200" i="88"/>
  <c r="C199" i="88"/>
  <c r="C198" i="88"/>
  <c r="C185" i="88"/>
  <c r="C184" i="88"/>
  <c r="C183" i="88"/>
  <c r="C182" i="88"/>
  <c r="C181" i="88"/>
  <c r="C180" i="88"/>
  <c r="C179" i="88"/>
  <c r="C178" i="88"/>
  <c r="C177" i="88"/>
  <c r="C176" i="88"/>
  <c r="C175" i="88"/>
  <c r="C174" i="88"/>
  <c r="C173" i="88"/>
  <c r="C172" i="88"/>
  <c r="C171" i="88"/>
  <c r="C170" i="88"/>
  <c r="C169" i="88"/>
  <c r="C168" i="88"/>
  <c r="C167" i="88"/>
  <c r="C166" i="88"/>
  <c r="C165" i="88"/>
  <c r="C164" i="88"/>
  <c r="C163" i="88"/>
  <c r="C162" i="88"/>
  <c r="C161" i="88"/>
  <c r="C148" i="88"/>
  <c r="C147" i="88"/>
  <c r="C146" i="88"/>
  <c r="C145" i="88"/>
  <c r="C144" i="88"/>
  <c r="C143" i="88"/>
  <c r="C142" i="88"/>
  <c r="C141" i="88"/>
  <c r="C140" i="88"/>
  <c r="C139" i="88"/>
  <c r="C138" i="88"/>
  <c r="C137" i="88"/>
  <c r="C136" i="88"/>
  <c r="C135" i="88"/>
  <c r="C134" i="88"/>
  <c r="C133" i="88"/>
  <c r="C132" i="88"/>
  <c r="C131" i="88"/>
  <c r="C130" i="88"/>
  <c r="C129" i="88"/>
  <c r="C128" i="88"/>
  <c r="C127" i="88"/>
  <c r="C126" i="88"/>
  <c r="C125" i="88"/>
  <c r="C124" i="88"/>
  <c r="C112" i="88"/>
  <c r="C111" i="88"/>
  <c r="C110" i="88"/>
  <c r="C109" i="88"/>
  <c r="C108" i="88"/>
  <c r="C107" i="88"/>
  <c r="C106" i="88"/>
  <c r="C105" i="88"/>
  <c r="C104" i="88"/>
  <c r="C103" i="88"/>
  <c r="C102" i="88"/>
  <c r="C101" i="88"/>
  <c r="C100" i="88"/>
  <c r="C99" i="88"/>
  <c r="C98" i="88"/>
  <c r="C97" i="88"/>
  <c r="C96" i="88"/>
  <c r="C95" i="88"/>
  <c r="C94" i="88"/>
  <c r="C93" i="88"/>
  <c r="C92" i="88"/>
  <c r="C91" i="88"/>
  <c r="C90" i="88"/>
  <c r="C89" i="88"/>
  <c r="C88" i="88"/>
  <c r="C74" i="88"/>
  <c r="C73" i="88"/>
  <c r="C72" i="88"/>
  <c r="C71" i="88"/>
  <c r="C70" i="88"/>
  <c r="C69" i="88"/>
  <c r="C68" i="88"/>
  <c r="C67" i="88"/>
  <c r="C66" i="88"/>
  <c r="C65" i="88"/>
  <c r="C64" i="88"/>
  <c r="C63" i="88"/>
  <c r="C62" i="88"/>
  <c r="C61" i="88"/>
  <c r="C60" i="88"/>
  <c r="C59" i="88"/>
  <c r="C58" i="88"/>
  <c r="C57" i="88"/>
  <c r="C56" i="88"/>
  <c r="C55" i="88"/>
  <c r="C54" i="88"/>
  <c r="C53" i="88"/>
  <c r="C52" i="88"/>
  <c r="C51" i="88"/>
  <c r="C50" i="88"/>
  <c r="C13" i="88"/>
  <c r="C14" i="88"/>
  <c r="C15" i="88"/>
  <c r="C16" i="88"/>
  <c r="C17" i="88"/>
  <c r="C18" i="88"/>
  <c r="C19" i="88"/>
  <c r="C20" i="88"/>
  <c r="C21" i="88"/>
  <c r="C22" i="88"/>
  <c r="C23" i="88"/>
  <c r="C24" i="88"/>
  <c r="C25" i="88"/>
  <c r="C26" i="88"/>
  <c r="C27" i="88"/>
  <c r="C28" i="88"/>
  <c r="C29" i="88"/>
  <c r="C30" i="88"/>
  <c r="C31" i="88"/>
  <c r="C32" i="88"/>
  <c r="C33" i="88"/>
  <c r="C34" i="88"/>
  <c r="C35" i="88"/>
  <c r="C36" i="88"/>
  <c r="C37" i="88"/>
  <c r="G1077" i="88" l="1"/>
  <c r="G1040" i="88"/>
  <c r="G1003" i="88"/>
  <c r="G966" i="88"/>
  <c r="G929" i="88"/>
  <c r="D957" i="88" s="1"/>
  <c r="G892" i="88"/>
  <c r="G855" i="88"/>
  <c r="D885" i="88" s="1"/>
  <c r="G818" i="88"/>
  <c r="G781" i="88"/>
  <c r="D809" i="88" s="1"/>
  <c r="G744" i="88"/>
  <c r="G707" i="88"/>
  <c r="D739" i="88" s="1"/>
  <c r="G670" i="88"/>
  <c r="G633" i="88"/>
  <c r="D660" i="88" s="1"/>
  <c r="G596" i="88"/>
  <c r="D623" i="88" s="1"/>
  <c r="G559" i="88"/>
  <c r="D591" i="88" s="1"/>
  <c r="G522" i="88"/>
  <c r="G485" i="88"/>
  <c r="G448" i="88"/>
  <c r="G411" i="88"/>
  <c r="G374" i="88"/>
  <c r="G337" i="88"/>
  <c r="D358" i="88" s="1"/>
  <c r="G300" i="88"/>
  <c r="G263" i="88"/>
  <c r="D289" i="88" s="1"/>
  <c r="G226" i="88"/>
  <c r="G189" i="88"/>
  <c r="G152" i="88"/>
  <c r="G115" i="88"/>
  <c r="D135" i="88" s="1"/>
  <c r="G79" i="88"/>
  <c r="D106" i="88" s="1"/>
  <c r="T1110" i="88"/>
  <c r="D1110" i="88"/>
  <c r="B1110" i="88"/>
  <c r="T1109" i="88"/>
  <c r="B1109" i="88"/>
  <c r="T1108" i="88"/>
  <c r="D1108" i="88"/>
  <c r="B1108" i="88"/>
  <c r="T1107" i="88"/>
  <c r="D1107" i="88"/>
  <c r="B1107" i="88"/>
  <c r="T1106" i="88"/>
  <c r="D1106" i="88"/>
  <c r="B1106" i="88"/>
  <c r="T1105" i="88"/>
  <c r="D1105" i="88"/>
  <c r="B1105" i="88"/>
  <c r="T1104" i="88"/>
  <c r="D1104" i="88"/>
  <c r="B1104" i="88"/>
  <c r="T1103" i="88"/>
  <c r="D1103" i="88"/>
  <c r="B1103" i="88"/>
  <c r="T1102" i="88"/>
  <c r="D1102" i="88"/>
  <c r="B1102" i="88"/>
  <c r="T1101" i="88"/>
  <c r="D1101" i="88"/>
  <c r="B1101" i="88"/>
  <c r="T1100" i="88"/>
  <c r="D1100" i="88"/>
  <c r="B1100" i="88"/>
  <c r="T1099" i="88"/>
  <c r="D1099" i="88"/>
  <c r="B1099" i="88"/>
  <c r="T1098" i="88"/>
  <c r="D1098" i="88"/>
  <c r="B1098" i="88"/>
  <c r="T1097" i="88"/>
  <c r="D1097" i="88"/>
  <c r="B1097" i="88"/>
  <c r="T1096" i="88"/>
  <c r="D1096" i="88"/>
  <c r="B1096" i="88"/>
  <c r="T1095" i="88"/>
  <c r="D1095" i="88"/>
  <c r="B1095" i="88"/>
  <c r="T1094" i="88"/>
  <c r="D1094" i="88"/>
  <c r="B1094" i="88"/>
  <c r="T1093" i="88"/>
  <c r="D1093" i="88"/>
  <c r="B1093" i="88"/>
  <c r="T1092" i="88"/>
  <c r="D1092" i="88"/>
  <c r="B1092" i="88"/>
  <c r="T1091" i="88"/>
  <c r="D1091" i="88"/>
  <c r="B1091" i="88"/>
  <c r="T1090" i="88"/>
  <c r="D1090" i="88"/>
  <c r="B1090" i="88"/>
  <c r="T1089" i="88"/>
  <c r="D1089" i="88"/>
  <c r="B1089" i="88"/>
  <c r="T1088" i="88"/>
  <c r="D1088" i="88"/>
  <c r="B1088" i="88"/>
  <c r="T1087" i="88"/>
  <c r="D1087" i="88"/>
  <c r="B1087" i="88"/>
  <c r="T1086" i="88"/>
  <c r="D1086" i="88"/>
  <c r="B1086" i="88"/>
  <c r="D1109" i="88"/>
  <c r="T1073" i="88"/>
  <c r="B1073" i="88"/>
  <c r="T1072" i="88"/>
  <c r="B1072" i="88"/>
  <c r="T1071" i="88"/>
  <c r="B1071" i="88"/>
  <c r="T1070" i="88"/>
  <c r="B1070" i="88"/>
  <c r="T1069" i="88"/>
  <c r="B1069" i="88"/>
  <c r="T1068" i="88"/>
  <c r="B1068" i="88"/>
  <c r="T1067" i="88"/>
  <c r="B1067" i="88"/>
  <c r="T1066" i="88"/>
  <c r="B1066" i="88"/>
  <c r="T1065" i="88"/>
  <c r="B1065" i="88"/>
  <c r="T1064" i="88"/>
  <c r="B1064" i="88"/>
  <c r="T1063" i="88"/>
  <c r="B1063" i="88"/>
  <c r="T1062" i="88"/>
  <c r="B1062" i="88"/>
  <c r="T1061" i="88"/>
  <c r="B1061" i="88"/>
  <c r="T1060" i="88"/>
  <c r="B1060" i="88"/>
  <c r="T1059" i="88"/>
  <c r="B1059" i="88"/>
  <c r="T1058" i="88"/>
  <c r="B1058" i="88"/>
  <c r="T1057" i="88"/>
  <c r="B1057" i="88"/>
  <c r="T1056" i="88"/>
  <c r="B1056" i="88"/>
  <c r="T1055" i="88"/>
  <c r="B1055" i="88"/>
  <c r="T1054" i="88"/>
  <c r="B1054" i="88"/>
  <c r="T1053" i="88"/>
  <c r="B1053" i="88"/>
  <c r="T1052" i="88"/>
  <c r="B1052" i="88"/>
  <c r="T1051" i="88"/>
  <c r="B1051" i="88"/>
  <c r="T1050" i="88"/>
  <c r="B1050" i="88"/>
  <c r="T1049" i="88"/>
  <c r="B1049" i="88"/>
  <c r="D1073" i="88"/>
  <c r="T1036" i="88"/>
  <c r="D1036" i="88"/>
  <c r="B1036" i="88"/>
  <c r="T1035" i="88"/>
  <c r="D1035" i="88"/>
  <c r="B1035" i="88"/>
  <c r="T1034" i="88"/>
  <c r="D1034" i="88"/>
  <c r="B1034" i="88"/>
  <c r="T1033" i="88"/>
  <c r="D1033" i="88"/>
  <c r="B1033" i="88"/>
  <c r="T1032" i="88"/>
  <c r="D1032" i="88"/>
  <c r="B1032" i="88"/>
  <c r="T1031" i="88"/>
  <c r="D1031" i="88"/>
  <c r="B1031" i="88"/>
  <c r="T1030" i="88"/>
  <c r="D1030" i="88"/>
  <c r="B1030" i="88"/>
  <c r="T1029" i="88"/>
  <c r="D1029" i="88"/>
  <c r="B1029" i="88"/>
  <c r="T1028" i="88"/>
  <c r="D1028" i="88"/>
  <c r="B1028" i="88"/>
  <c r="T1027" i="88"/>
  <c r="D1027" i="88"/>
  <c r="B1027" i="88"/>
  <c r="T1026" i="88"/>
  <c r="D1026" i="88"/>
  <c r="B1026" i="88"/>
  <c r="T1025" i="88"/>
  <c r="D1025" i="88"/>
  <c r="B1025" i="88"/>
  <c r="T1024" i="88"/>
  <c r="D1024" i="88"/>
  <c r="B1024" i="88"/>
  <c r="T1023" i="88"/>
  <c r="D1023" i="88"/>
  <c r="B1023" i="88"/>
  <c r="T1022" i="88"/>
  <c r="D1022" i="88"/>
  <c r="B1022" i="88"/>
  <c r="T1021" i="88"/>
  <c r="D1021" i="88"/>
  <c r="B1021" i="88"/>
  <c r="T1020" i="88"/>
  <c r="D1020" i="88"/>
  <c r="B1020" i="88"/>
  <c r="T1019" i="88"/>
  <c r="D1019" i="88"/>
  <c r="B1019" i="88"/>
  <c r="T1018" i="88"/>
  <c r="D1018" i="88"/>
  <c r="B1018" i="88"/>
  <c r="T1017" i="88"/>
  <c r="D1017" i="88"/>
  <c r="B1017" i="88"/>
  <c r="T1016" i="88"/>
  <c r="D1016" i="88"/>
  <c r="B1016" i="88"/>
  <c r="T1015" i="88"/>
  <c r="D1015" i="88"/>
  <c r="B1015" i="88"/>
  <c r="T1014" i="88"/>
  <c r="D1014" i="88"/>
  <c r="B1014" i="88"/>
  <c r="T1013" i="88"/>
  <c r="D1013" i="88"/>
  <c r="B1013" i="88"/>
  <c r="T1012" i="88"/>
  <c r="D1012" i="88"/>
  <c r="B1012" i="88"/>
  <c r="T999" i="88"/>
  <c r="B999" i="88"/>
  <c r="T998" i="88"/>
  <c r="B998" i="88"/>
  <c r="T997" i="88"/>
  <c r="B997" i="88"/>
  <c r="T996" i="88"/>
  <c r="B996" i="88"/>
  <c r="T995" i="88"/>
  <c r="B995" i="88"/>
  <c r="T994" i="88"/>
  <c r="B994" i="88"/>
  <c r="T993" i="88"/>
  <c r="B993" i="88"/>
  <c r="T992" i="88"/>
  <c r="B992" i="88"/>
  <c r="T991" i="88"/>
  <c r="B991" i="88"/>
  <c r="T990" i="88"/>
  <c r="B990" i="88"/>
  <c r="T989" i="88"/>
  <c r="B989" i="88"/>
  <c r="T988" i="88"/>
  <c r="B988" i="88"/>
  <c r="T987" i="88"/>
  <c r="B987" i="88"/>
  <c r="T986" i="88"/>
  <c r="B986" i="88"/>
  <c r="T985" i="88"/>
  <c r="B985" i="88"/>
  <c r="T984" i="88"/>
  <c r="B984" i="88"/>
  <c r="T983" i="88"/>
  <c r="B983" i="88"/>
  <c r="T982" i="88"/>
  <c r="B982" i="88"/>
  <c r="T981" i="88"/>
  <c r="B981" i="88"/>
  <c r="T980" i="88"/>
  <c r="B980" i="88"/>
  <c r="T979" i="88"/>
  <c r="B979" i="88"/>
  <c r="T978" i="88"/>
  <c r="B978" i="88"/>
  <c r="T977" i="88"/>
  <c r="B977" i="88"/>
  <c r="T976" i="88"/>
  <c r="B976" i="88"/>
  <c r="T975" i="88"/>
  <c r="B975" i="88"/>
  <c r="T962" i="88"/>
  <c r="B962" i="88"/>
  <c r="T961" i="88"/>
  <c r="B961" i="88"/>
  <c r="T960" i="88"/>
  <c r="B960" i="88"/>
  <c r="T959" i="88"/>
  <c r="B959" i="88"/>
  <c r="T958" i="88"/>
  <c r="B958" i="88"/>
  <c r="T957" i="88"/>
  <c r="B957" i="88"/>
  <c r="T956" i="88"/>
  <c r="B956" i="88"/>
  <c r="T955" i="88"/>
  <c r="B955" i="88"/>
  <c r="T954" i="88"/>
  <c r="B954" i="88"/>
  <c r="T953" i="88"/>
  <c r="B953" i="88"/>
  <c r="T952" i="88"/>
  <c r="B952" i="88"/>
  <c r="T951" i="88"/>
  <c r="B951" i="88"/>
  <c r="T950" i="88"/>
  <c r="B950" i="88"/>
  <c r="T949" i="88"/>
  <c r="B949" i="88"/>
  <c r="T948" i="88"/>
  <c r="B948" i="88"/>
  <c r="T947" i="88"/>
  <c r="B947" i="88"/>
  <c r="T946" i="88"/>
  <c r="B946" i="88"/>
  <c r="T945" i="88"/>
  <c r="B945" i="88"/>
  <c r="T944" i="88"/>
  <c r="B944" i="88"/>
  <c r="T943" i="88"/>
  <c r="B943" i="88"/>
  <c r="T942" i="88"/>
  <c r="B942" i="88"/>
  <c r="T941" i="88"/>
  <c r="B941" i="88"/>
  <c r="T940" i="88"/>
  <c r="B940" i="88"/>
  <c r="T939" i="88"/>
  <c r="B939" i="88"/>
  <c r="T938" i="88"/>
  <c r="B938" i="88"/>
  <c r="T925" i="88"/>
  <c r="B925" i="88"/>
  <c r="T924" i="88"/>
  <c r="B924" i="88"/>
  <c r="T923" i="88"/>
  <c r="B923" i="88"/>
  <c r="T922" i="88"/>
  <c r="B922" i="88"/>
  <c r="T921" i="88"/>
  <c r="B921" i="88"/>
  <c r="T920" i="88"/>
  <c r="B920" i="88"/>
  <c r="T919" i="88"/>
  <c r="B919" i="88"/>
  <c r="T918" i="88"/>
  <c r="B918" i="88"/>
  <c r="T917" i="88"/>
  <c r="B917" i="88"/>
  <c r="T916" i="88"/>
  <c r="B916" i="88"/>
  <c r="T915" i="88"/>
  <c r="B915" i="88"/>
  <c r="T914" i="88"/>
  <c r="B914" i="88"/>
  <c r="T913" i="88"/>
  <c r="B913" i="88"/>
  <c r="T912" i="88"/>
  <c r="B912" i="88"/>
  <c r="T911" i="88"/>
  <c r="B911" i="88"/>
  <c r="T910" i="88"/>
  <c r="B910" i="88"/>
  <c r="T909" i="88"/>
  <c r="B909" i="88"/>
  <c r="T908" i="88"/>
  <c r="B908" i="88"/>
  <c r="T907" i="88"/>
  <c r="B907" i="88"/>
  <c r="T906" i="88"/>
  <c r="B906" i="88"/>
  <c r="T905" i="88"/>
  <c r="B905" i="88"/>
  <c r="T904" i="88"/>
  <c r="B904" i="88"/>
  <c r="T903" i="88"/>
  <c r="B903" i="88"/>
  <c r="T902" i="88"/>
  <c r="B902" i="88"/>
  <c r="T901" i="88"/>
  <c r="B901" i="88"/>
  <c r="D925" i="88"/>
  <c r="T888" i="88"/>
  <c r="B888" i="88"/>
  <c r="T887" i="88"/>
  <c r="B887" i="88"/>
  <c r="T886" i="88"/>
  <c r="B886" i="88"/>
  <c r="T885" i="88"/>
  <c r="B885" i="88"/>
  <c r="T884" i="88"/>
  <c r="B884" i="88"/>
  <c r="T883" i="88"/>
  <c r="D883" i="88"/>
  <c r="B883" i="88"/>
  <c r="T882" i="88"/>
  <c r="B882" i="88"/>
  <c r="T881" i="88"/>
  <c r="B881" i="88"/>
  <c r="T880" i="88"/>
  <c r="B880" i="88"/>
  <c r="T879" i="88"/>
  <c r="B879" i="88"/>
  <c r="T878" i="88"/>
  <c r="B878" i="88"/>
  <c r="T877" i="88"/>
  <c r="B877" i="88"/>
  <c r="T876" i="88"/>
  <c r="B876" i="88"/>
  <c r="T875" i="88"/>
  <c r="B875" i="88"/>
  <c r="T874" i="88"/>
  <c r="B874" i="88"/>
  <c r="T873" i="88"/>
  <c r="B873" i="88"/>
  <c r="T872" i="88"/>
  <c r="B872" i="88"/>
  <c r="T871" i="88"/>
  <c r="B871" i="88"/>
  <c r="T870" i="88"/>
  <c r="B870" i="88"/>
  <c r="T869" i="88"/>
  <c r="B869" i="88"/>
  <c r="T868" i="88"/>
  <c r="B868" i="88"/>
  <c r="T867" i="88"/>
  <c r="B867" i="88"/>
  <c r="T866" i="88"/>
  <c r="B866" i="88"/>
  <c r="T865" i="88"/>
  <c r="B865" i="88"/>
  <c r="T864" i="88"/>
  <c r="B864" i="88"/>
  <c r="T851" i="88"/>
  <c r="B851" i="88"/>
  <c r="T850" i="88"/>
  <c r="B850" i="88"/>
  <c r="T849" i="88"/>
  <c r="B849" i="88"/>
  <c r="T848" i="88"/>
  <c r="B848" i="88"/>
  <c r="T847" i="88"/>
  <c r="B847" i="88"/>
  <c r="T846" i="88"/>
  <c r="B846" i="88"/>
  <c r="T845" i="88"/>
  <c r="B845" i="88"/>
  <c r="T844" i="88"/>
  <c r="B844" i="88"/>
  <c r="T843" i="88"/>
  <c r="B843" i="88"/>
  <c r="T842" i="88"/>
  <c r="B842" i="88"/>
  <c r="T841" i="88"/>
  <c r="B841" i="88"/>
  <c r="T840" i="88"/>
  <c r="B840" i="88"/>
  <c r="T839" i="88"/>
  <c r="B839" i="88"/>
  <c r="T838" i="88"/>
  <c r="B838" i="88"/>
  <c r="T837" i="88"/>
  <c r="B837" i="88"/>
  <c r="T836" i="88"/>
  <c r="B836" i="88"/>
  <c r="T835" i="88"/>
  <c r="B835" i="88"/>
  <c r="T834" i="88"/>
  <c r="B834" i="88"/>
  <c r="T833" i="88"/>
  <c r="B833" i="88"/>
  <c r="T832" i="88"/>
  <c r="B832" i="88"/>
  <c r="T831" i="88"/>
  <c r="B831" i="88"/>
  <c r="T830" i="88"/>
  <c r="B830" i="88"/>
  <c r="T829" i="88"/>
  <c r="B829" i="88"/>
  <c r="T828" i="88"/>
  <c r="B828" i="88"/>
  <c r="T827" i="88"/>
  <c r="B827" i="88"/>
  <c r="T814" i="88"/>
  <c r="B814" i="88"/>
  <c r="T813" i="88"/>
  <c r="B813" i="88"/>
  <c r="T812" i="88"/>
  <c r="D812" i="88"/>
  <c r="B812" i="88"/>
  <c r="T811" i="88"/>
  <c r="B811" i="88"/>
  <c r="T810" i="88"/>
  <c r="B810" i="88"/>
  <c r="T809" i="88"/>
  <c r="B809" i="88"/>
  <c r="T808" i="88"/>
  <c r="D808" i="88"/>
  <c r="B808" i="88"/>
  <c r="T807" i="88"/>
  <c r="B807" i="88"/>
  <c r="T806" i="88"/>
  <c r="B806" i="88"/>
  <c r="T805" i="88"/>
  <c r="B805" i="88"/>
  <c r="T804" i="88"/>
  <c r="D804" i="88"/>
  <c r="B804" i="88"/>
  <c r="T803" i="88"/>
  <c r="B803" i="88"/>
  <c r="T802" i="88"/>
  <c r="B802" i="88"/>
  <c r="T801" i="88"/>
  <c r="B801" i="88"/>
  <c r="T800" i="88"/>
  <c r="D800" i="88"/>
  <c r="B800" i="88"/>
  <c r="T799" i="88"/>
  <c r="B799" i="88"/>
  <c r="T798" i="88"/>
  <c r="B798" i="88"/>
  <c r="T797" i="88"/>
  <c r="B797" i="88"/>
  <c r="T796" i="88"/>
  <c r="D796" i="88"/>
  <c r="B796" i="88"/>
  <c r="T795" i="88"/>
  <c r="B795" i="88"/>
  <c r="T794" i="88"/>
  <c r="B794" i="88"/>
  <c r="T793" i="88"/>
  <c r="B793" i="88"/>
  <c r="T792" i="88"/>
  <c r="D792" i="88"/>
  <c r="B792" i="88"/>
  <c r="T791" i="88"/>
  <c r="B791" i="88"/>
  <c r="T790" i="88"/>
  <c r="B790" i="88"/>
  <c r="T777" i="88"/>
  <c r="B777" i="88"/>
  <c r="T776" i="88"/>
  <c r="B776" i="88"/>
  <c r="T775" i="88"/>
  <c r="B775" i="88"/>
  <c r="T774" i="88"/>
  <c r="B774" i="88"/>
  <c r="T773" i="88"/>
  <c r="B773" i="88"/>
  <c r="T772" i="88"/>
  <c r="B772" i="88"/>
  <c r="T771" i="88"/>
  <c r="B771" i="88"/>
  <c r="T770" i="88"/>
  <c r="B770" i="88"/>
  <c r="T769" i="88"/>
  <c r="B769" i="88"/>
  <c r="T768" i="88"/>
  <c r="B768" i="88"/>
  <c r="T767" i="88"/>
  <c r="B767" i="88"/>
  <c r="T766" i="88"/>
  <c r="B766" i="88"/>
  <c r="T765" i="88"/>
  <c r="B765" i="88"/>
  <c r="T764" i="88"/>
  <c r="B764" i="88"/>
  <c r="T763" i="88"/>
  <c r="B763" i="88"/>
  <c r="T762" i="88"/>
  <c r="B762" i="88"/>
  <c r="T761" i="88"/>
  <c r="B761" i="88"/>
  <c r="T760" i="88"/>
  <c r="B760" i="88"/>
  <c r="T759" i="88"/>
  <c r="B759" i="88"/>
  <c r="T758" i="88"/>
  <c r="B758" i="88"/>
  <c r="T757" i="88"/>
  <c r="B757" i="88"/>
  <c r="T756" i="88"/>
  <c r="B756" i="88"/>
  <c r="T755" i="88"/>
  <c r="B755" i="88"/>
  <c r="T754" i="88"/>
  <c r="B754" i="88"/>
  <c r="T753" i="88"/>
  <c r="B753" i="88"/>
  <c r="T740" i="88"/>
  <c r="B740" i="88"/>
  <c r="T739" i="88"/>
  <c r="B739" i="88"/>
  <c r="T738" i="88"/>
  <c r="B738" i="88"/>
  <c r="T737" i="88"/>
  <c r="B737" i="88"/>
  <c r="T736" i="88"/>
  <c r="B736" i="88"/>
  <c r="T735" i="88"/>
  <c r="B735" i="88"/>
  <c r="T734" i="88"/>
  <c r="B734" i="88"/>
  <c r="T733" i="88"/>
  <c r="B733" i="88"/>
  <c r="T732" i="88"/>
  <c r="B732" i="88"/>
  <c r="T731" i="88"/>
  <c r="B731" i="88"/>
  <c r="T730" i="88"/>
  <c r="B730" i="88"/>
  <c r="T729" i="88"/>
  <c r="B729" i="88"/>
  <c r="T728" i="88"/>
  <c r="B728" i="88"/>
  <c r="T727" i="88"/>
  <c r="B727" i="88"/>
  <c r="T726" i="88"/>
  <c r="B726" i="88"/>
  <c r="T725" i="88"/>
  <c r="B725" i="88"/>
  <c r="T724" i="88"/>
  <c r="B724" i="88"/>
  <c r="T723" i="88"/>
  <c r="B723" i="88"/>
  <c r="T722" i="88"/>
  <c r="B722" i="88"/>
  <c r="T721" i="88"/>
  <c r="B721" i="88"/>
  <c r="T720" i="88"/>
  <c r="B720" i="88"/>
  <c r="T719" i="88"/>
  <c r="B719" i="88"/>
  <c r="T718" i="88"/>
  <c r="B718" i="88"/>
  <c r="T717" i="88"/>
  <c r="B717" i="88"/>
  <c r="T716" i="88"/>
  <c r="B716" i="88"/>
  <c r="T703" i="88"/>
  <c r="B703" i="88"/>
  <c r="T702" i="88"/>
  <c r="B702" i="88"/>
  <c r="T701" i="88"/>
  <c r="B701" i="88"/>
  <c r="T700" i="88"/>
  <c r="B700" i="88"/>
  <c r="T699" i="88"/>
  <c r="B699" i="88"/>
  <c r="T698" i="88"/>
  <c r="B698" i="88"/>
  <c r="T697" i="88"/>
  <c r="B697" i="88"/>
  <c r="T696" i="88"/>
  <c r="B696" i="88"/>
  <c r="T695" i="88"/>
  <c r="B695" i="88"/>
  <c r="T694" i="88"/>
  <c r="B694" i="88"/>
  <c r="T693" i="88"/>
  <c r="B693" i="88"/>
  <c r="T692" i="88"/>
  <c r="B692" i="88"/>
  <c r="T691" i="88"/>
  <c r="B691" i="88"/>
  <c r="T690" i="88"/>
  <c r="B690" i="88"/>
  <c r="T689" i="88"/>
  <c r="B689" i="88"/>
  <c r="T688" i="88"/>
  <c r="B688" i="88"/>
  <c r="T687" i="88"/>
  <c r="B687" i="88"/>
  <c r="T686" i="88"/>
  <c r="B686" i="88"/>
  <c r="T685" i="88"/>
  <c r="B685" i="88"/>
  <c r="T684" i="88"/>
  <c r="B684" i="88"/>
  <c r="T683" i="88"/>
  <c r="B683" i="88"/>
  <c r="T682" i="88"/>
  <c r="B682" i="88"/>
  <c r="T681" i="88"/>
  <c r="B681" i="88"/>
  <c r="T680" i="88"/>
  <c r="B680" i="88"/>
  <c r="T679" i="88"/>
  <c r="B679" i="88"/>
  <c r="T666" i="88"/>
  <c r="B666" i="88"/>
  <c r="T665" i="88"/>
  <c r="B665" i="88"/>
  <c r="T664" i="88"/>
  <c r="B664" i="88"/>
  <c r="T663" i="88"/>
  <c r="B663" i="88"/>
  <c r="T662" i="88"/>
  <c r="B662" i="88"/>
  <c r="T661" i="88"/>
  <c r="B661" i="88"/>
  <c r="T660" i="88"/>
  <c r="B660" i="88"/>
  <c r="T659" i="88"/>
  <c r="B659" i="88"/>
  <c r="T658" i="88"/>
  <c r="B658" i="88"/>
  <c r="T657" i="88"/>
  <c r="B657" i="88"/>
  <c r="T656" i="88"/>
  <c r="B656" i="88"/>
  <c r="T655" i="88"/>
  <c r="B655" i="88"/>
  <c r="T654" i="88"/>
  <c r="B654" i="88"/>
  <c r="T653" i="88"/>
  <c r="B653" i="88"/>
  <c r="T652" i="88"/>
  <c r="B652" i="88"/>
  <c r="T651" i="88"/>
  <c r="B651" i="88"/>
  <c r="T650" i="88"/>
  <c r="B650" i="88"/>
  <c r="T649" i="88"/>
  <c r="B649" i="88"/>
  <c r="T648" i="88"/>
  <c r="B648" i="88"/>
  <c r="T647" i="88"/>
  <c r="B647" i="88"/>
  <c r="T646" i="88"/>
  <c r="B646" i="88"/>
  <c r="T645" i="88"/>
  <c r="B645" i="88"/>
  <c r="T644" i="88"/>
  <c r="B644" i="88"/>
  <c r="T643" i="88"/>
  <c r="B643" i="88"/>
  <c r="T642" i="88"/>
  <c r="B642" i="88"/>
  <c r="T629" i="88"/>
  <c r="B629" i="88"/>
  <c r="T628" i="88"/>
  <c r="B628" i="88"/>
  <c r="T627" i="88"/>
  <c r="B627" i="88"/>
  <c r="T626" i="88"/>
  <c r="B626" i="88"/>
  <c r="T625" i="88"/>
  <c r="B625" i="88"/>
  <c r="T624" i="88"/>
  <c r="B624" i="88"/>
  <c r="T623" i="88"/>
  <c r="B623" i="88"/>
  <c r="T622" i="88"/>
  <c r="B622" i="88"/>
  <c r="T621" i="88"/>
  <c r="B621" i="88"/>
  <c r="T620" i="88"/>
  <c r="B620" i="88"/>
  <c r="T619" i="88"/>
  <c r="B619" i="88"/>
  <c r="T618" i="88"/>
  <c r="B618" i="88"/>
  <c r="T617" i="88"/>
  <c r="B617" i="88"/>
  <c r="T616" i="88"/>
  <c r="B616" i="88"/>
  <c r="T615" i="88"/>
  <c r="B615" i="88"/>
  <c r="T614" i="88"/>
  <c r="B614" i="88"/>
  <c r="T613" i="88"/>
  <c r="B613" i="88"/>
  <c r="T612" i="88"/>
  <c r="B612" i="88"/>
  <c r="T611" i="88"/>
  <c r="B611" i="88"/>
  <c r="T610" i="88"/>
  <c r="B610" i="88"/>
  <c r="T609" i="88"/>
  <c r="B609" i="88"/>
  <c r="T608" i="88"/>
  <c r="B608" i="88"/>
  <c r="T607" i="88"/>
  <c r="B607" i="88"/>
  <c r="T606" i="88"/>
  <c r="B606" i="88"/>
  <c r="T605" i="88"/>
  <c r="B605" i="88"/>
  <c r="T592" i="88"/>
  <c r="B592" i="88"/>
  <c r="T591" i="88"/>
  <c r="B591" i="88"/>
  <c r="T590" i="88"/>
  <c r="B590" i="88"/>
  <c r="T589" i="88"/>
  <c r="B589" i="88"/>
  <c r="T588" i="88"/>
  <c r="B588" i="88"/>
  <c r="T587" i="88"/>
  <c r="B587" i="88"/>
  <c r="T586" i="88"/>
  <c r="B586" i="88"/>
  <c r="T585" i="88"/>
  <c r="B585" i="88"/>
  <c r="T584" i="88"/>
  <c r="B584" i="88"/>
  <c r="T583" i="88"/>
  <c r="B583" i="88"/>
  <c r="T582" i="88"/>
  <c r="B582" i="88"/>
  <c r="T581" i="88"/>
  <c r="B581" i="88"/>
  <c r="T580" i="88"/>
  <c r="B580" i="88"/>
  <c r="T579" i="88"/>
  <c r="B579" i="88"/>
  <c r="T578" i="88"/>
  <c r="B578" i="88"/>
  <c r="T577" i="88"/>
  <c r="B577" i="88"/>
  <c r="T576" i="88"/>
  <c r="B576" i="88"/>
  <c r="T575" i="88"/>
  <c r="B575" i="88"/>
  <c r="T574" i="88"/>
  <c r="B574" i="88"/>
  <c r="T573" i="88"/>
  <c r="B573" i="88"/>
  <c r="T572" i="88"/>
  <c r="B572" i="88"/>
  <c r="T571" i="88"/>
  <c r="B571" i="88"/>
  <c r="T570" i="88"/>
  <c r="B570" i="88"/>
  <c r="T569" i="88"/>
  <c r="B569" i="88"/>
  <c r="T568" i="88"/>
  <c r="B568" i="88"/>
  <c r="T555" i="88"/>
  <c r="B555" i="88"/>
  <c r="T554" i="88"/>
  <c r="B554" i="88"/>
  <c r="T553" i="88"/>
  <c r="B553" i="88"/>
  <c r="T552" i="88"/>
  <c r="B552" i="88"/>
  <c r="T551" i="88"/>
  <c r="B551" i="88"/>
  <c r="T550" i="88"/>
  <c r="B550" i="88"/>
  <c r="T549" i="88"/>
  <c r="B549" i="88"/>
  <c r="T548" i="88"/>
  <c r="B548" i="88"/>
  <c r="T547" i="88"/>
  <c r="B547" i="88"/>
  <c r="T546" i="88"/>
  <c r="B546" i="88"/>
  <c r="T545" i="88"/>
  <c r="B545" i="88"/>
  <c r="T544" i="88"/>
  <c r="B544" i="88"/>
  <c r="T543" i="88"/>
  <c r="B543" i="88"/>
  <c r="T542" i="88"/>
  <c r="B542" i="88"/>
  <c r="T541" i="88"/>
  <c r="B541" i="88"/>
  <c r="T540" i="88"/>
  <c r="B540" i="88"/>
  <c r="T539" i="88"/>
  <c r="B539" i="88"/>
  <c r="T538" i="88"/>
  <c r="B538" i="88"/>
  <c r="T537" i="88"/>
  <c r="B537" i="88"/>
  <c r="T536" i="88"/>
  <c r="B536" i="88"/>
  <c r="T535" i="88"/>
  <c r="B535" i="88"/>
  <c r="T534" i="88"/>
  <c r="B534" i="88"/>
  <c r="T533" i="88"/>
  <c r="B533" i="88"/>
  <c r="T532" i="88"/>
  <c r="B532" i="88"/>
  <c r="T531" i="88"/>
  <c r="B531" i="88"/>
  <c r="T518" i="88"/>
  <c r="B518" i="88"/>
  <c r="T517" i="88"/>
  <c r="B517" i="88"/>
  <c r="T516" i="88"/>
  <c r="B516" i="88"/>
  <c r="T515" i="88"/>
  <c r="B515" i="88"/>
  <c r="T514" i="88"/>
  <c r="B514" i="88"/>
  <c r="T513" i="88"/>
  <c r="B513" i="88"/>
  <c r="T512" i="88"/>
  <c r="B512" i="88"/>
  <c r="T511" i="88"/>
  <c r="B511" i="88"/>
  <c r="T510" i="88"/>
  <c r="B510" i="88"/>
  <c r="T509" i="88"/>
  <c r="B509" i="88"/>
  <c r="T508" i="88"/>
  <c r="B508" i="88"/>
  <c r="T507" i="88"/>
  <c r="B507" i="88"/>
  <c r="T506" i="88"/>
  <c r="B506" i="88"/>
  <c r="T505" i="88"/>
  <c r="B505" i="88"/>
  <c r="T504" i="88"/>
  <c r="B504" i="88"/>
  <c r="T503" i="88"/>
  <c r="B503" i="88"/>
  <c r="T502" i="88"/>
  <c r="B502" i="88"/>
  <c r="T501" i="88"/>
  <c r="B501" i="88"/>
  <c r="T500" i="88"/>
  <c r="B500" i="88"/>
  <c r="T499" i="88"/>
  <c r="B499" i="88"/>
  <c r="T498" i="88"/>
  <c r="B498" i="88"/>
  <c r="T497" i="88"/>
  <c r="B497" i="88"/>
  <c r="T496" i="88"/>
  <c r="B496" i="88"/>
  <c r="T495" i="88"/>
  <c r="B495" i="88"/>
  <c r="T494" i="88"/>
  <c r="B494" i="88"/>
  <c r="D518" i="88"/>
  <c r="T481" i="88"/>
  <c r="B481" i="88"/>
  <c r="T480" i="88"/>
  <c r="B480" i="88"/>
  <c r="T479" i="88"/>
  <c r="B479" i="88"/>
  <c r="T478" i="88"/>
  <c r="B478" i="88"/>
  <c r="T477" i="88"/>
  <c r="B477" i="88"/>
  <c r="T476" i="88"/>
  <c r="B476" i="88"/>
  <c r="T475" i="88"/>
  <c r="B475" i="88"/>
  <c r="T474" i="88"/>
  <c r="B474" i="88"/>
  <c r="T473" i="88"/>
  <c r="B473" i="88"/>
  <c r="T472" i="88"/>
  <c r="B472" i="88"/>
  <c r="T471" i="88"/>
  <c r="B471" i="88"/>
  <c r="T470" i="88"/>
  <c r="B470" i="88"/>
  <c r="T469" i="88"/>
  <c r="B469" i="88"/>
  <c r="T468" i="88"/>
  <c r="B468" i="88"/>
  <c r="T467" i="88"/>
  <c r="B467" i="88"/>
  <c r="T466" i="88"/>
  <c r="B466" i="88"/>
  <c r="T465" i="88"/>
  <c r="B465" i="88"/>
  <c r="T464" i="88"/>
  <c r="B464" i="88"/>
  <c r="T463" i="88"/>
  <c r="B463" i="88"/>
  <c r="T462" i="88"/>
  <c r="B462" i="88"/>
  <c r="T461" i="88"/>
  <c r="B461" i="88"/>
  <c r="T460" i="88"/>
  <c r="B460" i="88"/>
  <c r="T459" i="88"/>
  <c r="B459" i="88"/>
  <c r="T458" i="88"/>
  <c r="B458" i="88"/>
  <c r="T457" i="88"/>
  <c r="B457" i="88"/>
  <c r="T444" i="88"/>
  <c r="B444" i="88"/>
  <c r="T443" i="88"/>
  <c r="B443" i="88"/>
  <c r="T442" i="88"/>
  <c r="B442" i="88"/>
  <c r="T441" i="88"/>
  <c r="B441" i="88"/>
  <c r="T440" i="88"/>
  <c r="B440" i="88"/>
  <c r="T439" i="88"/>
  <c r="B439" i="88"/>
  <c r="T438" i="88"/>
  <c r="B438" i="88"/>
  <c r="T437" i="88"/>
  <c r="B437" i="88"/>
  <c r="T436" i="88"/>
  <c r="B436" i="88"/>
  <c r="T435" i="88"/>
  <c r="B435" i="88"/>
  <c r="T434" i="88"/>
  <c r="B434" i="88"/>
  <c r="T433" i="88"/>
  <c r="B433" i="88"/>
  <c r="T432" i="88"/>
  <c r="B432" i="88"/>
  <c r="T431" i="88"/>
  <c r="B431" i="88"/>
  <c r="T430" i="88"/>
  <c r="B430" i="88"/>
  <c r="T429" i="88"/>
  <c r="B429" i="88"/>
  <c r="T428" i="88"/>
  <c r="B428" i="88"/>
  <c r="T427" i="88"/>
  <c r="B427" i="88"/>
  <c r="T426" i="88"/>
  <c r="B426" i="88"/>
  <c r="T425" i="88"/>
  <c r="B425" i="88"/>
  <c r="T424" i="88"/>
  <c r="B424" i="88"/>
  <c r="T423" i="88"/>
  <c r="B423" i="88"/>
  <c r="T422" i="88"/>
  <c r="B422" i="88"/>
  <c r="T421" i="88"/>
  <c r="B421" i="88"/>
  <c r="T420" i="88"/>
  <c r="B420" i="88"/>
  <c r="T407" i="88"/>
  <c r="B407" i="88"/>
  <c r="T406" i="88"/>
  <c r="B406" i="88"/>
  <c r="T405" i="88"/>
  <c r="B405" i="88"/>
  <c r="T404" i="88"/>
  <c r="B404" i="88"/>
  <c r="T403" i="88"/>
  <c r="B403" i="88"/>
  <c r="T402" i="88"/>
  <c r="B402" i="88"/>
  <c r="T401" i="88"/>
  <c r="B401" i="88"/>
  <c r="T400" i="88"/>
  <c r="B400" i="88"/>
  <c r="T399" i="88"/>
  <c r="B399" i="88"/>
  <c r="T398" i="88"/>
  <c r="B398" i="88"/>
  <c r="T397" i="88"/>
  <c r="B397" i="88"/>
  <c r="T396" i="88"/>
  <c r="B396" i="88"/>
  <c r="T395" i="88"/>
  <c r="B395" i="88"/>
  <c r="T394" i="88"/>
  <c r="B394" i="88"/>
  <c r="T393" i="88"/>
  <c r="B393" i="88"/>
  <c r="T392" i="88"/>
  <c r="B392" i="88"/>
  <c r="T391" i="88"/>
  <c r="B391" i="88"/>
  <c r="T390" i="88"/>
  <c r="B390" i="88"/>
  <c r="T389" i="88"/>
  <c r="B389" i="88"/>
  <c r="T388" i="88"/>
  <c r="B388" i="88"/>
  <c r="T387" i="88"/>
  <c r="B387" i="88"/>
  <c r="T386" i="88"/>
  <c r="B386" i="88"/>
  <c r="T385" i="88"/>
  <c r="B385" i="88"/>
  <c r="T384" i="88"/>
  <c r="B384" i="88"/>
  <c r="T383" i="88"/>
  <c r="B383" i="88"/>
  <c r="T370" i="88"/>
  <c r="B370" i="88"/>
  <c r="T369" i="88"/>
  <c r="B369" i="88"/>
  <c r="T368" i="88"/>
  <c r="B368" i="88"/>
  <c r="T367" i="88"/>
  <c r="B367" i="88"/>
  <c r="T366" i="88"/>
  <c r="B366" i="88"/>
  <c r="T365" i="88"/>
  <c r="B365" i="88"/>
  <c r="T364" i="88"/>
  <c r="B364" i="88"/>
  <c r="T363" i="88"/>
  <c r="B363" i="88"/>
  <c r="T362" i="88"/>
  <c r="B362" i="88"/>
  <c r="T361" i="88"/>
  <c r="B361" i="88"/>
  <c r="T360" i="88"/>
  <c r="B360" i="88"/>
  <c r="T359" i="88"/>
  <c r="B359" i="88"/>
  <c r="T358" i="88"/>
  <c r="B358" i="88"/>
  <c r="T357" i="88"/>
  <c r="B357" i="88"/>
  <c r="T356" i="88"/>
  <c r="B356" i="88"/>
  <c r="T355" i="88"/>
  <c r="B355" i="88"/>
  <c r="T354" i="88"/>
  <c r="B354" i="88"/>
  <c r="T353" i="88"/>
  <c r="B353" i="88"/>
  <c r="T352" i="88"/>
  <c r="B352" i="88"/>
  <c r="T351" i="88"/>
  <c r="B351" i="88"/>
  <c r="T350" i="88"/>
  <c r="B350" i="88"/>
  <c r="T349" i="88"/>
  <c r="B349" i="88"/>
  <c r="T348" i="88"/>
  <c r="B348" i="88"/>
  <c r="T347" i="88"/>
  <c r="B347" i="88"/>
  <c r="T346" i="88"/>
  <c r="B346" i="88"/>
  <c r="T333" i="88"/>
  <c r="B333" i="88"/>
  <c r="T332" i="88"/>
  <c r="B332" i="88"/>
  <c r="T331" i="88"/>
  <c r="B331" i="88"/>
  <c r="T330" i="88"/>
  <c r="B330" i="88"/>
  <c r="T329" i="88"/>
  <c r="B329" i="88"/>
  <c r="T328" i="88"/>
  <c r="B328" i="88"/>
  <c r="T327" i="88"/>
  <c r="B327" i="88"/>
  <c r="T326" i="88"/>
  <c r="B326" i="88"/>
  <c r="T325" i="88"/>
  <c r="B325" i="88"/>
  <c r="T324" i="88"/>
  <c r="B324" i="88"/>
  <c r="T323" i="88"/>
  <c r="B323" i="88"/>
  <c r="T322" i="88"/>
  <c r="B322" i="88"/>
  <c r="T321" i="88"/>
  <c r="B321" i="88"/>
  <c r="T320" i="88"/>
  <c r="B320" i="88"/>
  <c r="T319" i="88"/>
  <c r="B319" i="88"/>
  <c r="T318" i="88"/>
  <c r="B318" i="88"/>
  <c r="T317" i="88"/>
  <c r="B317" i="88"/>
  <c r="T316" i="88"/>
  <c r="B316" i="88"/>
  <c r="T315" i="88"/>
  <c r="B315" i="88"/>
  <c r="T314" i="88"/>
  <c r="B314" i="88"/>
  <c r="T313" i="88"/>
  <c r="B313" i="88"/>
  <c r="T312" i="88"/>
  <c r="B312" i="88"/>
  <c r="T311" i="88"/>
  <c r="B311" i="88"/>
  <c r="T310" i="88"/>
  <c r="B310" i="88"/>
  <c r="T309" i="88"/>
  <c r="B309" i="88"/>
  <c r="T296" i="88"/>
  <c r="B296" i="88"/>
  <c r="T295" i="88"/>
  <c r="B295" i="88"/>
  <c r="T294" i="88"/>
  <c r="B294" i="88"/>
  <c r="T293" i="88"/>
  <c r="B293" i="88"/>
  <c r="T292" i="88"/>
  <c r="B292" i="88"/>
  <c r="T291" i="88"/>
  <c r="B291" i="88"/>
  <c r="T290" i="88"/>
  <c r="B290" i="88"/>
  <c r="T289" i="88"/>
  <c r="B289" i="88"/>
  <c r="T288" i="88"/>
  <c r="B288" i="88"/>
  <c r="T287" i="88"/>
  <c r="B287" i="88"/>
  <c r="T286" i="88"/>
  <c r="B286" i="88"/>
  <c r="T285" i="88"/>
  <c r="B285" i="88"/>
  <c r="T284" i="88"/>
  <c r="B284" i="88"/>
  <c r="T283" i="88"/>
  <c r="B283" i="88"/>
  <c r="T282" i="88"/>
  <c r="B282" i="88"/>
  <c r="T281" i="88"/>
  <c r="B281" i="88"/>
  <c r="T280" i="88"/>
  <c r="B280" i="88"/>
  <c r="T279" i="88"/>
  <c r="B279" i="88"/>
  <c r="T278" i="88"/>
  <c r="B278" i="88"/>
  <c r="T277" i="88"/>
  <c r="B277" i="88"/>
  <c r="T276" i="88"/>
  <c r="B276" i="88"/>
  <c r="T275" i="88"/>
  <c r="B275" i="88"/>
  <c r="T274" i="88"/>
  <c r="D274" i="88"/>
  <c r="B274" i="88"/>
  <c r="T273" i="88"/>
  <c r="B273" i="88"/>
  <c r="T272" i="88"/>
  <c r="B272" i="88"/>
  <c r="T259" i="88"/>
  <c r="B259" i="88"/>
  <c r="T258" i="88"/>
  <c r="B258" i="88"/>
  <c r="T257" i="88"/>
  <c r="B257" i="88"/>
  <c r="T256" i="88"/>
  <c r="B256" i="88"/>
  <c r="T255" i="88"/>
  <c r="B255" i="88"/>
  <c r="T254" i="88"/>
  <c r="B254" i="88"/>
  <c r="T253" i="88"/>
  <c r="B253" i="88"/>
  <c r="T252" i="88"/>
  <c r="B252" i="88"/>
  <c r="T251" i="88"/>
  <c r="B251" i="88"/>
  <c r="T250" i="88"/>
  <c r="B250" i="88"/>
  <c r="T249" i="88"/>
  <c r="B249" i="88"/>
  <c r="T248" i="88"/>
  <c r="B248" i="88"/>
  <c r="T247" i="88"/>
  <c r="B247" i="88"/>
  <c r="T246" i="88"/>
  <c r="B246" i="88"/>
  <c r="T245" i="88"/>
  <c r="B245" i="88"/>
  <c r="T244" i="88"/>
  <c r="B244" i="88"/>
  <c r="T243" i="88"/>
  <c r="B243" i="88"/>
  <c r="T242" i="88"/>
  <c r="B242" i="88"/>
  <c r="T241" i="88"/>
  <c r="B241" i="88"/>
  <c r="T240" i="88"/>
  <c r="B240" i="88"/>
  <c r="T239" i="88"/>
  <c r="B239" i="88"/>
  <c r="T238" i="88"/>
  <c r="B238" i="88"/>
  <c r="T237" i="88"/>
  <c r="B237" i="88"/>
  <c r="T236" i="88"/>
  <c r="B236" i="88"/>
  <c r="T235" i="88"/>
  <c r="B235" i="88"/>
  <c r="T222" i="88"/>
  <c r="B222" i="88"/>
  <c r="T221" i="88"/>
  <c r="D221" i="88"/>
  <c r="B221" i="88"/>
  <c r="T220" i="88"/>
  <c r="B220" i="88"/>
  <c r="T219" i="88"/>
  <c r="D219" i="88"/>
  <c r="B219" i="88"/>
  <c r="T218" i="88"/>
  <c r="B218" i="88"/>
  <c r="T217" i="88"/>
  <c r="D217" i="88"/>
  <c r="B217" i="88"/>
  <c r="T216" i="88"/>
  <c r="B216" i="88"/>
  <c r="T215" i="88"/>
  <c r="D215" i="88"/>
  <c r="B215" i="88"/>
  <c r="T214" i="88"/>
  <c r="B214" i="88"/>
  <c r="T213" i="88"/>
  <c r="D213" i="88"/>
  <c r="B213" i="88"/>
  <c r="T212" i="88"/>
  <c r="B212" i="88"/>
  <c r="T211" i="88"/>
  <c r="D211" i="88"/>
  <c r="B211" i="88"/>
  <c r="T210" i="88"/>
  <c r="B210" i="88"/>
  <c r="T209" i="88"/>
  <c r="D209" i="88"/>
  <c r="B209" i="88"/>
  <c r="T208" i="88"/>
  <c r="B208" i="88"/>
  <c r="T207" i="88"/>
  <c r="D207" i="88"/>
  <c r="B207" i="88"/>
  <c r="T206" i="88"/>
  <c r="B206" i="88"/>
  <c r="T205" i="88"/>
  <c r="D205" i="88"/>
  <c r="B205" i="88"/>
  <c r="T204" i="88"/>
  <c r="B204" i="88"/>
  <c r="T203" i="88"/>
  <c r="D203" i="88"/>
  <c r="B203" i="88"/>
  <c r="T202" i="88"/>
  <c r="B202" i="88"/>
  <c r="T201" i="88"/>
  <c r="D201" i="88"/>
  <c r="B201" i="88"/>
  <c r="T200" i="88"/>
  <c r="B200" i="88"/>
  <c r="T199" i="88"/>
  <c r="D199" i="88"/>
  <c r="B199" i="88"/>
  <c r="T198" i="88"/>
  <c r="B198" i="88"/>
  <c r="D222" i="88"/>
  <c r="T185" i="88"/>
  <c r="B185" i="88"/>
  <c r="T184" i="88"/>
  <c r="B184" i="88"/>
  <c r="T183" i="88"/>
  <c r="B183" i="88"/>
  <c r="T182" i="88"/>
  <c r="B182" i="88"/>
  <c r="T181" i="88"/>
  <c r="B181" i="88"/>
  <c r="T180" i="88"/>
  <c r="B180" i="88"/>
  <c r="T179" i="88"/>
  <c r="B179" i="88"/>
  <c r="T178" i="88"/>
  <c r="B178" i="88"/>
  <c r="T177" i="88"/>
  <c r="B177" i="88"/>
  <c r="T176" i="88"/>
  <c r="B176" i="88"/>
  <c r="T175" i="88"/>
  <c r="B175" i="88"/>
  <c r="T174" i="88"/>
  <c r="B174" i="88"/>
  <c r="T173" i="88"/>
  <c r="B173" i="88"/>
  <c r="T172" i="88"/>
  <c r="B172" i="88"/>
  <c r="T171" i="88"/>
  <c r="B171" i="88"/>
  <c r="T170" i="88"/>
  <c r="B170" i="88"/>
  <c r="T169" i="88"/>
  <c r="B169" i="88"/>
  <c r="T168" i="88"/>
  <c r="B168" i="88"/>
  <c r="T167" i="88"/>
  <c r="B167" i="88"/>
  <c r="T166" i="88"/>
  <c r="B166" i="88"/>
  <c r="T165" i="88"/>
  <c r="B165" i="88"/>
  <c r="T164" i="88"/>
  <c r="B164" i="88"/>
  <c r="T163" i="88"/>
  <c r="B163" i="88"/>
  <c r="T162" i="88"/>
  <c r="D162" i="88"/>
  <c r="B162" i="88"/>
  <c r="T161" i="88"/>
  <c r="B161" i="88"/>
  <c r="D166" i="88"/>
  <c r="T148" i="88"/>
  <c r="B148" i="88"/>
  <c r="T147" i="88"/>
  <c r="D147" i="88"/>
  <c r="B147" i="88"/>
  <c r="T146" i="88"/>
  <c r="B146" i="88"/>
  <c r="T145" i="88"/>
  <c r="D145" i="88"/>
  <c r="B145" i="88"/>
  <c r="T144" i="88"/>
  <c r="B144" i="88"/>
  <c r="T143" i="88"/>
  <c r="B143" i="88"/>
  <c r="T142" i="88"/>
  <c r="B142" i="88"/>
  <c r="T141" i="88"/>
  <c r="D141" i="88"/>
  <c r="B141" i="88"/>
  <c r="T140" i="88"/>
  <c r="B140" i="88"/>
  <c r="T139" i="88"/>
  <c r="D139" i="88"/>
  <c r="B139" i="88"/>
  <c r="T138" i="88"/>
  <c r="B138" i="88"/>
  <c r="T137" i="88"/>
  <c r="D137" i="88"/>
  <c r="B137" i="88"/>
  <c r="T136" i="88"/>
  <c r="B136" i="88"/>
  <c r="T135" i="88"/>
  <c r="B135" i="88"/>
  <c r="T134" i="88"/>
  <c r="B134" i="88"/>
  <c r="T133" i="88"/>
  <c r="B133" i="88"/>
  <c r="T132" i="88"/>
  <c r="B132" i="88"/>
  <c r="T131" i="88"/>
  <c r="D131" i="88"/>
  <c r="B131" i="88"/>
  <c r="T130" i="88"/>
  <c r="B130" i="88"/>
  <c r="T129" i="88"/>
  <c r="B129" i="88"/>
  <c r="T128" i="88"/>
  <c r="B128" i="88"/>
  <c r="T127" i="88"/>
  <c r="D127" i="88"/>
  <c r="B127" i="88"/>
  <c r="T126" i="88"/>
  <c r="B126" i="88"/>
  <c r="T125" i="88"/>
  <c r="B125" i="88"/>
  <c r="T124" i="88"/>
  <c r="B124" i="88"/>
  <c r="D148" i="88"/>
  <c r="T112" i="88"/>
  <c r="B112" i="88"/>
  <c r="T111" i="88"/>
  <c r="B111" i="88"/>
  <c r="T110" i="88"/>
  <c r="B110" i="88"/>
  <c r="T109" i="88"/>
  <c r="B109" i="88"/>
  <c r="T108" i="88"/>
  <c r="D108" i="88"/>
  <c r="B108" i="88"/>
  <c r="T107" i="88"/>
  <c r="B107" i="88"/>
  <c r="T106" i="88"/>
  <c r="B106" i="88"/>
  <c r="T105" i="88"/>
  <c r="B105" i="88"/>
  <c r="T104" i="88"/>
  <c r="D104" i="88"/>
  <c r="B104" i="88"/>
  <c r="T103" i="88"/>
  <c r="B103" i="88"/>
  <c r="T102" i="88"/>
  <c r="B102" i="88"/>
  <c r="T101" i="88"/>
  <c r="B101" i="88"/>
  <c r="T100" i="88"/>
  <c r="D100" i="88"/>
  <c r="B100" i="88"/>
  <c r="T99" i="88"/>
  <c r="B99" i="88"/>
  <c r="T98" i="88"/>
  <c r="D98" i="88"/>
  <c r="B98" i="88"/>
  <c r="T97" i="88"/>
  <c r="B97" i="88"/>
  <c r="T96" i="88"/>
  <c r="B96" i="88"/>
  <c r="T95" i="88"/>
  <c r="B95" i="88"/>
  <c r="T94" i="88"/>
  <c r="B94" i="88"/>
  <c r="T93" i="88"/>
  <c r="B93" i="88"/>
  <c r="T92" i="88"/>
  <c r="D92" i="88"/>
  <c r="B92" i="88"/>
  <c r="T91" i="88"/>
  <c r="B91" i="88"/>
  <c r="T90" i="88"/>
  <c r="B90" i="88"/>
  <c r="T89" i="88"/>
  <c r="B89" i="88"/>
  <c r="T88" i="88"/>
  <c r="D88" i="88"/>
  <c r="B88" i="88"/>
  <c r="D111" i="88"/>
  <c r="T74" i="88"/>
  <c r="B74" i="88"/>
  <c r="T73" i="88"/>
  <c r="B73" i="88"/>
  <c r="T72" i="88"/>
  <c r="B72" i="88"/>
  <c r="T71" i="88"/>
  <c r="B71" i="88"/>
  <c r="T70" i="88"/>
  <c r="B70" i="88"/>
  <c r="T69" i="88"/>
  <c r="B69" i="88"/>
  <c r="T68" i="88"/>
  <c r="B68" i="88"/>
  <c r="T67" i="88"/>
  <c r="B67" i="88"/>
  <c r="T66" i="88"/>
  <c r="B66" i="88"/>
  <c r="T65" i="88"/>
  <c r="B65" i="88"/>
  <c r="T64" i="88"/>
  <c r="B64" i="88"/>
  <c r="T63" i="88"/>
  <c r="B63" i="88"/>
  <c r="T62" i="88"/>
  <c r="B62" i="88"/>
  <c r="T61" i="88"/>
  <c r="B61" i="88"/>
  <c r="T60" i="88"/>
  <c r="B60" i="88"/>
  <c r="T59" i="88"/>
  <c r="B59" i="88"/>
  <c r="T58" i="88"/>
  <c r="B58" i="88"/>
  <c r="T57" i="88"/>
  <c r="B57" i="88"/>
  <c r="T56" i="88"/>
  <c r="B56" i="88"/>
  <c r="T55" i="88"/>
  <c r="B55" i="88"/>
  <c r="T54" i="88"/>
  <c r="B54" i="88"/>
  <c r="T53" i="88"/>
  <c r="B53" i="88"/>
  <c r="T52" i="88"/>
  <c r="B52" i="88"/>
  <c r="T51" i="88"/>
  <c r="B51" i="88"/>
  <c r="T50" i="88"/>
  <c r="B50" i="88"/>
  <c r="D73" i="88"/>
  <c r="T37" i="88"/>
  <c r="B37" i="88"/>
  <c r="T36" i="88"/>
  <c r="B36" i="88"/>
  <c r="T35" i="88"/>
  <c r="B35" i="88"/>
  <c r="T34" i="88"/>
  <c r="B34" i="88"/>
  <c r="T33" i="88"/>
  <c r="B33" i="88"/>
  <c r="T32" i="88"/>
  <c r="B32" i="88"/>
  <c r="T31" i="88"/>
  <c r="B31" i="88"/>
  <c r="T30" i="88"/>
  <c r="B30" i="88"/>
  <c r="T29" i="88"/>
  <c r="B29" i="88"/>
  <c r="T28" i="88"/>
  <c r="B28" i="88"/>
  <c r="T27" i="88"/>
  <c r="B27" i="88"/>
  <c r="T26" i="88"/>
  <c r="B26" i="88"/>
  <c r="T25" i="88"/>
  <c r="B25" i="88"/>
  <c r="T24" i="88"/>
  <c r="B24" i="88"/>
  <c r="T23" i="88"/>
  <c r="B23" i="88"/>
  <c r="T22" i="88"/>
  <c r="B22" i="88"/>
  <c r="T21" i="88"/>
  <c r="B21" i="88"/>
  <c r="T20" i="88"/>
  <c r="B20" i="88"/>
  <c r="T19" i="88"/>
  <c r="B19" i="88"/>
  <c r="T18" i="88"/>
  <c r="B18" i="88"/>
  <c r="T17" i="88"/>
  <c r="B17" i="88"/>
  <c r="T16" i="88"/>
  <c r="B16" i="88"/>
  <c r="T15" i="88"/>
  <c r="B15" i="88"/>
  <c r="T14" i="88"/>
  <c r="B14" i="88"/>
  <c r="T13" i="88"/>
  <c r="B13" i="88"/>
  <c r="D133" i="88" l="1"/>
  <c r="D143" i="88"/>
  <c r="D813" i="88"/>
  <c r="D790" i="88"/>
  <c r="D794" i="88"/>
  <c r="D798" i="88"/>
  <c r="D802" i="88"/>
  <c r="D806" i="88"/>
  <c r="D810" i="88"/>
  <c r="D814" i="88"/>
  <c r="D129" i="88"/>
  <c r="D283" i="88"/>
  <c r="D360" i="88"/>
  <c r="D718" i="88"/>
  <c r="D722" i="88"/>
  <c r="D726" i="88"/>
  <c r="D730" i="88"/>
  <c r="D734" i="88"/>
  <c r="D738" i="88"/>
  <c r="T1111" i="88"/>
  <c r="E37" i="30" s="1"/>
  <c r="D740" i="88"/>
  <c r="D732" i="88"/>
  <c r="D725" i="88"/>
  <c r="D277" i="88"/>
  <c r="D791" i="88"/>
  <c r="D795" i="88"/>
  <c r="D799" i="88"/>
  <c r="D803" i="88"/>
  <c r="D807" i="88"/>
  <c r="D811" i="88"/>
  <c r="D716" i="88"/>
  <c r="D720" i="88"/>
  <c r="D724" i="88"/>
  <c r="D728" i="88"/>
  <c r="D736" i="88"/>
  <c r="D793" i="88"/>
  <c r="D797" i="88"/>
  <c r="D801" i="88"/>
  <c r="D805" i="88"/>
  <c r="D293" i="88"/>
  <c r="D717" i="88"/>
  <c r="D721" i="88"/>
  <c r="D729" i="88"/>
  <c r="D733" i="88"/>
  <c r="D737" i="88"/>
  <c r="D295" i="88"/>
  <c r="D867" i="88"/>
  <c r="D125" i="88"/>
  <c r="D719" i="88"/>
  <c r="D723" i="88"/>
  <c r="D727" i="88"/>
  <c r="D731" i="88"/>
  <c r="D735" i="88"/>
  <c r="D875" i="88"/>
  <c r="D645" i="88"/>
  <c r="D648" i="88"/>
  <c r="D661" i="88"/>
  <c r="D664" i="88"/>
  <c r="D94" i="88"/>
  <c r="D110" i="88"/>
  <c r="D642" i="88"/>
  <c r="D655" i="88"/>
  <c r="D658" i="88"/>
  <c r="D950" i="88"/>
  <c r="D953" i="88"/>
  <c r="D944" i="88"/>
  <c r="D947" i="88"/>
  <c r="D960" i="88"/>
  <c r="D653" i="88"/>
  <c r="D102" i="88"/>
  <c r="D354" i="88"/>
  <c r="D647" i="88"/>
  <c r="D650" i="88"/>
  <c r="D663" i="88"/>
  <c r="D666" i="88"/>
  <c r="D942" i="88"/>
  <c r="D945" i="88"/>
  <c r="D958" i="88"/>
  <c r="D961" i="88"/>
  <c r="D112" i="88"/>
  <c r="D939" i="88"/>
  <c r="D952" i="88"/>
  <c r="D955" i="88"/>
  <c r="D656" i="88"/>
  <c r="D96" i="88"/>
  <c r="D90" i="88"/>
  <c r="T778" i="88"/>
  <c r="E28" i="30" s="1"/>
  <c r="T704" i="88"/>
  <c r="E26" i="30" s="1"/>
  <c r="T667" i="88"/>
  <c r="E25" i="30" s="1"/>
  <c r="T630" i="88"/>
  <c r="E24" i="30" s="1"/>
  <c r="T149" i="88"/>
  <c r="E11" i="30" s="1"/>
  <c r="T113" i="88"/>
  <c r="E10" i="30" s="1"/>
  <c r="T852" i="88"/>
  <c r="E30" i="30" s="1"/>
  <c r="T889" i="88"/>
  <c r="E31" i="30" s="1"/>
  <c r="T963" i="88"/>
  <c r="E33" i="30" s="1"/>
  <c r="T186" i="88"/>
  <c r="E12" i="30" s="1"/>
  <c r="T223" i="88"/>
  <c r="E13" i="30" s="1"/>
  <c r="T593" i="88"/>
  <c r="E23" i="30" s="1"/>
  <c r="T1037" i="88"/>
  <c r="E35" i="30" s="1"/>
  <c r="T38" i="88"/>
  <c r="E8" i="30" s="1"/>
  <c r="H8" i="30" s="1"/>
  <c r="G8" i="30" s="1"/>
  <c r="T75" i="88"/>
  <c r="E9" i="30" s="1"/>
  <c r="T260" i="88"/>
  <c r="E14" i="30" s="1"/>
  <c r="T371" i="88"/>
  <c r="E17" i="30" s="1"/>
  <c r="T815" i="88"/>
  <c r="E29" i="30" s="1"/>
  <c r="D864" i="88"/>
  <c r="D872" i="88"/>
  <c r="D880" i="88"/>
  <c r="D888" i="88"/>
  <c r="D870" i="88"/>
  <c r="D878" i="88"/>
  <c r="D886" i="88"/>
  <c r="D643" i="88"/>
  <c r="D651" i="88"/>
  <c r="D659" i="88"/>
  <c r="D868" i="88"/>
  <c r="D876" i="88"/>
  <c r="D884" i="88"/>
  <c r="D940" i="88"/>
  <c r="D948" i="88"/>
  <c r="D956" i="88"/>
  <c r="D287" i="88"/>
  <c r="D275" i="88"/>
  <c r="D865" i="88"/>
  <c r="D873" i="88"/>
  <c r="D273" i="88"/>
  <c r="D285" i="88"/>
  <c r="D646" i="88"/>
  <c r="D654" i="88"/>
  <c r="D662" i="88"/>
  <c r="D871" i="88"/>
  <c r="D879" i="88"/>
  <c r="D887" i="88"/>
  <c r="D943" i="88"/>
  <c r="D951" i="88"/>
  <c r="D959" i="88"/>
  <c r="D272" i="88"/>
  <c r="D281" i="88"/>
  <c r="D881" i="88"/>
  <c r="D276" i="88"/>
  <c r="D279" i="88"/>
  <c r="D649" i="88"/>
  <c r="D657" i="88"/>
  <c r="D665" i="88"/>
  <c r="D866" i="88"/>
  <c r="D874" i="88"/>
  <c r="D882" i="88"/>
  <c r="D938" i="88"/>
  <c r="D946" i="88"/>
  <c r="D954" i="88"/>
  <c r="D962" i="88"/>
  <c r="D644" i="88"/>
  <c r="D652" i="88"/>
  <c r="D869" i="88"/>
  <c r="D877" i="88"/>
  <c r="D941" i="88"/>
  <c r="D949" i="88"/>
  <c r="D332" i="88"/>
  <c r="D330" i="88"/>
  <c r="D328" i="88"/>
  <c r="D326" i="88"/>
  <c r="D324" i="88"/>
  <c r="D322" i="88"/>
  <c r="D320" i="88"/>
  <c r="D318" i="88"/>
  <c r="D316" i="88"/>
  <c r="D314" i="88"/>
  <c r="D312" i="88"/>
  <c r="D310" i="88"/>
  <c r="D333" i="88"/>
  <c r="D331" i="88"/>
  <c r="D329" i="88"/>
  <c r="D327" i="88"/>
  <c r="D325" i="88"/>
  <c r="D323" i="88"/>
  <c r="D321" i="88"/>
  <c r="D319" i="88"/>
  <c r="D317" i="88"/>
  <c r="D315" i="88"/>
  <c r="D313" i="88"/>
  <c r="D311" i="88"/>
  <c r="D309" i="88"/>
  <c r="D407" i="88"/>
  <c r="D405" i="88"/>
  <c r="D403" i="88"/>
  <c r="D401" i="88"/>
  <c r="D399" i="88"/>
  <c r="D397" i="88"/>
  <c r="D395" i="88"/>
  <c r="D393" i="88"/>
  <c r="D391" i="88"/>
  <c r="D389" i="88"/>
  <c r="D387" i="88"/>
  <c r="D385" i="88"/>
  <c r="D383" i="88"/>
  <c r="D406" i="88"/>
  <c r="D404" i="88"/>
  <c r="D402" i="88"/>
  <c r="D400" i="88"/>
  <c r="D398" i="88"/>
  <c r="D396" i="88"/>
  <c r="D394" i="88"/>
  <c r="D392" i="88"/>
  <c r="D390" i="88"/>
  <c r="D388" i="88"/>
  <c r="D386" i="88"/>
  <c r="D384" i="88"/>
  <c r="D480" i="88"/>
  <c r="D478" i="88"/>
  <c r="D476" i="88"/>
  <c r="D474" i="88"/>
  <c r="D472" i="88"/>
  <c r="D470" i="88"/>
  <c r="D468" i="88"/>
  <c r="D466" i="88"/>
  <c r="D464" i="88"/>
  <c r="D462" i="88"/>
  <c r="D460" i="88"/>
  <c r="D458" i="88"/>
  <c r="D481" i="88"/>
  <c r="D479" i="88"/>
  <c r="D477" i="88"/>
  <c r="D475" i="88"/>
  <c r="D473" i="88"/>
  <c r="D471" i="88"/>
  <c r="D469" i="88"/>
  <c r="D467" i="88"/>
  <c r="D465" i="88"/>
  <c r="D463" i="88"/>
  <c r="D461" i="88"/>
  <c r="D459" i="88"/>
  <c r="D457" i="88"/>
  <c r="D555" i="88"/>
  <c r="D553" i="88"/>
  <c r="D551" i="88"/>
  <c r="D549" i="88"/>
  <c r="D547" i="88"/>
  <c r="D545" i="88"/>
  <c r="D543" i="88"/>
  <c r="D541" i="88"/>
  <c r="D539" i="88"/>
  <c r="D537" i="88"/>
  <c r="D535" i="88"/>
  <c r="D533" i="88"/>
  <c r="D531" i="88"/>
  <c r="D554" i="88"/>
  <c r="D552" i="88"/>
  <c r="D550" i="88"/>
  <c r="D548" i="88"/>
  <c r="D546" i="88"/>
  <c r="D544" i="88"/>
  <c r="D542" i="88"/>
  <c r="D540" i="88"/>
  <c r="D538" i="88"/>
  <c r="D536" i="88"/>
  <c r="D534" i="88"/>
  <c r="D532" i="88"/>
  <c r="D259" i="88"/>
  <c r="D257" i="88"/>
  <c r="D255" i="88"/>
  <c r="D253" i="88"/>
  <c r="D251" i="88"/>
  <c r="D249" i="88"/>
  <c r="D247" i="88"/>
  <c r="D245" i="88"/>
  <c r="D243" i="88"/>
  <c r="D241" i="88"/>
  <c r="D239" i="88"/>
  <c r="D237" i="88"/>
  <c r="D235" i="88"/>
  <c r="D258" i="88"/>
  <c r="D256" i="88"/>
  <c r="D254" i="88"/>
  <c r="D252" i="88"/>
  <c r="D250" i="88"/>
  <c r="D248" i="88"/>
  <c r="D246" i="88"/>
  <c r="D244" i="88"/>
  <c r="D242" i="88"/>
  <c r="D240" i="88"/>
  <c r="D238" i="88"/>
  <c r="D236" i="88"/>
  <c r="T297" i="88"/>
  <c r="E15" i="30" s="1"/>
  <c r="D54" i="88"/>
  <c r="D58" i="88"/>
  <c r="D60" i="88"/>
  <c r="D64" i="88"/>
  <c r="D66" i="88"/>
  <c r="D68" i="88"/>
  <c r="D70" i="88"/>
  <c r="D72" i="88"/>
  <c r="D74" i="88"/>
  <c r="D356" i="88"/>
  <c r="D56" i="88"/>
  <c r="T334" i="88"/>
  <c r="E16" i="30" s="1"/>
  <c r="T408" i="88"/>
  <c r="E18" i="30" s="1"/>
  <c r="T482" i="88"/>
  <c r="E20" i="30" s="1"/>
  <c r="T556" i="88"/>
  <c r="E22" i="30" s="1"/>
  <c r="D777" i="88"/>
  <c r="D775" i="88"/>
  <c r="D773" i="88"/>
  <c r="D771" i="88"/>
  <c r="D769" i="88"/>
  <c r="D767" i="88"/>
  <c r="D765" i="88"/>
  <c r="D763" i="88"/>
  <c r="D761" i="88"/>
  <c r="D759" i="88"/>
  <c r="D757" i="88"/>
  <c r="D755" i="88"/>
  <c r="D753" i="88"/>
  <c r="D776" i="88"/>
  <c r="D774" i="88"/>
  <c r="D772" i="88"/>
  <c r="D770" i="88"/>
  <c r="D768" i="88"/>
  <c r="D766" i="88"/>
  <c r="D764" i="88"/>
  <c r="D762" i="88"/>
  <c r="D760" i="88"/>
  <c r="D758" i="88"/>
  <c r="D756" i="88"/>
  <c r="D754" i="88"/>
  <c r="D52" i="88"/>
  <c r="D89" i="88"/>
  <c r="D91" i="88"/>
  <c r="D93" i="88"/>
  <c r="D95" i="88"/>
  <c r="D97" i="88"/>
  <c r="D99" i="88"/>
  <c r="D101" i="88"/>
  <c r="D103" i="88"/>
  <c r="D105" i="88"/>
  <c r="D107" i="88"/>
  <c r="D109" i="88"/>
  <c r="D161" i="88"/>
  <c r="D370" i="88"/>
  <c r="D368" i="88"/>
  <c r="D366" i="88"/>
  <c r="D364" i="88"/>
  <c r="D362" i="88"/>
  <c r="D369" i="88"/>
  <c r="D367" i="88"/>
  <c r="D365" i="88"/>
  <c r="D363" i="88"/>
  <c r="D361" i="88"/>
  <c r="D359" i="88"/>
  <c r="D357" i="88"/>
  <c r="D355" i="88"/>
  <c r="D353" i="88"/>
  <c r="D351" i="88"/>
  <c r="D349" i="88"/>
  <c r="D347" i="88"/>
  <c r="D352" i="88"/>
  <c r="D443" i="88"/>
  <c r="D441" i="88"/>
  <c r="D439" i="88"/>
  <c r="D437" i="88"/>
  <c r="D435" i="88"/>
  <c r="D433" i="88"/>
  <c r="D431" i="88"/>
  <c r="D429" i="88"/>
  <c r="D427" i="88"/>
  <c r="D425" i="88"/>
  <c r="D423" i="88"/>
  <c r="D421" i="88"/>
  <c r="D444" i="88"/>
  <c r="D442" i="88"/>
  <c r="D440" i="88"/>
  <c r="D438" i="88"/>
  <c r="D436" i="88"/>
  <c r="D434" i="88"/>
  <c r="D432" i="88"/>
  <c r="D430" i="88"/>
  <c r="D428" i="88"/>
  <c r="D426" i="88"/>
  <c r="D424" i="88"/>
  <c r="D422" i="88"/>
  <c r="D420" i="88"/>
  <c r="D62" i="88"/>
  <c r="D168" i="88"/>
  <c r="D296" i="88"/>
  <c r="D294" i="88"/>
  <c r="D292" i="88"/>
  <c r="D290" i="88"/>
  <c r="D288" i="88"/>
  <c r="D286" i="88"/>
  <c r="D284" i="88"/>
  <c r="D282" i="88"/>
  <c r="D280" i="88"/>
  <c r="D278" i="88"/>
  <c r="D291" i="88"/>
  <c r="D350" i="88"/>
  <c r="D51" i="88"/>
  <c r="D53" i="88"/>
  <c r="D55" i="88"/>
  <c r="D57" i="88"/>
  <c r="D59" i="88"/>
  <c r="D61" i="88"/>
  <c r="D63" i="88"/>
  <c r="D65" i="88"/>
  <c r="D67" i="88"/>
  <c r="D69" i="88"/>
  <c r="D71" i="88"/>
  <c r="D124" i="88"/>
  <c r="D126" i="88"/>
  <c r="D128" i="88"/>
  <c r="D130" i="88"/>
  <c r="D132" i="88"/>
  <c r="D134" i="88"/>
  <c r="D136" i="88"/>
  <c r="D138" i="88"/>
  <c r="D140" i="88"/>
  <c r="D142" i="88"/>
  <c r="D144" i="88"/>
  <c r="D146" i="88"/>
  <c r="D198" i="88"/>
  <c r="D200" i="88"/>
  <c r="D202" i="88"/>
  <c r="D204" i="88"/>
  <c r="D206" i="88"/>
  <c r="D208" i="88"/>
  <c r="D210" i="88"/>
  <c r="D212" i="88"/>
  <c r="D214" i="88"/>
  <c r="D216" i="88"/>
  <c r="D218" i="88"/>
  <c r="D220" i="88"/>
  <c r="D348" i="88"/>
  <c r="D184" i="88"/>
  <c r="D182" i="88"/>
  <c r="D180" i="88"/>
  <c r="D178" i="88"/>
  <c r="D176" i="88"/>
  <c r="D174" i="88"/>
  <c r="D172" i="88"/>
  <c r="D170" i="88"/>
  <c r="D185" i="88"/>
  <c r="D183" i="88"/>
  <c r="D181" i="88"/>
  <c r="D179" i="88"/>
  <c r="D177" i="88"/>
  <c r="D175" i="88"/>
  <c r="D173" i="88"/>
  <c r="D171" i="88"/>
  <c r="D169" i="88"/>
  <c r="D167" i="88"/>
  <c r="D165" i="88"/>
  <c r="D163" i="88"/>
  <c r="D164" i="88"/>
  <c r="D346" i="88"/>
  <c r="T445" i="88"/>
  <c r="E19" i="30" s="1"/>
  <c r="T519" i="88"/>
  <c r="E21" i="30" s="1"/>
  <c r="D605" i="88"/>
  <c r="D607" i="88"/>
  <c r="D609" i="88"/>
  <c r="D611" i="88"/>
  <c r="D613" i="88"/>
  <c r="D615" i="88"/>
  <c r="T741" i="88"/>
  <c r="E27" i="30" s="1"/>
  <c r="T926" i="88"/>
  <c r="E32" i="30" s="1"/>
  <c r="D495" i="88"/>
  <c r="D497" i="88"/>
  <c r="D499" i="88"/>
  <c r="D501" i="88"/>
  <c r="D503" i="88"/>
  <c r="D505" i="88"/>
  <c r="D507" i="88"/>
  <c r="D509" i="88"/>
  <c r="D511" i="88"/>
  <c r="D513" i="88"/>
  <c r="D515" i="88"/>
  <c r="D517" i="88"/>
  <c r="D568" i="88"/>
  <c r="D570" i="88"/>
  <c r="D572" i="88"/>
  <c r="D574" i="88"/>
  <c r="D576" i="88"/>
  <c r="D578" i="88"/>
  <c r="D580" i="88"/>
  <c r="D582" i="88"/>
  <c r="D584" i="88"/>
  <c r="D586" i="88"/>
  <c r="D588" i="88"/>
  <c r="D590" i="88"/>
  <c r="D592" i="88"/>
  <c r="T1074" i="88"/>
  <c r="E36" i="30" s="1"/>
  <c r="D625" i="88"/>
  <c r="D850" i="88"/>
  <c r="D848" i="88"/>
  <c r="D846" i="88"/>
  <c r="D844" i="88"/>
  <c r="D842" i="88"/>
  <c r="D840" i="88"/>
  <c r="D838" i="88"/>
  <c r="D836" i="88"/>
  <c r="D834" i="88"/>
  <c r="D832" i="88"/>
  <c r="D830" i="88"/>
  <c r="D828" i="88"/>
  <c r="D851" i="88"/>
  <c r="D849" i="88"/>
  <c r="D847" i="88"/>
  <c r="D845" i="88"/>
  <c r="D843" i="88"/>
  <c r="D841" i="88"/>
  <c r="D839" i="88"/>
  <c r="D837" i="88"/>
  <c r="D835" i="88"/>
  <c r="D833" i="88"/>
  <c r="D831" i="88"/>
  <c r="D829" i="88"/>
  <c r="D827" i="88"/>
  <c r="D606" i="88"/>
  <c r="D608" i="88"/>
  <c r="D610" i="88"/>
  <c r="D612" i="88"/>
  <c r="D614" i="88"/>
  <c r="T1000" i="88"/>
  <c r="E34" i="30" s="1"/>
  <c r="D629" i="88"/>
  <c r="D627" i="88"/>
  <c r="D628" i="88"/>
  <c r="D626" i="88"/>
  <c r="D624" i="88"/>
  <c r="D622" i="88"/>
  <c r="D620" i="88"/>
  <c r="D618" i="88"/>
  <c r="D616" i="88"/>
  <c r="D621" i="88"/>
  <c r="D494" i="88"/>
  <c r="D496" i="88"/>
  <c r="D498" i="88"/>
  <c r="D500" i="88"/>
  <c r="D502" i="88"/>
  <c r="D504" i="88"/>
  <c r="D506" i="88"/>
  <c r="D508" i="88"/>
  <c r="D510" i="88"/>
  <c r="D512" i="88"/>
  <c r="D514" i="88"/>
  <c r="D516" i="88"/>
  <c r="D569" i="88"/>
  <c r="D571" i="88"/>
  <c r="D573" i="88"/>
  <c r="D575" i="88"/>
  <c r="D577" i="88"/>
  <c r="D579" i="88"/>
  <c r="D581" i="88"/>
  <c r="D583" i="88"/>
  <c r="D585" i="88"/>
  <c r="D587" i="88"/>
  <c r="D589" i="88"/>
  <c r="D619" i="88"/>
  <c r="D998" i="88"/>
  <c r="D996" i="88"/>
  <c r="D994" i="88"/>
  <c r="D992" i="88"/>
  <c r="D990" i="88"/>
  <c r="D988" i="88"/>
  <c r="D986" i="88"/>
  <c r="D984" i="88"/>
  <c r="D982" i="88"/>
  <c r="D980" i="88"/>
  <c r="D978" i="88"/>
  <c r="D976" i="88"/>
  <c r="D999" i="88"/>
  <c r="D997" i="88"/>
  <c r="D995" i="88"/>
  <c r="D993" i="88"/>
  <c r="D991" i="88"/>
  <c r="D989" i="88"/>
  <c r="D987" i="88"/>
  <c r="D985" i="88"/>
  <c r="D983" i="88"/>
  <c r="D981" i="88"/>
  <c r="D979" i="88"/>
  <c r="D977" i="88"/>
  <c r="D975" i="88"/>
  <c r="D617" i="88"/>
  <c r="D702" i="88"/>
  <c r="D700" i="88"/>
  <c r="D698" i="88"/>
  <c r="D696" i="88"/>
  <c r="D694" i="88"/>
  <c r="D692" i="88"/>
  <c r="D690" i="88"/>
  <c r="D688" i="88"/>
  <c r="D686" i="88"/>
  <c r="D684" i="88"/>
  <c r="D682" i="88"/>
  <c r="D680" i="88"/>
  <c r="D703" i="88"/>
  <c r="D701" i="88"/>
  <c r="D699" i="88"/>
  <c r="D697" i="88"/>
  <c r="D695" i="88"/>
  <c r="D693" i="88"/>
  <c r="D691" i="88"/>
  <c r="D689" i="88"/>
  <c r="D687" i="88"/>
  <c r="D685" i="88"/>
  <c r="D683" i="88"/>
  <c r="D681" i="88"/>
  <c r="D679" i="88"/>
  <c r="D902" i="88"/>
  <c r="D904" i="88"/>
  <c r="D906" i="88"/>
  <c r="D908" i="88"/>
  <c r="D910" i="88"/>
  <c r="D912" i="88"/>
  <c r="D914" i="88"/>
  <c r="D916" i="88"/>
  <c r="D918" i="88"/>
  <c r="D920" i="88"/>
  <c r="D922" i="88"/>
  <c r="D924" i="88"/>
  <c r="D1050" i="88"/>
  <c r="D1052" i="88"/>
  <c r="D1054" i="88"/>
  <c r="D1056" i="88"/>
  <c r="D1058" i="88"/>
  <c r="D1060" i="88"/>
  <c r="D1062" i="88"/>
  <c r="D1064" i="88"/>
  <c r="D1066" i="88"/>
  <c r="D1068" i="88"/>
  <c r="D1070" i="88"/>
  <c r="D1072" i="88"/>
  <c r="D901" i="88"/>
  <c r="D903" i="88"/>
  <c r="D905" i="88"/>
  <c r="D907" i="88"/>
  <c r="D909" i="88"/>
  <c r="D911" i="88"/>
  <c r="D913" i="88"/>
  <c r="D915" i="88"/>
  <c r="D917" i="88"/>
  <c r="D919" i="88"/>
  <c r="D921" i="88"/>
  <c r="D923" i="88"/>
  <c r="D1049" i="88"/>
  <c r="D1051" i="88"/>
  <c r="D1053" i="88"/>
  <c r="D1055" i="88"/>
  <c r="D1057" i="88"/>
  <c r="D1059" i="88"/>
  <c r="D1061" i="88"/>
  <c r="D1063" i="88"/>
  <c r="D1065" i="88"/>
  <c r="D1067" i="88"/>
  <c r="D1069" i="88"/>
  <c r="D1071" i="88"/>
  <c r="J15" i="86" l="1"/>
  <c r="J14" i="86"/>
  <c r="J13" i="86"/>
  <c r="J12" i="86"/>
  <c r="J11" i="86"/>
  <c r="J10" i="86"/>
  <c r="J9" i="86"/>
  <c r="A9" i="86"/>
  <c r="A10" i="86"/>
  <c r="A11" i="86"/>
  <c r="A12" i="86"/>
  <c r="A13" i="86"/>
  <c r="A14" i="86"/>
  <c r="A15" i="86"/>
  <c r="A16" i="86"/>
  <c r="J16" i="86"/>
  <c r="J8" i="86"/>
  <c r="J7" i="86"/>
  <c r="G17" i="83"/>
  <c r="G16" i="83"/>
  <c r="G15" i="83"/>
  <c r="G14" i="83"/>
  <c r="G13" i="83"/>
  <c r="G12" i="83"/>
  <c r="G11" i="83"/>
  <c r="G10" i="83"/>
  <c r="A10" i="83"/>
  <c r="A11" i="83"/>
  <c r="A12" i="83"/>
  <c r="A13" i="83"/>
  <c r="A14" i="83"/>
  <c r="A15" i="83"/>
  <c r="A16" i="83"/>
  <c r="A7" i="86"/>
  <c r="A8" i="86"/>
  <c r="H32" i="30"/>
  <c r="G32" i="30" s="1"/>
  <c r="H26" i="30"/>
  <c r="G26" i="30" s="1"/>
  <c r="H23" i="30"/>
  <c r="G23" i="30" s="1"/>
  <c r="H19" i="30"/>
  <c r="G19" i="30" s="1"/>
  <c r="H15" i="30"/>
  <c r="G15" i="30" s="1"/>
  <c r="H14" i="30"/>
  <c r="G14" i="30" s="1"/>
  <c r="H34" i="30"/>
  <c r="G34" i="30" s="1"/>
  <c r="H33" i="30"/>
  <c r="G33" i="30" s="1"/>
  <c r="H31" i="30"/>
  <c r="G31" i="30" s="1"/>
  <c r="H30" i="30"/>
  <c r="G30" i="30" s="1"/>
  <c r="H29" i="30"/>
  <c r="G29" i="30" s="1"/>
  <c r="H28" i="30"/>
  <c r="G28" i="30" s="1"/>
  <c r="H27" i="30"/>
  <c r="G27" i="30" s="1"/>
  <c r="H25" i="30"/>
  <c r="G25" i="30" s="1"/>
  <c r="H24" i="30"/>
  <c r="G24" i="30" s="1"/>
  <c r="H22" i="30"/>
  <c r="G22" i="30" s="1"/>
  <c r="H21" i="30"/>
  <c r="G21" i="30" s="1"/>
  <c r="H20" i="30"/>
  <c r="G20" i="30" s="1"/>
  <c r="H18" i="30"/>
  <c r="G18" i="30" s="1"/>
  <c r="H17" i="30"/>
  <c r="G17" i="30" s="1"/>
  <c r="H16" i="30"/>
  <c r="G16" i="30" s="1"/>
  <c r="H10" i="30"/>
  <c r="G10" i="30" s="1"/>
  <c r="H11" i="30"/>
  <c r="G11" i="30" s="1"/>
  <c r="H12" i="30"/>
  <c r="G12" i="30" s="1"/>
  <c r="H13" i="30"/>
  <c r="G13" i="30" s="1"/>
  <c r="H35" i="30"/>
  <c r="G35" i="30" s="1"/>
  <c r="H36" i="30"/>
  <c r="G36" i="30" s="1"/>
  <c r="H37" i="30"/>
  <c r="G37" i="30" s="1"/>
  <c r="A15" i="30"/>
  <c r="A16" i="30"/>
  <c r="A17" i="30"/>
  <c r="A18" i="30"/>
  <c r="A19" i="30"/>
  <c r="A20" i="30"/>
  <c r="A21" i="30"/>
  <c r="A22" i="30"/>
  <c r="A23" i="30"/>
  <c r="A24" i="30"/>
  <c r="A25" i="30"/>
  <c r="A26" i="30"/>
  <c r="A27" i="30"/>
  <c r="A28" i="30"/>
  <c r="A29" i="30"/>
  <c r="A30" i="30"/>
  <c r="A31" i="30"/>
  <c r="A32" i="30"/>
  <c r="A33" i="30"/>
  <c r="A34" i="30"/>
  <c r="A35" i="30"/>
  <c r="A36" i="30"/>
  <c r="A37" i="30"/>
  <c r="G49" i="26"/>
  <c r="F49" i="26" s="1"/>
  <c r="G48" i="26"/>
  <c r="F48" i="26"/>
  <c r="G47" i="26"/>
  <c r="F47" i="26" s="1"/>
  <c r="G46" i="26"/>
  <c r="F46" i="26"/>
  <c r="G45" i="26"/>
  <c r="F45" i="26" s="1"/>
  <c r="G44" i="26"/>
  <c r="F44" i="26" s="1"/>
  <c r="G43" i="26"/>
  <c r="F43" i="26" s="1"/>
  <c r="G42" i="26"/>
  <c r="F42" i="26" s="1"/>
  <c r="G41" i="26"/>
  <c r="F41" i="26" s="1"/>
  <c r="G40" i="26"/>
  <c r="F40" i="26"/>
  <c r="G39" i="26"/>
  <c r="F39" i="26" s="1"/>
  <c r="G38" i="26"/>
  <c r="F38" i="26"/>
  <c r="G37" i="26"/>
  <c r="F37" i="26" s="1"/>
  <c r="G36" i="26"/>
  <c r="F36" i="26" s="1"/>
  <c r="G35" i="26"/>
  <c r="F35" i="26" s="1"/>
  <c r="G34" i="26"/>
  <c r="F34" i="26" s="1"/>
  <c r="G33" i="26"/>
  <c r="F33" i="26" s="1"/>
  <c r="G32" i="26"/>
  <c r="F32" i="26"/>
  <c r="G31" i="26"/>
  <c r="F31" i="26" s="1"/>
  <c r="G30" i="26"/>
  <c r="F30" i="26"/>
  <c r="G29" i="26"/>
  <c r="F29" i="26" s="1"/>
  <c r="G28" i="26"/>
  <c r="F28" i="26" s="1"/>
  <c r="G27" i="26"/>
  <c r="F27" i="26" s="1"/>
  <c r="G26" i="26"/>
  <c r="F26" i="26" s="1"/>
  <c r="G25" i="26"/>
  <c r="F25" i="26" s="1"/>
  <c r="G24" i="26"/>
  <c r="F24" i="26"/>
  <c r="G23" i="26"/>
  <c r="F23" i="26" s="1"/>
  <c r="G22" i="26"/>
  <c r="F22" i="26"/>
  <c r="G21" i="26"/>
  <c r="F21" i="26" s="1"/>
  <c r="G20" i="26"/>
  <c r="F20" i="26" s="1"/>
  <c r="G19" i="26"/>
  <c r="F19" i="26" s="1"/>
  <c r="G18" i="26"/>
  <c r="F18" i="26" s="1"/>
  <c r="G17" i="26"/>
  <c r="F17" i="26" s="1"/>
  <c r="A17" i="26"/>
  <c r="A18" i="26"/>
  <c r="A19" i="26"/>
  <c r="A20" i="26"/>
  <c r="A21" i="26"/>
  <c r="A22" i="26"/>
  <c r="A23" i="26"/>
  <c r="A24" i="26"/>
  <c r="A25" i="26"/>
  <c r="A26" i="26"/>
  <c r="A27" i="26"/>
  <c r="A28" i="26"/>
  <c r="A29" i="26"/>
  <c r="A30" i="26"/>
  <c r="A31" i="26"/>
  <c r="A32" i="26"/>
  <c r="A33" i="26"/>
  <c r="A34" i="26"/>
  <c r="A35" i="26"/>
  <c r="A36" i="26"/>
  <c r="A37" i="26"/>
  <c r="A38" i="26"/>
  <c r="A39" i="26"/>
  <c r="A40" i="26"/>
  <c r="A41" i="26"/>
  <c r="A42" i="26"/>
  <c r="A43" i="26"/>
  <c r="A44" i="26"/>
  <c r="A45" i="26"/>
  <c r="A46" i="26"/>
  <c r="A47" i="26"/>
  <c r="A48" i="26"/>
  <c r="A49" i="26"/>
  <c r="A50" i="26"/>
  <c r="A51" i="26"/>
  <c r="A52" i="26"/>
  <c r="A53" i="26"/>
  <c r="A54" i="26"/>
  <c r="A55" i="26"/>
  <c r="A56" i="26"/>
  <c r="J49" i="25"/>
  <c r="I49" i="25" s="1"/>
  <c r="J48" i="25"/>
  <c r="I48" i="25" s="1"/>
  <c r="J47" i="25"/>
  <c r="I47" i="25" s="1"/>
  <c r="J46" i="25"/>
  <c r="I46" i="25"/>
  <c r="J45" i="25"/>
  <c r="I45" i="25" s="1"/>
  <c r="J44" i="25"/>
  <c r="I44" i="25"/>
  <c r="J43" i="25"/>
  <c r="I43" i="25" s="1"/>
  <c r="J42" i="25"/>
  <c r="I42" i="25"/>
  <c r="J41" i="25"/>
  <c r="I41" i="25" s="1"/>
  <c r="J40" i="25"/>
  <c r="I40" i="25"/>
  <c r="J39" i="25"/>
  <c r="I39" i="25" s="1"/>
  <c r="J38" i="25"/>
  <c r="I38" i="25"/>
  <c r="J37" i="25"/>
  <c r="I37" i="25" s="1"/>
  <c r="J36" i="25"/>
  <c r="I36" i="25"/>
  <c r="J35" i="25"/>
  <c r="I35" i="25" s="1"/>
  <c r="J34" i="25"/>
  <c r="I34" i="25"/>
  <c r="J33" i="25"/>
  <c r="I33" i="25" s="1"/>
  <c r="J32" i="25"/>
  <c r="I32" i="25"/>
  <c r="J31" i="25"/>
  <c r="I31" i="25" s="1"/>
  <c r="J30" i="25"/>
  <c r="I30" i="25"/>
  <c r="J29" i="25"/>
  <c r="I29" i="25" s="1"/>
  <c r="J28" i="25"/>
  <c r="I28" i="25"/>
  <c r="J27" i="25"/>
  <c r="I27" i="25" s="1"/>
  <c r="J26" i="25"/>
  <c r="I26" i="25"/>
  <c r="J25" i="25"/>
  <c r="I25" i="25" s="1"/>
  <c r="J24" i="25"/>
  <c r="I24" i="25"/>
  <c r="J23" i="25"/>
  <c r="I23" i="25" s="1"/>
  <c r="J22" i="25"/>
  <c r="I22" i="25"/>
  <c r="J21" i="25"/>
  <c r="I21" i="25" s="1"/>
  <c r="J20" i="25"/>
  <c r="I20" i="25"/>
  <c r="J19" i="25"/>
  <c r="I19" i="25" s="1"/>
  <c r="J18" i="25"/>
  <c r="I18" i="25"/>
  <c r="J17" i="25"/>
  <c r="I17" i="25" s="1"/>
  <c r="J16" i="25"/>
  <c r="I16" i="25" s="1"/>
  <c r="J15" i="25"/>
  <c r="I15" i="25" s="1"/>
  <c r="J14" i="25"/>
  <c r="I14" i="25" s="1"/>
  <c r="J13" i="25"/>
  <c r="I13" i="25" s="1"/>
  <c r="A32" i="25"/>
  <c r="A33" i="25"/>
  <c r="A34" i="25"/>
  <c r="A35" i="25"/>
  <c r="A36" i="25"/>
  <c r="A37" i="25"/>
  <c r="A38" i="25"/>
  <c r="A39" i="25"/>
  <c r="A40" i="25"/>
  <c r="A41" i="25"/>
  <c r="A42" i="25"/>
  <c r="A43" i="25"/>
  <c r="A44" i="25"/>
  <c r="A45" i="25"/>
  <c r="A46" i="25"/>
  <c r="A47" i="25"/>
  <c r="A48" i="25"/>
  <c r="A49" i="25"/>
  <c r="A50" i="25"/>
  <c r="A51" i="25"/>
  <c r="A52" i="25"/>
  <c r="A53" i="25"/>
  <c r="A54" i="25"/>
  <c r="A55" i="25"/>
  <c r="A56" i="25"/>
  <c r="A17" i="25"/>
  <c r="A18" i="25"/>
  <c r="A19" i="25"/>
  <c r="A20" i="25"/>
  <c r="A21" i="25"/>
  <c r="A22" i="25"/>
  <c r="A23" i="25"/>
  <c r="A24" i="25"/>
  <c r="A25" i="25"/>
  <c r="A26" i="25"/>
  <c r="A27" i="25"/>
  <c r="A28" i="25"/>
  <c r="A29" i="25"/>
  <c r="A30" i="25"/>
  <c r="A31" i="25"/>
  <c r="I53" i="14"/>
  <c r="H53" i="14"/>
  <c r="I52" i="14"/>
  <c r="H52" i="14"/>
  <c r="I51" i="14"/>
  <c r="H51" i="14" s="1"/>
  <c r="I50" i="14"/>
  <c r="H50" i="14" s="1"/>
  <c r="I49" i="14"/>
  <c r="H49" i="14"/>
  <c r="I48" i="14"/>
  <c r="H48" i="14"/>
  <c r="I47" i="14"/>
  <c r="H47" i="14" s="1"/>
  <c r="I46" i="14"/>
  <c r="H46" i="14" s="1"/>
  <c r="I45" i="14"/>
  <c r="H45" i="14"/>
  <c r="I44" i="14"/>
  <c r="H44" i="14" s="1"/>
  <c r="I43" i="14"/>
  <c r="H43" i="14" s="1"/>
  <c r="I42" i="14"/>
  <c r="H42" i="14" s="1"/>
  <c r="I41" i="14"/>
  <c r="H41" i="14"/>
  <c r="I40" i="14"/>
  <c r="H40" i="14" s="1"/>
  <c r="I39" i="14"/>
  <c r="H39" i="14" s="1"/>
  <c r="I38" i="14"/>
  <c r="H38" i="14" s="1"/>
  <c r="I37" i="14"/>
  <c r="H37" i="14"/>
  <c r="I36" i="14"/>
  <c r="H36" i="14" s="1"/>
  <c r="I35" i="14"/>
  <c r="H35" i="14" s="1"/>
  <c r="I34" i="14"/>
  <c r="H34" i="14" s="1"/>
  <c r="I33" i="14"/>
  <c r="H33" i="14"/>
  <c r="A39" i="14"/>
  <c r="A40" i="14"/>
  <c r="A41" i="14"/>
  <c r="A42" i="14"/>
  <c r="A43" i="14"/>
  <c r="A44" i="14"/>
  <c r="A45" i="14"/>
  <c r="A46" i="14"/>
  <c r="A47" i="14"/>
  <c r="A48" i="14"/>
  <c r="A49" i="14"/>
  <c r="A50" i="14"/>
  <c r="A51" i="14"/>
  <c r="A52" i="14"/>
  <c r="A53" i="14"/>
  <c r="A54" i="14"/>
  <c r="A55" i="14"/>
  <c r="A56" i="14"/>
  <c r="A57" i="14"/>
  <c r="A37" i="14"/>
  <c r="A38" i="14"/>
  <c r="A33" i="14"/>
  <c r="A34" i="14"/>
  <c r="A35" i="14"/>
  <c r="A36" i="14"/>
  <c r="E4" i="86" l="1"/>
  <c r="J57" i="25" l="1"/>
  <c r="I57" i="25" s="1"/>
  <c r="A57" i="25"/>
  <c r="J56" i="25"/>
  <c r="I56" i="25" s="1"/>
  <c r="J55" i="25"/>
  <c r="I55" i="25" s="1"/>
  <c r="J54" i="25"/>
  <c r="I54" i="25" s="1"/>
  <c r="J53" i="25"/>
  <c r="I53" i="25" s="1"/>
  <c r="K54" i="14"/>
  <c r="I54" i="14"/>
  <c r="H54" i="14" s="1"/>
  <c r="K53" i="14"/>
  <c r="K27" i="14"/>
  <c r="I27" i="14"/>
  <c r="H27" i="14" s="1"/>
  <c r="A27" i="14"/>
  <c r="K26" i="14"/>
  <c r="I26" i="14"/>
  <c r="H26" i="14" s="1"/>
  <c r="A26" i="14"/>
  <c r="K25" i="14"/>
  <c r="I25" i="14"/>
  <c r="H25" i="14" s="1"/>
  <c r="A25" i="14"/>
  <c r="K24" i="14"/>
  <c r="I24" i="14"/>
  <c r="H24" i="14" s="1"/>
  <c r="A24" i="14"/>
  <c r="K31" i="14"/>
  <c r="I31" i="14"/>
  <c r="H31" i="14" s="1"/>
  <c r="A31" i="14"/>
  <c r="K30" i="14"/>
  <c r="I30" i="14"/>
  <c r="H30" i="14" s="1"/>
  <c r="A30" i="14"/>
  <c r="K29" i="14"/>
  <c r="I29" i="14"/>
  <c r="H29" i="14" s="1"/>
  <c r="A29" i="14"/>
  <c r="K28" i="14"/>
  <c r="I28" i="14"/>
  <c r="H28" i="14" s="1"/>
  <c r="A28" i="14"/>
  <c r="A57" i="26" l="1"/>
  <c r="A16" i="26"/>
  <c r="A15" i="26"/>
  <c r="A14" i="26"/>
  <c r="A13" i="26"/>
  <c r="A12" i="26"/>
  <c r="A11" i="26"/>
  <c r="A10" i="26"/>
  <c r="A9" i="26"/>
  <c r="A8" i="26"/>
  <c r="F17" i="69"/>
  <c r="G16" i="69" l="1"/>
  <c r="G15" i="69"/>
  <c r="G14" i="69"/>
  <c r="G6" i="69"/>
  <c r="G8" i="69"/>
  <c r="G10" i="69"/>
  <c r="G13" i="69"/>
  <c r="G7" i="69"/>
  <c r="G9" i="69"/>
  <c r="G11" i="69"/>
  <c r="G12" i="69"/>
  <c r="A17" i="83" l="1"/>
  <c r="G9" i="83"/>
  <c r="A9" i="83"/>
  <c r="G8" i="83"/>
  <c r="A24" i="80" l="1"/>
  <c r="A26" i="80"/>
  <c r="A28" i="80"/>
  <c r="A30" i="80"/>
  <c r="A11" i="80"/>
  <c r="A32" i="80"/>
  <c r="A31" i="80"/>
  <c r="A29" i="80"/>
  <c r="A27" i="80"/>
  <c r="A25" i="80"/>
  <c r="A23" i="80"/>
  <c r="A22" i="80"/>
  <c r="A21" i="80"/>
  <c r="A20" i="80"/>
  <c r="A19" i="80"/>
  <c r="A18" i="80"/>
  <c r="A17" i="80"/>
  <c r="A16" i="80"/>
  <c r="A15" i="80"/>
  <c r="A14" i="80"/>
  <c r="A13" i="80"/>
  <c r="A12" i="80"/>
  <c r="A10" i="80"/>
  <c r="A9" i="80"/>
  <c r="A8" i="80"/>
  <c r="P12" i="39" l="1"/>
  <c r="E4" i="83"/>
  <c r="P10" i="39" s="1"/>
  <c r="Z10" i="39" s="1"/>
  <c r="AJ10" i="39" s="1"/>
  <c r="E5" i="83"/>
  <c r="D4" i="48" l="1"/>
  <c r="M38" i="70"/>
  <c r="K9" i="14" l="1"/>
  <c r="G8" i="26" l="1"/>
  <c r="F8" i="26" s="1"/>
  <c r="G9" i="26"/>
  <c r="F9" i="26" s="1"/>
  <c r="G10" i="26"/>
  <c r="F10" i="26" s="1"/>
  <c r="G11" i="26"/>
  <c r="F11" i="26" s="1"/>
  <c r="G12" i="26"/>
  <c r="F12" i="26" s="1"/>
  <c r="G13" i="26"/>
  <c r="F13" i="26" s="1"/>
  <c r="G14" i="26"/>
  <c r="F14" i="26" s="1"/>
  <c r="G15" i="26"/>
  <c r="F15" i="26" s="1"/>
  <c r="G16" i="26"/>
  <c r="F16" i="26" s="1"/>
  <c r="G50" i="26"/>
  <c r="F50" i="26" s="1"/>
  <c r="G51" i="26"/>
  <c r="F51" i="26" s="1"/>
  <c r="G52" i="26"/>
  <c r="F52" i="26" s="1"/>
  <c r="G53" i="26"/>
  <c r="F53" i="26" s="1"/>
  <c r="G54" i="26"/>
  <c r="F54" i="26" s="1"/>
  <c r="G55" i="26"/>
  <c r="F55" i="26" s="1"/>
  <c r="G56" i="26"/>
  <c r="F56" i="26" s="1"/>
  <c r="G57" i="26"/>
  <c r="F57" i="26" s="1"/>
  <c r="J52" i="25"/>
  <c r="I52" i="25" s="1"/>
  <c r="J51" i="25"/>
  <c r="I51" i="25" s="1"/>
  <c r="J50" i="25"/>
  <c r="I50" i="25" s="1"/>
  <c r="J12" i="25"/>
  <c r="I12" i="25" s="1"/>
  <c r="J11" i="25"/>
  <c r="I11" i="25" s="1"/>
  <c r="J10" i="25"/>
  <c r="I10" i="25" s="1"/>
  <c r="J9" i="25"/>
  <c r="I9" i="25" s="1"/>
  <c r="J8" i="25"/>
  <c r="I10" i="14"/>
  <c r="H10" i="14" s="1"/>
  <c r="I11" i="14"/>
  <c r="H11" i="14" s="1"/>
  <c r="I12" i="14"/>
  <c r="H12" i="14" s="1"/>
  <c r="I13" i="14"/>
  <c r="H13" i="14" s="1"/>
  <c r="I14" i="14"/>
  <c r="H14" i="14" s="1"/>
  <c r="I15" i="14"/>
  <c r="H15" i="14" s="1"/>
  <c r="I16" i="14"/>
  <c r="H16" i="14" s="1"/>
  <c r="I17" i="14"/>
  <c r="H17" i="14" s="1"/>
  <c r="I18" i="14"/>
  <c r="H18" i="14" s="1"/>
  <c r="I19" i="14"/>
  <c r="H19" i="14" s="1"/>
  <c r="I20" i="14"/>
  <c r="H20" i="14" s="1"/>
  <c r="I21" i="14"/>
  <c r="H21" i="14" s="1"/>
  <c r="I22" i="14"/>
  <c r="H22" i="14" s="1"/>
  <c r="I23" i="14"/>
  <c r="H23" i="14" s="1"/>
  <c r="I32" i="14"/>
  <c r="H32" i="14" s="1"/>
  <c r="I55" i="14"/>
  <c r="H55" i="14" s="1"/>
  <c r="I56" i="14"/>
  <c r="H56" i="14" s="1"/>
  <c r="I57" i="14"/>
  <c r="H57" i="14" s="1"/>
  <c r="I58" i="14"/>
  <c r="H58" i="14" s="1"/>
  <c r="I9" i="14"/>
  <c r="H9" i="14" s="1"/>
  <c r="E4" i="26" l="1"/>
  <c r="E5" i="14"/>
  <c r="I8" i="25"/>
  <c r="E4" i="25" s="1"/>
  <c r="E5" i="25" s="1"/>
  <c r="P8" i="39" l="1"/>
  <c r="Z8" i="39" s="1"/>
  <c r="AJ8" i="39" s="1"/>
  <c r="E5" i="26"/>
  <c r="P7" i="39"/>
  <c r="Z7" i="39" s="1"/>
  <c r="AJ7" i="39" s="1"/>
  <c r="P6" i="39"/>
  <c r="E6" i="14"/>
  <c r="Z6" i="39" l="1"/>
  <c r="H9" i="30"/>
  <c r="G9" i="30" s="1"/>
  <c r="A15" i="69"/>
  <c r="A14" i="69"/>
  <c r="A13" i="69"/>
  <c r="A12" i="69"/>
  <c r="A11" i="69"/>
  <c r="A10" i="69"/>
  <c r="A9" i="69"/>
  <c r="A8" i="69"/>
  <c r="A7" i="69"/>
  <c r="A6" i="69"/>
  <c r="AJ6" i="39" l="1"/>
  <c r="E4" i="30"/>
  <c r="E5" i="30" l="1"/>
  <c r="P9" i="39"/>
  <c r="G17" i="69"/>
  <c r="Z9" i="39" l="1"/>
  <c r="P13" i="39"/>
  <c r="A14" i="30"/>
  <c r="A13" i="30"/>
  <c r="A12" i="30"/>
  <c r="A11" i="30"/>
  <c r="A10" i="30"/>
  <c r="A9" i="30"/>
  <c r="A8" i="30"/>
  <c r="A16" i="25"/>
  <c r="A15" i="25"/>
  <c r="A14" i="25"/>
  <c r="A13" i="25"/>
  <c r="A12" i="25"/>
  <c r="A11" i="25"/>
  <c r="A10" i="25"/>
  <c r="A9" i="25"/>
  <c r="A8" i="25"/>
  <c r="K58" i="14"/>
  <c r="A58" i="14"/>
  <c r="K57" i="14"/>
  <c r="K56" i="14"/>
  <c r="K55" i="14"/>
  <c r="K32" i="14"/>
  <c r="A32" i="14"/>
  <c r="K23" i="14"/>
  <c r="A23" i="14"/>
  <c r="K22" i="14"/>
  <c r="A22" i="14"/>
  <c r="K21" i="14"/>
  <c r="A21" i="14"/>
  <c r="K20" i="14"/>
  <c r="A20" i="14"/>
  <c r="K19" i="14"/>
  <c r="A19" i="14"/>
  <c r="K18" i="14"/>
  <c r="A18" i="14"/>
  <c r="K17" i="14"/>
  <c r="A17" i="14"/>
  <c r="K16" i="14"/>
  <c r="A16" i="14"/>
  <c r="K15" i="14"/>
  <c r="A15" i="14"/>
  <c r="K14" i="14"/>
  <c r="A14" i="14"/>
  <c r="K13" i="14"/>
  <c r="A13" i="14"/>
  <c r="K12" i="14"/>
  <c r="A12" i="14"/>
  <c r="K11" i="14"/>
  <c r="A11" i="14"/>
  <c r="K10" i="14"/>
  <c r="A10" i="14"/>
  <c r="A9" i="14"/>
  <c r="AJ9" i="39" l="1"/>
  <c r="Z13" i="39"/>
  <c r="AJ13" i="39" l="1"/>
  <c r="AJ14" i="39"/>
</calcChain>
</file>

<file path=xl/sharedStrings.xml><?xml version="1.0" encoding="utf-8"?>
<sst xmlns="http://schemas.openxmlformats.org/spreadsheetml/2006/main" count="2098" uniqueCount="564">
  <si>
    <t>公益財団法人　東京都中小企業振興公社</t>
  </si>
  <si>
    <t>所在地</t>
    <rPh sb="0" eb="3">
      <t>ショザイチ</t>
    </rPh>
    <phoneticPr fontId="1"/>
  </si>
  <si>
    <t>名称</t>
    <rPh sb="0" eb="2">
      <t>メイショウ</t>
    </rPh>
    <phoneticPr fontId="1"/>
  </si>
  <si>
    <t>代表者</t>
    <rPh sb="0" eb="3">
      <t>ダイヒョウシャ</t>
    </rPh>
    <phoneticPr fontId="1"/>
  </si>
  <si>
    <t>（氏名）</t>
    <rPh sb="1" eb="3">
      <t>シメイ</t>
    </rPh>
    <phoneticPr fontId="1"/>
  </si>
  <si>
    <t>記</t>
    <rPh sb="0" eb="1">
      <t>キ</t>
    </rPh>
    <phoneticPr fontId="1"/>
  </si>
  <si>
    <t>助成金交付申請額</t>
    <rPh sb="0" eb="2">
      <t>ジョセイ</t>
    </rPh>
    <rPh sb="2" eb="3">
      <t>キン</t>
    </rPh>
    <rPh sb="3" eb="5">
      <t>コウフ</t>
    </rPh>
    <rPh sb="5" eb="8">
      <t>シンセイガク</t>
    </rPh>
    <phoneticPr fontId="1"/>
  </si>
  <si>
    <t>円</t>
    <rPh sb="0" eb="1">
      <t>エン</t>
    </rPh>
    <phoneticPr fontId="1"/>
  </si>
  <si>
    <t>事業終了予定日</t>
    <rPh sb="0" eb="2">
      <t>ジギョウ</t>
    </rPh>
    <rPh sb="2" eb="4">
      <t>シュウリョウ</t>
    </rPh>
    <rPh sb="4" eb="7">
      <t>ヨテイビ</t>
    </rPh>
    <phoneticPr fontId="1"/>
  </si>
  <si>
    <t>実　　　　施　　　　計　　　　画</t>
    <rPh sb="0" eb="1">
      <t>ミノル</t>
    </rPh>
    <rPh sb="5" eb="6">
      <t>シ</t>
    </rPh>
    <rPh sb="10" eb="11">
      <t>ケイ</t>
    </rPh>
    <rPh sb="15" eb="16">
      <t>ガ</t>
    </rPh>
    <phoneticPr fontId="1"/>
  </si>
  <si>
    <t>No.</t>
    <phoneticPr fontId="1"/>
  </si>
  <si>
    <t>その他の株主</t>
    <rPh sb="2" eb="3">
      <t>タ</t>
    </rPh>
    <rPh sb="4" eb="6">
      <t>カブヌシ</t>
    </rPh>
    <phoneticPr fontId="1"/>
  </si>
  <si>
    <t>企 業 名</t>
    <rPh sb="0" eb="1">
      <t>キ</t>
    </rPh>
    <rPh sb="2" eb="3">
      <t>ギョウ</t>
    </rPh>
    <rPh sb="4" eb="5">
      <t>メイ</t>
    </rPh>
    <phoneticPr fontId="1"/>
  </si>
  <si>
    <t>技術面での
得意分野</t>
    <rPh sb="0" eb="2">
      <t>ギジュツ</t>
    </rPh>
    <rPh sb="2" eb="3">
      <t>メン</t>
    </rPh>
    <rPh sb="6" eb="8">
      <t>トクイ</t>
    </rPh>
    <rPh sb="8" eb="10">
      <t>ブンヤ</t>
    </rPh>
    <phoneticPr fontId="1"/>
  </si>
  <si>
    <t>経　費　区　分</t>
  </si>
  <si>
    <t>内　　訳</t>
    <rPh sb="0" eb="1">
      <t>ウチ</t>
    </rPh>
    <rPh sb="3" eb="4">
      <t>ワケ</t>
    </rPh>
    <phoneticPr fontId="11"/>
  </si>
  <si>
    <t>資 金 調 達 金 額</t>
    <rPh sb="2" eb="3">
      <t>キン</t>
    </rPh>
    <rPh sb="4" eb="5">
      <t>チョウ</t>
    </rPh>
    <phoneticPr fontId="11"/>
  </si>
  <si>
    <t>調達先（名称等）</t>
    <rPh sb="0" eb="3">
      <t>チョウタツサキ</t>
    </rPh>
    <rPh sb="4" eb="6">
      <t>メイショウ</t>
    </rPh>
    <rPh sb="6" eb="7">
      <t>ナド</t>
    </rPh>
    <phoneticPr fontId="11"/>
  </si>
  <si>
    <t>進捗状況等</t>
    <rPh sb="0" eb="2">
      <t>シンチョク</t>
    </rPh>
    <rPh sb="2" eb="4">
      <t>ジョウキョウ</t>
    </rPh>
    <rPh sb="4" eb="5">
      <t>ナド</t>
    </rPh>
    <phoneticPr fontId="11"/>
  </si>
  <si>
    <t>内 訳</t>
    <rPh sb="0" eb="1">
      <t>ナイ</t>
    </rPh>
    <rPh sb="2" eb="3">
      <t>ヤク</t>
    </rPh>
    <phoneticPr fontId="11"/>
  </si>
  <si>
    <t>（単位：円）</t>
    <rPh sb="1" eb="3">
      <t>タンイ</t>
    </rPh>
    <rPh sb="4" eb="5">
      <t>エン</t>
    </rPh>
    <phoneticPr fontId="11"/>
  </si>
  <si>
    <t>品　名</t>
    <rPh sb="0" eb="1">
      <t>ヒン</t>
    </rPh>
    <rPh sb="2" eb="3">
      <t>メイ</t>
    </rPh>
    <phoneticPr fontId="11"/>
  </si>
  <si>
    <t>仕　様</t>
    <rPh sb="0" eb="1">
      <t>ツコウ</t>
    </rPh>
    <rPh sb="2" eb="3">
      <t>サマ</t>
    </rPh>
    <phoneticPr fontId="11"/>
  </si>
  <si>
    <t>数量
(A)</t>
    <rPh sb="0" eb="1">
      <t>カズ</t>
    </rPh>
    <rPh sb="1" eb="2">
      <t>リョウ</t>
    </rPh>
    <phoneticPr fontId="11"/>
  </si>
  <si>
    <t>単価(B)
（税抜）</t>
    <rPh sb="0" eb="1">
      <t>タン</t>
    </rPh>
    <rPh sb="1" eb="2">
      <t>カ</t>
    </rPh>
    <phoneticPr fontId="11"/>
  </si>
  <si>
    <t>助成事業に
要する経費
（税込）</t>
    <rPh sb="0" eb="2">
      <t>ジョセイ</t>
    </rPh>
    <rPh sb="2" eb="4">
      <t>ジギョウ</t>
    </rPh>
    <rPh sb="6" eb="7">
      <t>ヨウ</t>
    </rPh>
    <phoneticPr fontId="11"/>
  </si>
  <si>
    <t>購入企業名</t>
    <rPh sb="0" eb="2">
      <t>コウニュウ</t>
    </rPh>
    <rPh sb="2" eb="4">
      <t>キギョウ</t>
    </rPh>
    <rPh sb="4" eb="5">
      <t>メイ</t>
    </rPh>
    <phoneticPr fontId="11"/>
  </si>
  <si>
    <t xml:space="preserve">リース・
レンタル先
及び
購入企業名      </t>
    <rPh sb="11" eb="12">
      <t>オヨ</t>
    </rPh>
    <rPh sb="14" eb="16">
      <t>コウニュウ</t>
    </rPh>
    <phoneticPr fontId="11"/>
  </si>
  <si>
    <t>企 業 名</t>
    <rPh sb="0" eb="1">
      <t>キ</t>
    </rPh>
    <rPh sb="2" eb="3">
      <t>ギョウ</t>
    </rPh>
    <rPh sb="4" eb="5">
      <t>メイ</t>
    </rPh>
    <phoneticPr fontId="11"/>
  </si>
  <si>
    <t>代表者名</t>
    <rPh sb="0" eb="3">
      <t>ダイヒョウシャ</t>
    </rPh>
    <rPh sb="3" eb="4">
      <t>メイ</t>
    </rPh>
    <phoneticPr fontId="11"/>
  </si>
  <si>
    <t>電　　話</t>
    <rPh sb="0" eb="1">
      <t>デン</t>
    </rPh>
    <rPh sb="3" eb="4">
      <t>ハナシ</t>
    </rPh>
    <phoneticPr fontId="11"/>
  </si>
  <si>
    <t>所 在 地</t>
    <rPh sb="0" eb="1">
      <t>ショ</t>
    </rPh>
    <rPh sb="2" eb="3">
      <t>ザイ</t>
    </rPh>
    <rPh sb="4" eb="5">
      <t>チ</t>
    </rPh>
    <phoneticPr fontId="11"/>
  </si>
  <si>
    <t>担当部署</t>
    <rPh sb="0" eb="2">
      <t>タントウ</t>
    </rPh>
    <rPh sb="2" eb="4">
      <t>ブショ</t>
    </rPh>
    <phoneticPr fontId="11"/>
  </si>
  <si>
    <t>担当者名</t>
    <rPh sb="0" eb="3">
      <t>タントウシャ</t>
    </rPh>
    <rPh sb="3" eb="4">
      <t>メイ</t>
    </rPh>
    <phoneticPr fontId="11"/>
  </si>
  <si>
    <t>＜委託・外注計画書＞</t>
    <rPh sb="1" eb="3">
      <t>イタク</t>
    </rPh>
    <rPh sb="4" eb="6">
      <t>ガイチュウ</t>
    </rPh>
    <rPh sb="6" eb="9">
      <t>ケイカクショ</t>
    </rPh>
    <phoneticPr fontId="11"/>
  </si>
  <si>
    <t>契約期間</t>
    <rPh sb="0" eb="2">
      <t>ケイヤク</t>
    </rPh>
    <rPh sb="2" eb="4">
      <t>キカン</t>
    </rPh>
    <phoneticPr fontId="11"/>
  </si>
  <si>
    <t>年</t>
    <rPh sb="0" eb="1">
      <t>ネン</t>
    </rPh>
    <phoneticPr fontId="11"/>
  </si>
  <si>
    <t>月</t>
    <rPh sb="0" eb="1">
      <t>ツキ</t>
    </rPh>
    <phoneticPr fontId="11"/>
  </si>
  <si>
    <t>～</t>
    <phoneticPr fontId="11"/>
  </si>
  <si>
    <t>委託・外注内容</t>
    <rPh sb="0" eb="2">
      <t>イタク</t>
    </rPh>
    <rPh sb="3" eb="5">
      <t>ガイチュウ</t>
    </rPh>
    <rPh sb="5" eb="7">
      <t>ナイヨウ</t>
    </rPh>
    <phoneticPr fontId="11"/>
  </si>
  <si>
    <t>選定理由</t>
    <rPh sb="0" eb="2">
      <t>センテイ</t>
    </rPh>
    <rPh sb="2" eb="4">
      <t>リユウ</t>
    </rPh>
    <phoneticPr fontId="11"/>
  </si>
  <si>
    <t>従事者氏名</t>
    <rPh sb="0" eb="3">
      <t>ジュウジシャ</t>
    </rPh>
    <rPh sb="3" eb="4">
      <t>シ</t>
    </rPh>
    <rPh sb="4" eb="5">
      <t>メイ</t>
    </rPh>
    <phoneticPr fontId="11"/>
  </si>
  <si>
    <t>所属/役職</t>
    <rPh sb="0" eb="1">
      <t>ショ</t>
    </rPh>
    <rPh sb="1" eb="2">
      <t>ゾク</t>
    </rPh>
    <rPh sb="3" eb="4">
      <t>ヤク</t>
    </rPh>
    <rPh sb="4" eb="5">
      <t>ショク</t>
    </rPh>
    <phoneticPr fontId="11"/>
  </si>
  <si>
    <t>助成事業に
要する経費</t>
    <rPh sb="0" eb="2">
      <t>ジョセイ</t>
    </rPh>
    <rPh sb="2" eb="4">
      <t>ジギョウ</t>
    </rPh>
    <rPh sb="6" eb="7">
      <t>ヨウ</t>
    </rPh>
    <rPh sb="9" eb="11">
      <t>ケイヒ</t>
    </rPh>
    <phoneticPr fontId="11"/>
  </si>
  <si>
    <t>助成対象経費
(A)×(B)</t>
    <rPh sb="0" eb="2">
      <t>ジョセイ</t>
    </rPh>
    <rPh sb="2" eb="4">
      <t>タイショウ</t>
    </rPh>
    <rPh sb="4" eb="6">
      <t>ケイヒ</t>
    </rPh>
    <phoneticPr fontId="11"/>
  </si>
  <si>
    <t>保有資格・経験</t>
    <rPh sb="0" eb="2">
      <t>ホユウ</t>
    </rPh>
    <rPh sb="2" eb="4">
      <t>シカク</t>
    </rPh>
    <rPh sb="5" eb="7">
      <t>ケイケン</t>
    </rPh>
    <phoneticPr fontId="11"/>
  </si>
  <si>
    <t>調達方法</t>
    <rPh sb="0" eb="2">
      <t>チョウタツ</t>
    </rPh>
    <rPh sb="2" eb="4">
      <t>ホウホウ</t>
    </rPh>
    <phoneticPr fontId="1"/>
  </si>
  <si>
    <t>数量(A)</t>
    <rPh sb="0" eb="2">
      <t>スウリョウ</t>
    </rPh>
    <phoneticPr fontId="1"/>
  </si>
  <si>
    <t>助成事業に
要する経費
（税込）</t>
    <rPh sb="0" eb="2">
      <t>ジョセイ</t>
    </rPh>
    <rPh sb="2" eb="4">
      <t>ジギョウ</t>
    </rPh>
    <rPh sb="6" eb="7">
      <t>ヨウ</t>
    </rPh>
    <rPh sb="9" eb="11">
      <t>ケイヒ</t>
    </rPh>
    <rPh sb="13" eb="15">
      <t>ゼイコミ</t>
    </rPh>
    <phoneticPr fontId="1"/>
  </si>
  <si>
    <t>用　途</t>
    <rPh sb="0" eb="1">
      <t>ヨウ</t>
    </rPh>
    <rPh sb="2" eb="3">
      <t>ト</t>
    </rPh>
    <phoneticPr fontId="11"/>
  </si>
  <si>
    <t>品　名</t>
    <rPh sb="0" eb="1">
      <t>ヒン</t>
    </rPh>
    <rPh sb="2" eb="3">
      <t>メイ</t>
    </rPh>
    <phoneticPr fontId="1"/>
  </si>
  <si>
    <t>用　途</t>
    <rPh sb="0" eb="1">
      <t>ヨウ</t>
    </rPh>
    <rPh sb="2" eb="3">
      <t>ト</t>
    </rPh>
    <phoneticPr fontId="1"/>
  </si>
  <si>
    <t>単価(B)
(税抜)</t>
    <rPh sb="0" eb="2">
      <t>タンカ</t>
    </rPh>
    <rPh sb="7" eb="9">
      <t>ゼイヌキ</t>
    </rPh>
    <phoneticPr fontId="1"/>
  </si>
  <si>
    <t>(1) 原材料・副資材費</t>
    <phoneticPr fontId="11"/>
  </si>
  <si>
    <t>(2) 機械装置・工具器具費</t>
    <rPh sb="4" eb="6">
      <t>キカイ</t>
    </rPh>
    <rPh sb="6" eb="8">
      <t>ソウチ</t>
    </rPh>
    <rPh sb="9" eb="11">
      <t>コウグ</t>
    </rPh>
    <rPh sb="11" eb="13">
      <t>キグ</t>
    </rPh>
    <rPh sb="13" eb="14">
      <t>ヒ</t>
    </rPh>
    <phoneticPr fontId="11"/>
  </si>
  <si>
    <t>見積金額</t>
    <rPh sb="0" eb="2">
      <t>ミツ</t>
    </rPh>
    <rPh sb="2" eb="4">
      <t>キンガク</t>
    </rPh>
    <phoneticPr fontId="11"/>
  </si>
  <si>
    <t>１社目</t>
    <rPh sb="1" eb="2">
      <t>シャ</t>
    </rPh>
    <rPh sb="2" eb="3">
      <t>メ</t>
    </rPh>
    <phoneticPr fontId="11"/>
  </si>
  <si>
    <t>２社目</t>
    <rPh sb="1" eb="2">
      <t>シャ</t>
    </rPh>
    <rPh sb="2" eb="3">
      <t>メ</t>
    </rPh>
    <phoneticPr fontId="11"/>
  </si>
  <si>
    <t>事業内容</t>
    <rPh sb="0" eb="2">
      <t>ジギョウ</t>
    </rPh>
    <rPh sb="2" eb="4">
      <t>ナイヨウ</t>
    </rPh>
    <phoneticPr fontId="11"/>
  </si>
  <si>
    <t>従事
時間
(A)</t>
    <rPh sb="0" eb="2">
      <t>ジュウジ</t>
    </rPh>
    <rPh sb="3" eb="5">
      <t>ジカン</t>
    </rPh>
    <phoneticPr fontId="11"/>
  </si>
  <si>
    <t>時間単価
(B)</t>
    <rPh sb="0" eb="2">
      <t>ジカン</t>
    </rPh>
    <rPh sb="2" eb="4">
      <t>タンカ</t>
    </rPh>
    <phoneticPr fontId="1"/>
  </si>
  <si>
    <t>助成金額（円）</t>
    <rPh sb="0" eb="2">
      <t>ジョセイ</t>
    </rPh>
    <rPh sb="2" eb="4">
      <t>キンガク</t>
    </rPh>
    <rPh sb="5" eb="6">
      <t>エン</t>
    </rPh>
    <phoneticPr fontId="1"/>
  </si>
  <si>
    <t>列1</t>
    <phoneticPr fontId="11"/>
  </si>
  <si>
    <t>単位</t>
    <rPh sb="0" eb="2">
      <t>タンイ</t>
    </rPh>
    <phoneticPr fontId="11"/>
  </si>
  <si>
    <t>単位</t>
    <rPh sb="0" eb="2">
      <t>タンイ</t>
    </rPh>
    <phoneticPr fontId="1"/>
  </si>
  <si>
    <t>申 請 先</t>
    <rPh sb="0" eb="1">
      <t>サル</t>
    </rPh>
    <rPh sb="2" eb="3">
      <t>ショウ</t>
    </rPh>
    <rPh sb="4" eb="5">
      <t>サキ</t>
    </rPh>
    <phoneticPr fontId="1"/>
  </si>
  <si>
    <t>申 請 テ ー マ</t>
    <rPh sb="0" eb="1">
      <t>サル</t>
    </rPh>
    <rPh sb="2" eb="3">
      <t>ショウ</t>
    </rPh>
    <phoneticPr fontId="1"/>
  </si>
  <si>
    <t>　　理　　事　　長　　殿</t>
    <phoneticPr fontId="1"/>
  </si>
  <si>
    <t>(1)　経費区分別内訳</t>
    <phoneticPr fontId="11"/>
  </si>
  <si>
    <t xml:space="preserve">(1)原材料・副資材費 </t>
    <phoneticPr fontId="11"/>
  </si>
  <si>
    <t>合　　　計</t>
    <phoneticPr fontId="11"/>
  </si>
  <si>
    <t>(2)　資金調達内訳</t>
    <phoneticPr fontId="11"/>
  </si>
  <si>
    <t xml:space="preserve"> 　区　　　　　　　分　</t>
    <phoneticPr fontId="11"/>
  </si>
  <si>
    <t>自　己　資　金</t>
    <phoneticPr fontId="11"/>
  </si>
  <si>
    <t>銀 行 借 入 金</t>
    <phoneticPr fontId="11"/>
  </si>
  <si>
    <t>役 員 借 入 金</t>
    <phoneticPr fontId="11"/>
  </si>
  <si>
    <t>その他</t>
    <phoneticPr fontId="11"/>
  </si>
  <si>
    <t>申請テーマ</t>
    <rPh sb="0" eb="2">
      <t>シンセイ</t>
    </rPh>
    <phoneticPr fontId="1"/>
  </si>
  <si>
    <t>技術的課題</t>
    <rPh sb="0" eb="3">
      <t>ギジュツテキ</t>
    </rPh>
    <rPh sb="3" eb="5">
      <t>カダイ</t>
    </rPh>
    <phoneticPr fontId="1"/>
  </si>
  <si>
    <t>２社入手困難な理由</t>
    <rPh sb="1" eb="2">
      <t>シャ</t>
    </rPh>
    <rPh sb="2" eb="4">
      <t>ニュウシュ</t>
    </rPh>
    <rPh sb="4" eb="6">
      <t>コンナン</t>
    </rPh>
    <rPh sb="7" eb="9">
      <t>リユウ</t>
    </rPh>
    <phoneticPr fontId="11"/>
  </si>
  <si>
    <t xml:space="preserve">企業名      </t>
    <phoneticPr fontId="11"/>
  </si>
  <si>
    <t>購入品名</t>
    <rPh sb="0" eb="2">
      <t>コウニュウ</t>
    </rPh>
    <rPh sb="2" eb="4">
      <t>ヒンメイ</t>
    </rPh>
    <phoneticPr fontId="11"/>
  </si>
  <si>
    <t>～</t>
    <phoneticPr fontId="11"/>
  </si>
  <si>
    <t>納品予定物</t>
    <rPh sb="0" eb="2">
      <t>ノウヒン</t>
    </rPh>
    <rPh sb="2" eb="4">
      <t>ヨテイ</t>
    </rPh>
    <rPh sb="4" eb="5">
      <t>ブツ</t>
    </rPh>
    <phoneticPr fontId="11"/>
  </si>
  <si>
    <t>助成対象経費
(A)×(B)
（税抜）</t>
    <rPh sb="16" eb="18">
      <t>ゼイヌキ</t>
    </rPh>
    <phoneticPr fontId="11"/>
  </si>
  <si>
    <t>①</t>
    <phoneticPr fontId="1"/>
  </si>
  <si>
    <t>②</t>
    <phoneticPr fontId="1"/>
  </si>
  <si>
    <t>③</t>
    <phoneticPr fontId="1"/>
  </si>
  <si>
    <t>契約金額</t>
    <rPh sb="0" eb="2">
      <t>ケイヤク</t>
    </rPh>
    <rPh sb="2" eb="4">
      <t>キンガク</t>
    </rPh>
    <phoneticPr fontId="11"/>
  </si>
  <si>
    <t>円（税込）</t>
    <rPh sb="0" eb="1">
      <t>エン</t>
    </rPh>
    <rPh sb="2" eb="4">
      <t>ゼイコミ</t>
    </rPh>
    <phoneticPr fontId="11"/>
  </si>
  <si>
    <t>円（税込）</t>
    <rPh sb="0" eb="1">
      <t>エン</t>
    </rPh>
    <phoneticPr fontId="1"/>
  </si>
  <si>
    <t>２年目</t>
    <rPh sb="1" eb="3">
      <t>ネンメ</t>
    </rPh>
    <phoneticPr fontId="1"/>
  </si>
  <si>
    <t>売上高</t>
    <rPh sb="0" eb="2">
      <t>ウリアゲ</t>
    </rPh>
    <rPh sb="2" eb="3">
      <t>ダカ</t>
    </rPh>
    <phoneticPr fontId="1"/>
  </si>
  <si>
    <t>見積金額</t>
    <rPh sb="0" eb="2">
      <t>ミツモリ</t>
    </rPh>
    <rPh sb="2" eb="4">
      <t>キンガク</t>
    </rPh>
    <phoneticPr fontId="11"/>
  </si>
  <si>
    <t>１社目</t>
    <rPh sb="1" eb="2">
      <t>シャ</t>
    </rPh>
    <rPh sb="2" eb="3">
      <t>メ</t>
    </rPh>
    <phoneticPr fontId="1"/>
  </si>
  <si>
    <t>２社目</t>
    <rPh sb="1" eb="2">
      <t>シャ</t>
    </rPh>
    <rPh sb="2" eb="3">
      <t>メ</t>
    </rPh>
    <phoneticPr fontId="1"/>
  </si>
  <si>
    <t>円（税込）</t>
    <rPh sb="0" eb="1">
      <t>エン</t>
    </rPh>
    <rPh sb="2" eb="4">
      <t>ゼイコミ</t>
    </rPh>
    <phoneticPr fontId="1"/>
  </si>
  <si>
    <t>電　　　話</t>
    <rPh sb="0" eb="1">
      <t>デン</t>
    </rPh>
    <rPh sb="4" eb="5">
      <t>ハナシ</t>
    </rPh>
    <phoneticPr fontId="1"/>
  </si>
  <si>
    <t>担当者名</t>
    <rPh sb="0" eb="2">
      <t>タントウ</t>
    </rPh>
    <rPh sb="2" eb="3">
      <t>シャ</t>
    </rPh>
    <rPh sb="3" eb="4">
      <t>メイ</t>
    </rPh>
    <phoneticPr fontId="1"/>
  </si>
  <si>
    <t>２社入手困難な理由</t>
    <rPh sb="1" eb="2">
      <t>シャ</t>
    </rPh>
    <rPh sb="2" eb="4">
      <t>ニュウシュ</t>
    </rPh>
    <rPh sb="4" eb="6">
      <t>コンナン</t>
    </rPh>
    <rPh sb="7" eb="9">
      <t>リユウ</t>
    </rPh>
    <phoneticPr fontId="1"/>
  </si>
  <si>
    <t>注意事項</t>
    <rPh sb="0" eb="2">
      <t>チュウイ</t>
    </rPh>
    <rPh sb="2" eb="4">
      <t>ジコウ</t>
    </rPh>
    <phoneticPr fontId="1"/>
  </si>
  <si>
    <t>上記の要件をすべて確認し、承諾した。</t>
    <rPh sb="0" eb="2">
      <t>ジョウキ</t>
    </rPh>
    <rPh sb="3" eb="5">
      <t>ヨウケン</t>
    </rPh>
    <rPh sb="9" eb="11">
      <t>カクニン</t>
    </rPh>
    <rPh sb="13" eb="15">
      <t>ショウダク</t>
    </rPh>
    <phoneticPr fontId="1"/>
  </si>
  <si>
    <t>設置場所</t>
    <phoneticPr fontId="11"/>
  </si>
  <si>
    <t>選択してください</t>
  </si>
  <si>
    <t>支　出
番　号</t>
    <rPh sb="0" eb="1">
      <t>シ</t>
    </rPh>
    <rPh sb="2" eb="3">
      <t>イズル</t>
    </rPh>
    <rPh sb="4" eb="5">
      <t>バン</t>
    </rPh>
    <rPh sb="6" eb="7">
      <t>ゴウ</t>
    </rPh>
    <phoneticPr fontId="11"/>
  </si>
  <si>
    <t>支出
番号</t>
    <rPh sb="0" eb="2">
      <t>シシュツ</t>
    </rPh>
    <rPh sb="3" eb="5">
      <t>バンゴウ</t>
    </rPh>
    <phoneticPr fontId="11"/>
  </si>
  <si>
    <t>支出番号</t>
    <rPh sb="0" eb="2">
      <t>シシュツ</t>
    </rPh>
    <rPh sb="2" eb="4">
      <t>バンゴウ</t>
    </rPh>
    <phoneticPr fontId="1"/>
  </si>
  <si>
    <t>支出
番号</t>
    <rPh sb="0" eb="2">
      <t>シシュツ</t>
    </rPh>
    <rPh sb="3" eb="5">
      <t>バンゴウ</t>
    </rPh>
    <phoneticPr fontId="1"/>
  </si>
  <si>
    <t>上記購入先は、自社と資本関係、役員または従業員の兼務、自社の代表者３親等以内の親族による経営ではない。</t>
    <rPh sb="0" eb="2">
      <t>ジョウキ</t>
    </rPh>
    <rPh sb="2" eb="4">
      <t>コウニュウ</t>
    </rPh>
    <rPh sb="4" eb="5">
      <t>サキ</t>
    </rPh>
    <rPh sb="7" eb="9">
      <t>ジシャ</t>
    </rPh>
    <rPh sb="10" eb="12">
      <t>シホン</t>
    </rPh>
    <rPh sb="12" eb="14">
      <t>カンケイ</t>
    </rPh>
    <rPh sb="15" eb="17">
      <t>ヤクイン</t>
    </rPh>
    <rPh sb="20" eb="23">
      <t>ジュウギョウイン</t>
    </rPh>
    <rPh sb="24" eb="26">
      <t>ケンム</t>
    </rPh>
    <rPh sb="27" eb="29">
      <t>ジシャ</t>
    </rPh>
    <rPh sb="30" eb="33">
      <t>ダイヒョウシャ</t>
    </rPh>
    <rPh sb="34" eb="36">
      <t>シントウ</t>
    </rPh>
    <rPh sb="36" eb="38">
      <t>イナイ</t>
    </rPh>
    <rPh sb="39" eb="41">
      <t>シンゾク</t>
    </rPh>
    <rPh sb="44" eb="46">
      <t>ケイエイ</t>
    </rPh>
    <phoneticPr fontId="11"/>
  </si>
  <si>
    <t>令和</t>
    <rPh sb="0" eb="2">
      <t>レイワ</t>
    </rPh>
    <phoneticPr fontId="11"/>
  </si>
  <si>
    <t>令和</t>
    <rPh sb="0" eb="2">
      <t>レイワ</t>
    </rPh>
    <phoneticPr fontId="1"/>
  </si>
  <si>
    <t>上記委託先は、自社と資本関係、役員または従業員の兼務、自社の代表者３親等以内の親族による経営ではない。</t>
    <rPh sb="2" eb="4">
      <t>イタク</t>
    </rPh>
    <phoneticPr fontId="1"/>
  </si>
  <si>
    <t>事業成果の広報活動について</t>
    <rPh sb="0" eb="2">
      <t>ジギョウ</t>
    </rPh>
    <rPh sb="2" eb="4">
      <t>セイカ</t>
    </rPh>
    <rPh sb="5" eb="9">
      <t>コウホウカツドウ</t>
    </rPh>
    <phoneticPr fontId="1"/>
  </si>
  <si>
    <t>本事業では、報道機関その他への成果の公開・発表等については、以下のとおりとします。</t>
    <rPh sb="0" eb="3">
      <t>ホンジギョウ</t>
    </rPh>
    <rPh sb="6" eb="8">
      <t>ホウドウ</t>
    </rPh>
    <rPh sb="8" eb="10">
      <t>キカン</t>
    </rPh>
    <rPh sb="12" eb="13">
      <t>タ</t>
    </rPh>
    <rPh sb="15" eb="17">
      <t>セイカ</t>
    </rPh>
    <rPh sb="18" eb="20">
      <t>コウカイ</t>
    </rPh>
    <rPh sb="21" eb="24">
      <t>ハッピョウトウ</t>
    </rPh>
    <rPh sb="30" eb="32">
      <t>イカ</t>
    </rPh>
    <phoneticPr fontId="1"/>
  </si>
  <si>
    <r>
      <rPr>
        <b/>
        <sz val="10"/>
        <color theme="1"/>
        <rFont val="ＭＳ 明朝"/>
        <family val="1"/>
        <charset val="128"/>
      </rPr>
      <t>１　</t>
    </r>
    <r>
      <rPr>
        <sz val="10"/>
        <color theme="1"/>
        <rFont val="ＭＳ 明朝"/>
        <family val="1"/>
        <charset val="128"/>
      </rPr>
      <t>　本事業の成果や製品化に係る発表又は公開（取材対応、ニュースリリース、製品発表等）
　　を実施する際は事前に公益財団法人東京都中小企業振興公社に報告を行うものとする。
　　特に記者会見・ニュースリリースについては、事前準備を鑑み、原則公開の３週間前に
　　報告を行うものとする。</t>
    </r>
    <rPh sb="3" eb="6">
      <t>ホンジギョウ</t>
    </rPh>
    <rPh sb="7" eb="9">
      <t>セイカ</t>
    </rPh>
    <rPh sb="10" eb="13">
      <t>セイヒンカ</t>
    </rPh>
    <rPh sb="14" eb="15">
      <t>カカ</t>
    </rPh>
    <rPh sb="16" eb="18">
      <t>ハッピョウ</t>
    </rPh>
    <rPh sb="18" eb="19">
      <t>マタ</t>
    </rPh>
    <rPh sb="20" eb="22">
      <t>コウカイ</t>
    </rPh>
    <rPh sb="23" eb="25">
      <t>シュザイ</t>
    </rPh>
    <rPh sb="25" eb="27">
      <t>タイオウ</t>
    </rPh>
    <rPh sb="37" eb="39">
      <t>セイヒン</t>
    </rPh>
    <rPh sb="39" eb="42">
      <t>ハッピョウトウ</t>
    </rPh>
    <rPh sb="47" eb="49">
      <t>ジッシ</t>
    </rPh>
    <rPh sb="51" eb="52">
      <t>サイ</t>
    </rPh>
    <rPh sb="53" eb="55">
      <t>ジゼン</t>
    </rPh>
    <rPh sb="56" eb="58">
      <t>コウエキ</t>
    </rPh>
    <rPh sb="58" eb="62">
      <t>ザイダンホウジン</t>
    </rPh>
    <rPh sb="62" eb="73">
      <t>トウキョウトチュウショウキギョウシンコウコウシャ</t>
    </rPh>
    <rPh sb="74" eb="76">
      <t>ホウコク</t>
    </rPh>
    <rPh sb="77" eb="78">
      <t>オコナ</t>
    </rPh>
    <rPh sb="88" eb="89">
      <t>トク</t>
    </rPh>
    <rPh sb="90" eb="94">
      <t>キシャカイケン</t>
    </rPh>
    <rPh sb="109" eb="113">
      <t>ジゼンジュンビ</t>
    </rPh>
    <rPh sb="114" eb="115">
      <t>カンガ</t>
    </rPh>
    <rPh sb="117" eb="121">
      <t>ゲンソクコウカイ</t>
    </rPh>
    <rPh sb="122" eb="126">
      <t>サンシュウカンマエ</t>
    </rPh>
    <rPh sb="130" eb="132">
      <t>ホウコク</t>
    </rPh>
    <rPh sb="133" eb="134">
      <t>オコナ</t>
    </rPh>
    <phoneticPr fontId="1"/>
  </si>
  <si>
    <r>
      <rPr>
        <b/>
        <sz val="10"/>
        <color theme="1"/>
        <rFont val="ＭＳ 明朝"/>
        <family val="1"/>
        <charset val="128"/>
      </rPr>
      <t>２　</t>
    </r>
    <r>
      <rPr>
        <sz val="10"/>
        <color theme="1"/>
        <rFont val="ＭＳ 明朝"/>
        <family val="1"/>
        <charset val="128"/>
      </rPr>
      <t xml:space="preserve">　報告の方法は、文章等によるものの他、電子媒体(電子メール等)による通知を認める。
　　その際、公益財団法人東京都中小企業振興公社からの受領連絡をもって履行されたもの
　　とする。
</t>
    </r>
    <rPh sb="3" eb="5">
      <t>ホウコク</t>
    </rPh>
    <rPh sb="6" eb="8">
      <t>ホウホウ</t>
    </rPh>
    <rPh sb="10" eb="12">
      <t>ブンショウ</t>
    </rPh>
    <rPh sb="12" eb="13">
      <t>トウ</t>
    </rPh>
    <rPh sb="19" eb="20">
      <t>ホカ</t>
    </rPh>
    <rPh sb="21" eb="23">
      <t>デンシ</t>
    </rPh>
    <rPh sb="23" eb="25">
      <t>バイタイ</t>
    </rPh>
    <rPh sb="26" eb="28">
      <t>デンシ</t>
    </rPh>
    <rPh sb="31" eb="32">
      <t>トウ</t>
    </rPh>
    <rPh sb="36" eb="38">
      <t>ツウチ</t>
    </rPh>
    <rPh sb="39" eb="40">
      <t>ミト</t>
    </rPh>
    <rPh sb="48" eb="49">
      <t>サイ</t>
    </rPh>
    <rPh sb="50" eb="52">
      <t>コウエキ</t>
    </rPh>
    <rPh sb="52" eb="54">
      <t>ザイダン</t>
    </rPh>
    <rPh sb="54" eb="56">
      <t>ホウジン</t>
    </rPh>
    <rPh sb="56" eb="59">
      <t>トウキョウト</t>
    </rPh>
    <rPh sb="59" eb="61">
      <t>チュウショウ</t>
    </rPh>
    <rPh sb="61" eb="63">
      <t>キギョウ</t>
    </rPh>
    <rPh sb="63" eb="65">
      <t>シンコウ</t>
    </rPh>
    <rPh sb="65" eb="67">
      <t>コウシャ</t>
    </rPh>
    <rPh sb="70" eb="72">
      <t>ジュリョウ</t>
    </rPh>
    <rPh sb="72" eb="74">
      <t>レンラク</t>
    </rPh>
    <rPh sb="78" eb="80">
      <t>リコウ</t>
    </rPh>
    <phoneticPr fontId="1"/>
  </si>
  <si>
    <r>
      <rPr>
        <b/>
        <sz val="10"/>
        <color theme="1"/>
        <rFont val="ＭＳ 明朝"/>
        <family val="1"/>
        <charset val="128"/>
      </rPr>
      <t>３　</t>
    </r>
    <r>
      <rPr>
        <sz val="10"/>
        <color theme="1"/>
        <rFont val="ＭＳ 明朝"/>
        <family val="1"/>
        <charset val="128"/>
      </rPr>
      <t xml:space="preserve">　公開内容について公益財団法人東京都中小企業振興公社と事業者は内容を調整・合意の  
　　もと、協力して効果的な情報発信に努めるものとする。
</t>
    </r>
    <rPh sb="3" eb="5">
      <t>コウカイ</t>
    </rPh>
    <rPh sb="5" eb="7">
      <t>ナイヨウ</t>
    </rPh>
    <rPh sb="11" eb="13">
      <t>コウエキ</t>
    </rPh>
    <rPh sb="13" eb="15">
      <t>ザイダン</t>
    </rPh>
    <rPh sb="15" eb="17">
      <t>ホウジン</t>
    </rPh>
    <rPh sb="17" eb="20">
      <t>トウキョウト</t>
    </rPh>
    <rPh sb="20" eb="22">
      <t>チュウショウ</t>
    </rPh>
    <rPh sb="22" eb="24">
      <t>キギョウ</t>
    </rPh>
    <rPh sb="24" eb="26">
      <t>シンコウ</t>
    </rPh>
    <rPh sb="26" eb="28">
      <t>コウシャ</t>
    </rPh>
    <rPh sb="29" eb="32">
      <t>ジギョウシャ</t>
    </rPh>
    <rPh sb="33" eb="35">
      <t>ナイヨウ</t>
    </rPh>
    <rPh sb="36" eb="38">
      <t>チョウセイ</t>
    </rPh>
    <rPh sb="39" eb="41">
      <t>ゴウイ</t>
    </rPh>
    <rPh sb="50" eb="52">
      <t>キョウリョク</t>
    </rPh>
    <rPh sb="54" eb="56">
      <t>コウカ</t>
    </rPh>
    <rPh sb="56" eb="57">
      <t>テキ</t>
    </rPh>
    <rPh sb="58" eb="60">
      <t>ジョウホウ</t>
    </rPh>
    <rPh sb="60" eb="62">
      <t>ハッシン</t>
    </rPh>
    <rPh sb="63" eb="64">
      <t>ツト</t>
    </rPh>
    <phoneticPr fontId="1"/>
  </si>
  <si>
    <r>
      <rPr>
        <b/>
        <sz val="10"/>
        <color theme="1"/>
        <rFont val="ＭＳ 明朝"/>
        <family val="1"/>
        <charset val="128"/>
      </rPr>
      <t>４　</t>
    </r>
    <r>
      <rPr>
        <sz val="10"/>
        <color theme="1"/>
        <rFont val="ＭＳ 明朝"/>
        <family val="1"/>
        <charset val="128"/>
      </rPr>
      <t>　前項目に基づき発表又は公開する場合において、特段の理由がある場合を除き、記載例
　　を参考にしてその内容が公益財団法人東京都中小企業振興公社の助成事業の成果として
　　得られたものであることを明示する。</t>
    </r>
    <phoneticPr fontId="1"/>
  </si>
  <si>
    <t>名　　称：</t>
    <rPh sb="0" eb="1">
      <t>メイ</t>
    </rPh>
    <rPh sb="3" eb="4">
      <t>ショウ</t>
    </rPh>
    <phoneticPr fontId="1"/>
  </si>
  <si>
    <t>住　　所：</t>
    <rPh sb="0" eb="1">
      <t>ジュウ</t>
    </rPh>
    <rPh sb="3" eb="4">
      <t>ショ</t>
    </rPh>
    <phoneticPr fontId="1"/>
  </si>
  <si>
    <t>代表者名：</t>
    <rPh sb="0" eb="3">
      <t>ダイヒョウシャ</t>
    </rPh>
    <rPh sb="3" eb="4">
      <t>メイ</t>
    </rPh>
    <phoneticPr fontId="1"/>
  </si>
  <si>
    <t>申 請
年 度</t>
    <rPh sb="0" eb="1">
      <t>サル</t>
    </rPh>
    <rPh sb="2" eb="3">
      <t>ショウ</t>
    </rPh>
    <rPh sb="4" eb="5">
      <t>ネン</t>
    </rPh>
    <rPh sb="6" eb="7">
      <t>ド</t>
    </rPh>
    <phoneticPr fontId="1"/>
  </si>
  <si>
    <t>助 成 事 業 名</t>
    <rPh sb="0" eb="1">
      <t>スケ</t>
    </rPh>
    <rPh sb="2" eb="3">
      <t>シゲル</t>
    </rPh>
    <rPh sb="4" eb="5">
      <t>コト</t>
    </rPh>
    <rPh sb="6" eb="7">
      <t>ギョウ</t>
    </rPh>
    <rPh sb="8" eb="9">
      <t>メイ</t>
    </rPh>
    <phoneticPr fontId="1"/>
  </si>
  <si>
    <t>　（２）実施中及び申請中又は申請予定の補助金・助成金</t>
    <rPh sb="4" eb="7">
      <t>ジッシチュウ</t>
    </rPh>
    <rPh sb="7" eb="8">
      <t>オヨ</t>
    </rPh>
    <rPh sb="9" eb="12">
      <t>シンセイチュウ</t>
    </rPh>
    <rPh sb="12" eb="13">
      <t>マタ</t>
    </rPh>
    <rPh sb="14" eb="16">
      <t>シンセイ</t>
    </rPh>
    <rPh sb="16" eb="18">
      <t>ヨテイ</t>
    </rPh>
    <rPh sb="19" eb="22">
      <t>ホジョキン</t>
    </rPh>
    <rPh sb="23" eb="25">
      <t>ジョセイ</t>
    </rPh>
    <rPh sb="25" eb="26">
      <t>キン</t>
    </rPh>
    <phoneticPr fontId="1"/>
  </si>
  <si>
    <t>氏　　　名</t>
    <phoneticPr fontId="1"/>
  </si>
  <si>
    <t>役　員</t>
    <phoneticPr fontId="1"/>
  </si>
  <si>
    <t>-</t>
    <phoneticPr fontId="1"/>
  </si>
  <si>
    <t>合　　　計</t>
    <rPh sb="0" eb="1">
      <t>ア</t>
    </rPh>
    <rPh sb="4" eb="5">
      <t>ケイ</t>
    </rPh>
    <phoneticPr fontId="1"/>
  </si>
  <si>
    <t>役員・株主名簿が「履歴事項全部証明書」又は「確定申告書 別表二」と異なる理由</t>
    <rPh sb="5" eb="7">
      <t>メイボ</t>
    </rPh>
    <rPh sb="30" eb="31">
      <t>２</t>
    </rPh>
    <phoneticPr fontId="1"/>
  </si>
  <si>
    <t>公益財団法人東京都中小企業振興公社</t>
    <rPh sb="0" eb="2">
      <t>コウエキ</t>
    </rPh>
    <rPh sb="2" eb="6">
      <t>ザイダンホウジン</t>
    </rPh>
    <rPh sb="6" eb="9">
      <t>トウキョウト</t>
    </rPh>
    <rPh sb="9" eb="13">
      <t>チュウショウキギョウ</t>
    </rPh>
    <rPh sb="13" eb="17">
      <t>シンコウコウシャ</t>
    </rPh>
    <phoneticPr fontId="1"/>
  </si>
  <si>
    <t>理 事 長   殿</t>
    <rPh sb="0" eb="1">
      <t>リ</t>
    </rPh>
    <rPh sb="2" eb="3">
      <t>コト</t>
    </rPh>
    <rPh sb="4" eb="5">
      <t>ナガ</t>
    </rPh>
    <rPh sb="8" eb="9">
      <t>トノ</t>
    </rPh>
    <phoneticPr fontId="1"/>
  </si>
  <si>
    <t>申請前確認書</t>
    <rPh sb="0" eb="3">
      <t>シンセイマエ</t>
    </rPh>
    <rPh sb="3" eb="6">
      <t>カクニンショ</t>
    </rPh>
    <phoneticPr fontId="1"/>
  </si>
  <si>
    <t>目標
１</t>
    <rPh sb="0" eb="2">
      <t>モクヒョウ</t>
    </rPh>
    <phoneticPr fontId="1"/>
  </si>
  <si>
    <t>機能</t>
    <rPh sb="0" eb="2">
      <t>キノウ</t>
    </rPh>
    <phoneticPr fontId="1"/>
  </si>
  <si>
    <t>性能</t>
    <rPh sb="0" eb="2">
      <t>セイノウ</t>
    </rPh>
    <phoneticPr fontId="1"/>
  </si>
  <si>
    <t>目標
２</t>
    <rPh sb="0" eb="2">
      <t>モクヒョウ</t>
    </rPh>
    <phoneticPr fontId="1"/>
  </si>
  <si>
    <t>目標
３</t>
    <rPh sb="0" eb="2">
      <t>モクヒョウ</t>
    </rPh>
    <phoneticPr fontId="1"/>
  </si>
  <si>
    <t>達成目標の確認方法</t>
    <rPh sb="0" eb="2">
      <t>タッセイ</t>
    </rPh>
    <rPh sb="2" eb="4">
      <t>モクヒョウ</t>
    </rPh>
    <rPh sb="5" eb="7">
      <t>カクニン</t>
    </rPh>
    <rPh sb="7" eb="9">
      <t>ホウホウ</t>
    </rPh>
    <phoneticPr fontId="1"/>
  </si>
  <si>
    <t>達成目標の内容</t>
    <rPh sb="0" eb="2">
      <t>タッセイ</t>
    </rPh>
    <rPh sb="2" eb="4">
      <t>モクヒョウ</t>
    </rPh>
    <rPh sb="5" eb="7">
      <t>ナイヨウ</t>
    </rPh>
    <phoneticPr fontId="1"/>
  </si>
  <si>
    <t>本申請との
経費の重複</t>
    <rPh sb="0" eb="3">
      <t>ホンシンセイ</t>
    </rPh>
    <rPh sb="6" eb="8">
      <t>ケイヒ</t>
    </rPh>
    <rPh sb="9" eb="11">
      <t>チョウフク</t>
    </rPh>
    <phoneticPr fontId="1"/>
  </si>
  <si>
    <t>本申請との
内容の重複</t>
    <rPh sb="0" eb="3">
      <t>ホンシンセイ</t>
    </rPh>
    <rPh sb="6" eb="8">
      <t>ナイヨウ</t>
    </rPh>
    <rPh sb="9" eb="11">
      <t>チョウフク</t>
    </rPh>
    <phoneticPr fontId="1"/>
  </si>
  <si>
    <t>機能</t>
    <rPh sb="0" eb="2">
      <t>キノウ</t>
    </rPh>
    <phoneticPr fontId="1"/>
  </si>
  <si>
    <t>性能</t>
    <rPh sb="0" eb="2">
      <t>セイノウ</t>
    </rPh>
    <phoneticPr fontId="1"/>
  </si>
  <si>
    <t>２．資金支出明細</t>
    <rPh sb="2" eb="4">
      <t>シキン</t>
    </rPh>
    <rPh sb="4" eb="6">
      <t>シシュツ</t>
    </rPh>
    <rPh sb="6" eb="8">
      <t>メイサイ</t>
    </rPh>
    <phoneticPr fontId="11"/>
  </si>
  <si>
    <t>１．研究開発の資金計画</t>
    <rPh sb="2" eb="4">
      <t>ケンキュウ</t>
    </rPh>
    <rPh sb="4" eb="6">
      <t>カイハツ</t>
    </rPh>
    <phoneticPr fontId="11"/>
  </si>
  <si>
    <t>委託・外注内容</t>
    <rPh sb="0" eb="2">
      <t>イタク</t>
    </rPh>
    <rPh sb="3" eb="5">
      <t>ガイチュウ</t>
    </rPh>
    <rPh sb="5" eb="7">
      <t>ナイヨウ</t>
    </rPh>
    <phoneticPr fontId="1"/>
  </si>
  <si>
    <t>② 法人格も省略せずに入力ください。</t>
    <rPh sb="2" eb="3">
      <t>ホウ</t>
    </rPh>
    <rPh sb="3" eb="5">
      <t>ジンカク</t>
    </rPh>
    <rPh sb="6" eb="8">
      <t>ショウリャク</t>
    </rPh>
    <rPh sb="11" eb="13">
      <t>ニュウリョク</t>
    </rPh>
    <phoneticPr fontId="1"/>
  </si>
  <si>
    <t>③ 役職を入力ください。</t>
    <rPh sb="2" eb="4">
      <t>ヤクショク</t>
    </rPh>
    <rPh sb="5" eb="7">
      <t>ニュウリョク</t>
    </rPh>
    <phoneticPr fontId="1"/>
  </si>
  <si>
    <t>④ 氏名を入力ください。なお、実印は不要です。</t>
    <rPh sb="2" eb="4">
      <t>シメイ</t>
    </rPh>
    <rPh sb="5" eb="7">
      <t>ニュウリョク</t>
    </rPh>
    <rPh sb="15" eb="17">
      <t>ジツイン</t>
    </rPh>
    <rPh sb="18" eb="20">
      <t>フヨウ</t>
    </rPh>
    <phoneticPr fontId="1"/>
  </si>
  <si>
    <t>⑤ 申請テーマを入力ください。</t>
    <rPh sb="2" eb="4">
      <t>シンセイ</t>
    </rPh>
    <rPh sb="8" eb="10">
      <t>ニュウリョク</t>
    </rPh>
    <phoneticPr fontId="1"/>
  </si>
  <si>
    <t>フリガナ</t>
    <phoneticPr fontId="1"/>
  </si>
  <si>
    <t>連　絡　先
所　在　地</t>
    <rPh sb="0" eb="1">
      <t>レン</t>
    </rPh>
    <rPh sb="2" eb="3">
      <t>ラク</t>
    </rPh>
    <rPh sb="4" eb="5">
      <t>サキ</t>
    </rPh>
    <rPh sb="6" eb="7">
      <t>ショ</t>
    </rPh>
    <rPh sb="8" eb="9">
      <t>ザイ</t>
    </rPh>
    <rPh sb="10" eb="11">
      <t>チ</t>
    </rPh>
    <phoneticPr fontId="1"/>
  </si>
  <si>
    <t>法人設立</t>
    <rPh sb="0" eb="1">
      <t>ホウ</t>
    </rPh>
    <rPh sb="1" eb="2">
      <t>ニン</t>
    </rPh>
    <rPh sb="2" eb="3">
      <t>セツ</t>
    </rPh>
    <rPh sb="3" eb="4">
      <t>タテ</t>
    </rPh>
    <phoneticPr fontId="1"/>
  </si>
  <si>
    <t>従 業 員 数</t>
    <rPh sb="0" eb="1">
      <t>ジュウ</t>
    </rPh>
    <rPh sb="2" eb="3">
      <t>ギョウ</t>
    </rPh>
    <rPh sb="4" eb="5">
      <t>イン</t>
    </rPh>
    <rPh sb="6" eb="7">
      <t>スウ</t>
    </rPh>
    <phoneticPr fontId="1"/>
  </si>
  <si>
    <t>人）</t>
    <rPh sb="0" eb="1">
      <t>ニン</t>
    </rPh>
    <phoneticPr fontId="1"/>
  </si>
  <si>
    <t>前年度</t>
    <rPh sb="0" eb="3">
      <t>ゼンネンド</t>
    </rPh>
    <phoneticPr fontId="1"/>
  </si>
  <si>
    <t>千円</t>
    <rPh sb="0" eb="2">
      <t>センエン</t>
    </rPh>
    <phoneticPr fontId="1"/>
  </si>
  <si>
    <t>前々年度</t>
    <rPh sb="0" eb="2">
      <t>ゼンゼン</t>
    </rPh>
    <rPh sb="2" eb="4">
      <t>ネンド</t>
    </rPh>
    <phoneticPr fontId="1"/>
  </si>
  <si>
    <t>前々々年度</t>
    <rPh sb="0" eb="2">
      <t>ゼンゼン</t>
    </rPh>
    <rPh sb="3" eb="5">
      <t>ネンド</t>
    </rPh>
    <phoneticPr fontId="1"/>
  </si>
  <si>
    <t>代　表　者</t>
    <rPh sb="0" eb="1">
      <t>ダイ</t>
    </rPh>
    <rPh sb="2" eb="3">
      <t>ヒョウ</t>
    </rPh>
    <rPh sb="4" eb="5">
      <t>モノ</t>
    </rPh>
    <phoneticPr fontId="1"/>
  </si>
  <si>
    <t>名　　称</t>
    <rPh sb="0" eb="1">
      <t>ナ</t>
    </rPh>
    <rPh sb="3" eb="4">
      <t>ショウ</t>
    </rPh>
    <phoneticPr fontId="1"/>
  </si>
  <si>
    <t>氏　　名</t>
    <rPh sb="0" eb="1">
      <t>シ</t>
    </rPh>
    <rPh sb="3" eb="4">
      <t>メイ</t>
    </rPh>
    <phoneticPr fontId="1"/>
  </si>
  <si>
    <t>役　　職</t>
    <rPh sb="0" eb="1">
      <t>ヤク</t>
    </rPh>
    <rPh sb="3" eb="4">
      <t>ショク</t>
    </rPh>
    <phoneticPr fontId="1"/>
  </si>
  <si>
    <t>本　　　店
所　在　地</t>
    <rPh sb="0" eb="1">
      <t>ホン</t>
    </rPh>
    <rPh sb="4" eb="5">
      <t>ミセ</t>
    </rPh>
    <rPh sb="6" eb="7">
      <t>ショ</t>
    </rPh>
    <rPh sb="8" eb="9">
      <t>ザイ</t>
    </rPh>
    <rPh sb="10" eb="11">
      <t>チ</t>
    </rPh>
    <phoneticPr fontId="1"/>
  </si>
  <si>
    <t>〒</t>
    <phoneticPr fontId="1"/>
  </si>
  <si>
    <t>ＴＥＬ</t>
  </si>
  <si>
    <t>Ｕ　Ｒ　Ｌ</t>
    <phoneticPr fontId="1"/>
  </si>
  <si>
    <t>都内登記
所　在　地</t>
    <rPh sb="0" eb="2">
      <t>トナイ</t>
    </rPh>
    <rPh sb="2" eb="4">
      <t>トウキ</t>
    </rPh>
    <rPh sb="5" eb="6">
      <t>ショ</t>
    </rPh>
    <rPh sb="7" eb="8">
      <t>ザイ</t>
    </rPh>
    <rPh sb="9" eb="10">
      <t>チ</t>
    </rPh>
    <phoneticPr fontId="1"/>
  </si>
  <si>
    <r>
      <t>※本店所在地が</t>
    </r>
    <r>
      <rPr>
        <b/>
        <sz val="11"/>
        <color theme="1"/>
        <rFont val="ＭＳ Ｐゴシック"/>
        <family val="3"/>
        <charset val="128"/>
      </rPr>
      <t>都外</t>
    </r>
    <r>
      <rPr>
        <sz val="11"/>
        <color theme="1"/>
        <rFont val="ＭＳ Ｐゴシック"/>
        <family val="3"/>
        <charset val="128"/>
      </rPr>
      <t>の場合のみ、記載してください</t>
    </r>
    <rPh sb="1" eb="3">
      <t>ホンテン</t>
    </rPh>
    <rPh sb="3" eb="6">
      <t>ショザイチ</t>
    </rPh>
    <rPh sb="7" eb="8">
      <t>ト</t>
    </rPh>
    <rPh sb="8" eb="9">
      <t>ガイ</t>
    </rPh>
    <rPh sb="10" eb="12">
      <t>バアイ</t>
    </rPh>
    <rPh sb="15" eb="17">
      <t>キサイ</t>
    </rPh>
    <phoneticPr fontId="1"/>
  </si>
  <si>
    <t>連　　　絡
担　当　者</t>
    <rPh sb="0" eb="1">
      <t>レン</t>
    </rPh>
    <rPh sb="4" eb="5">
      <t>カラメル</t>
    </rPh>
    <rPh sb="6" eb="7">
      <t>タン</t>
    </rPh>
    <rPh sb="8" eb="9">
      <t>トウ</t>
    </rPh>
    <rPh sb="10" eb="11">
      <t>モノ</t>
    </rPh>
    <phoneticPr fontId="1"/>
  </si>
  <si>
    <t>部署  /  役職</t>
    <rPh sb="0" eb="1">
      <t>ブ</t>
    </rPh>
    <rPh sb="1" eb="2">
      <t>ショ</t>
    </rPh>
    <rPh sb="7" eb="9">
      <t>ヤクショク</t>
    </rPh>
    <phoneticPr fontId="1"/>
  </si>
  <si>
    <t>E - mail</t>
    <phoneticPr fontId="1"/>
  </si>
  <si>
    <t>事業開始</t>
    <rPh sb="0" eb="1">
      <t>コト</t>
    </rPh>
    <rPh sb="1" eb="2">
      <t>ギョウ</t>
    </rPh>
    <rPh sb="2" eb="4">
      <t>カイシ</t>
    </rPh>
    <phoneticPr fontId="1"/>
  </si>
  <si>
    <t>創　　業</t>
    <rPh sb="0" eb="1">
      <t>キズ</t>
    </rPh>
    <rPh sb="3" eb="4">
      <t>ギョウ</t>
    </rPh>
    <phoneticPr fontId="1"/>
  </si>
  <si>
    <t>年　　月　　日</t>
    <rPh sb="0" eb="1">
      <t>ネン</t>
    </rPh>
    <rPh sb="3" eb="4">
      <t>ガツ</t>
    </rPh>
    <rPh sb="6" eb="7">
      <t>ニチ</t>
    </rPh>
    <phoneticPr fontId="1"/>
  </si>
  <si>
    <t>（大企業からの出資</t>
    <rPh sb="1" eb="4">
      <t>ダイキギョウ</t>
    </rPh>
    <rPh sb="7" eb="9">
      <t>シュッシ</t>
    </rPh>
    <phoneticPr fontId="1"/>
  </si>
  <si>
    <t>円）</t>
    <rPh sb="0" eb="1">
      <t>エン</t>
    </rPh>
    <phoneticPr fontId="1"/>
  </si>
  <si>
    <t>役　員　数</t>
    <rPh sb="0" eb="1">
      <t>ヤク</t>
    </rPh>
    <rPh sb="2" eb="3">
      <t>イン</t>
    </rPh>
    <rPh sb="4" eb="5">
      <t>スウ</t>
    </rPh>
    <phoneticPr fontId="1"/>
  </si>
  <si>
    <t>人（監査役を含む）</t>
    <phoneticPr fontId="1"/>
  </si>
  <si>
    <t>人</t>
    <rPh sb="0" eb="1">
      <t>ニン</t>
    </rPh>
    <phoneticPr fontId="1"/>
  </si>
  <si>
    <t>(うち正社員</t>
    <rPh sb="3" eb="6">
      <t>セイシャイン</t>
    </rPh>
    <phoneticPr fontId="1"/>
  </si>
  <si>
    <r>
      <t xml:space="preserve">業　　　種
</t>
    </r>
    <r>
      <rPr>
        <sz val="8"/>
        <color theme="1"/>
        <rFont val="ＭＳ Ｐゴシック"/>
        <family val="3"/>
        <charset val="128"/>
      </rPr>
      <t>（先に業種区分
を選択）</t>
    </r>
    <rPh sb="0" eb="1">
      <t>ギョウ</t>
    </rPh>
    <rPh sb="4" eb="5">
      <t>シュ</t>
    </rPh>
    <rPh sb="7" eb="8">
      <t>サキ</t>
    </rPh>
    <rPh sb="9" eb="11">
      <t>ギョウシュ</t>
    </rPh>
    <rPh sb="11" eb="13">
      <t>クブン</t>
    </rPh>
    <rPh sb="15" eb="17">
      <t>センタク</t>
    </rPh>
    <phoneticPr fontId="1"/>
  </si>
  <si>
    <t>事業概要</t>
    <rPh sb="0" eb="2">
      <t>ジギョウ</t>
    </rPh>
    <rPh sb="2" eb="4">
      <t>ガイヨウ</t>
    </rPh>
    <phoneticPr fontId="1"/>
  </si>
  <si>
    <t>主要製品</t>
    <rPh sb="0" eb="2">
      <t>シュヨウ</t>
    </rPh>
    <rPh sb="2" eb="4">
      <t>セイヒン</t>
    </rPh>
    <phoneticPr fontId="1"/>
  </si>
  <si>
    <t>主要取引先
(上位３位)</t>
    <rPh sb="0" eb="1">
      <t>オモ</t>
    </rPh>
    <rPh sb="1" eb="2">
      <t>ヨウ</t>
    </rPh>
    <rPh sb="2" eb="3">
      <t>トリ</t>
    </rPh>
    <rPh sb="3" eb="4">
      <t>イン</t>
    </rPh>
    <rPh sb="4" eb="5">
      <t>サキ</t>
    </rPh>
    <rPh sb="7" eb="8">
      <t>ウエ</t>
    </rPh>
    <rPh sb="8" eb="9">
      <t>クライ</t>
    </rPh>
    <rPh sb="10" eb="11">
      <t>イ</t>
    </rPh>
    <phoneticPr fontId="1"/>
  </si>
  <si>
    <t>Ｔ　Ｅ　Ｌ</t>
    <phoneticPr fontId="1"/>
  </si>
  <si>
    <t>直近３年間
の業績</t>
    <rPh sb="0" eb="2">
      <t>チョッキン</t>
    </rPh>
    <rPh sb="3" eb="5">
      <t>ネンカン</t>
    </rPh>
    <rPh sb="7" eb="9">
      <t>ギョウセキ</t>
    </rPh>
    <phoneticPr fontId="1"/>
  </si>
  <si>
    <t>営業
利益</t>
    <rPh sb="0" eb="2">
      <t>エイギョウ</t>
    </rPh>
    <rPh sb="3" eb="5">
      <t>リエキ</t>
    </rPh>
    <phoneticPr fontId="1"/>
  </si>
  <si>
    <t>経常
利益</t>
    <rPh sb="0" eb="2">
      <t>ケイジョウ</t>
    </rPh>
    <rPh sb="3" eb="5">
      <t>リエキ</t>
    </rPh>
    <phoneticPr fontId="1"/>
  </si>
  <si>
    <t>名称</t>
    <rPh sb="0" eb="1">
      <t>ナ</t>
    </rPh>
    <rPh sb="1" eb="2">
      <t>ショウ</t>
    </rPh>
    <phoneticPr fontId="1"/>
  </si>
  <si>
    <t>所在地</t>
    <rPh sb="0" eb="1">
      <t>トコロ</t>
    </rPh>
    <rPh sb="1" eb="2">
      <t>ザイ</t>
    </rPh>
    <rPh sb="2" eb="3">
      <t>チ</t>
    </rPh>
    <phoneticPr fontId="1"/>
  </si>
  <si>
    <t>事　　　　業　　　　計　　　　画</t>
    <rPh sb="0" eb="1">
      <t>コト</t>
    </rPh>
    <rPh sb="5" eb="6">
      <t>ギョウ</t>
    </rPh>
    <rPh sb="10" eb="11">
      <t>ケイ</t>
    </rPh>
    <rPh sb="15" eb="16">
      <t>ガ</t>
    </rPh>
    <phoneticPr fontId="1"/>
  </si>
  <si>
    <t>　（１）受領済の補助金・助成金（過去５年間）</t>
    <rPh sb="4" eb="6">
      <t>ジュリョウ</t>
    </rPh>
    <rPh sb="6" eb="7">
      <t>ズ</t>
    </rPh>
    <rPh sb="8" eb="11">
      <t>ホジョキン</t>
    </rPh>
    <rPh sb="12" eb="14">
      <t>ジョセイ</t>
    </rPh>
    <rPh sb="14" eb="15">
      <t>キン</t>
    </rPh>
    <rPh sb="16" eb="18">
      <t>カコ</t>
    </rPh>
    <rPh sb="19" eb="21">
      <t>ネンカン</t>
    </rPh>
    <phoneticPr fontId="1"/>
  </si>
  <si>
    <r>
      <t>　上記「役員・株主名簿」の中で、</t>
    </r>
    <r>
      <rPr>
        <b/>
        <sz val="11"/>
        <rFont val="ＭＳ Ｐゴシック"/>
        <family val="3"/>
        <charset val="128"/>
      </rPr>
      <t>大企業の役員及び大企業に該当する株主</t>
    </r>
    <r>
      <rPr>
        <sz val="11"/>
        <rFont val="ＭＳ Ｐゴシック"/>
        <family val="3"/>
        <charset val="128"/>
      </rPr>
      <t>がある場合はその情報を記載してください。</t>
    </r>
    <rPh sb="1" eb="3">
      <t>ジョウキ</t>
    </rPh>
    <rPh sb="4" eb="6">
      <t>ヤクイン</t>
    </rPh>
    <rPh sb="7" eb="9">
      <t>カブヌシ</t>
    </rPh>
    <rPh sb="9" eb="11">
      <t>メイボ</t>
    </rPh>
    <rPh sb="13" eb="14">
      <t>ナカ</t>
    </rPh>
    <rPh sb="16" eb="19">
      <t>ダイキギョウ</t>
    </rPh>
    <rPh sb="20" eb="22">
      <t>ヤクイン</t>
    </rPh>
    <rPh sb="22" eb="23">
      <t>オヨ</t>
    </rPh>
    <rPh sb="24" eb="27">
      <t>ダイキギョウ</t>
    </rPh>
    <rPh sb="28" eb="30">
      <t>ガイトウ</t>
    </rPh>
    <rPh sb="32" eb="34">
      <t>カブヌシ</t>
    </rPh>
    <rPh sb="37" eb="39">
      <t>バアイ</t>
    </rPh>
    <rPh sb="42" eb="44">
      <t>ジョウホウ</t>
    </rPh>
    <rPh sb="45" eb="47">
      <t>キサイ</t>
    </rPh>
    <phoneticPr fontId="1"/>
  </si>
  <si>
    <t>□</t>
  </si>
  <si>
    <t>仕様書</t>
    <rPh sb="0" eb="3">
      <t>シヨウショ</t>
    </rPh>
    <phoneticPr fontId="1"/>
  </si>
  <si>
    <t>図面</t>
    <rPh sb="0" eb="2">
      <t>ズメン</t>
    </rPh>
    <phoneticPr fontId="1"/>
  </si>
  <si>
    <t>設計書</t>
    <rPh sb="0" eb="3">
      <t>セッケイショ</t>
    </rPh>
    <phoneticPr fontId="1"/>
  </si>
  <si>
    <t>写真</t>
    <rPh sb="0" eb="2">
      <t>シャシン</t>
    </rPh>
    <phoneticPr fontId="1"/>
  </si>
  <si>
    <t>試験報告書</t>
    <rPh sb="0" eb="2">
      <t>シケン</t>
    </rPh>
    <rPh sb="2" eb="5">
      <t>ホウコクショ</t>
    </rPh>
    <phoneticPr fontId="1"/>
  </si>
  <si>
    <t>目標１</t>
    <rPh sb="0" eb="2">
      <t>モクヒョウ</t>
    </rPh>
    <phoneticPr fontId="1"/>
  </si>
  <si>
    <t>目標３</t>
    <rPh sb="0" eb="2">
      <t>モクヒョウ</t>
    </rPh>
    <phoneticPr fontId="1"/>
  </si>
  <si>
    <t>目標２</t>
    <rPh sb="0" eb="2">
      <t>モクヒョウ</t>
    </rPh>
    <phoneticPr fontId="1"/>
  </si>
  <si>
    <t>在籍年数</t>
    <rPh sb="0" eb="2">
      <t>ザイセキ</t>
    </rPh>
    <rPh sb="2" eb="4">
      <t>ネンスウ</t>
    </rPh>
    <phoneticPr fontId="1"/>
  </si>
  <si>
    <t>所属部署</t>
    <rPh sb="0" eb="1">
      <t>トコロ</t>
    </rPh>
    <rPh sb="1" eb="2">
      <t>ゾク</t>
    </rPh>
    <rPh sb="2" eb="3">
      <t>ブ</t>
    </rPh>
    <rPh sb="3" eb="4">
      <t>ショ</t>
    </rPh>
    <phoneticPr fontId="1"/>
  </si>
  <si>
    <t>氏　名</t>
    <rPh sb="0" eb="1">
      <t>シ</t>
    </rPh>
    <rPh sb="2" eb="3">
      <t>メイ</t>
    </rPh>
    <phoneticPr fontId="1"/>
  </si>
  <si>
    <t>役　職</t>
    <rPh sb="0" eb="1">
      <t>ヤク</t>
    </rPh>
    <rPh sb="2" eb="3">
      <t>ショク</t>
    </rPh>
    <phoneticPr fontId="1"/>
  </si>
  <si>
    <t>達成を証明する予定の書類（複数選択可）</t>
    <rPh sb="0" eb="2">
      <t>タッセイ</t>
    </rPh>
    <rPh sb="3" eb="5">
      <t>ショウメイ</t>
    </rPh>
    <rPh sb="7" eb="9">
      <t>ヨテイ</t>
    </rPh>
    <rPh sb="10" eb="12">
      <t>ショルイ</t>
    </rPh>
    <rPh sb="13" eb="15">
      <t>フクスウ</t>
    </rPh>
    <rPh sb="15" eb="17">
      <t>センタク</t>
    </rPh>
    <rPh sb="17" eb="18">
      <t>カ</t>
    </rPh>
    <phoneticPr fontId="1"/>
  </si>
  <si>
    <t>作業項目</t>
    <rPh sb="0" eb="2">
      <t>サギョウコウモク2</t>
    </rPh>
    <phoneticPr fontId="1"/>
  </si>
  <si>
    <t>実施時期</t>
    <rPh sb="0" eb="2">
      <t>ジッシ</t>
    </rPh>
    <rPh sb="2" eb="4">
      <t>ジキ</t>
    </rPh>
    <phoneticPr fontId="1"/>
  </si>
  <si>
    <t>(1) 本事業に係る技術についての先行調査（特許権、実用新案権、意匠権、商標権）</t>
    <phoneticPr fontId="1"/>
  </si>
  <si>
    <t>ア.</t>
    <phoneticPr fontId="1"/>
  </si>
  <si>
    <t>特許情報プラットフォーム（J-PlatPat）等での先行調査を実施している</t>
    <rPh sb="0" eb="2">
      <t>トッキョ</t>
    </rPh>
    <rPh sb="2" eb="4">
      <t>ジョウホウ</t>
    </rPh>
    <rPh sb="23" eb="24">
      <t>トウ</t>
    </rPh>
    <rPh sb="26" eb="28">
      <t>センコウ</t>
    </rPh>
    <rPh sb="28" eb="30">
      <t>チョウサ</t>
    </rPh>
    <rPh sb="31" eb="33">
      <t>ジッシ</t>
    </rPh>
    <phoneticPr fontId="1"/>
  </si>
  <si>
    <t>イ.</t>
    <phoneticPr fontId="1"/>
  </si>
  <si>
    <r>
      <t>実施した先行調査の概要</t>
    </r>
    <r>
      <rPr>
        <sz val="8"/>
        <color theme="1"/>
        <rFont val="ＭＳ Ｐゴシック"/>
        <family val="3"/>
        <charset val="128"/>
      </rPr>
      <t>（先行調査を実施した場合に記載）</t>
    </r>
    <rPh sb="0" eb="2">
      <t>ジッシ</t>
    </rPh>
    <rPh sb="4" eb="6">
      <t>センコウ</t>
    </rPh>
    <rPh sb="6" eb="8">
      <t>チョウサ</t>
    </rPh>
    <rPh sb="9" eb="11">
      <t>ガイヨウ</t>
    </rPh>
    <rPh sb="12" eb="14">
      <t>センコウ</t>
    </rPh>
    <rPh sb="14" eb="16">
      <t>チョウサ</t>
    </rPh>
    <rPh sb="17" eb="19">
      <t>ジッシ</t>
    </rPh>
    <rPh sb="21" eb="23">
      <t>バアイ</t>
    </rPh>
    <rPh sb="24" eb="26">
      <t>キサイ</t>
    </rPh>
    <phoneticPr fontId="1"/>
  </si>
  <si>
    <t>(ｱ)</t>
    <phoneticPr fontId="1"/>
  </si>
  <si>
    <t>調査データベース</t>
    <rPh sb="0" eb="2">
      <t>チョウサ</t>
    </rPh>
    <phoneticPr fontId="1"/>
  </si>
  <si>
    <t>(ｲ)</t>
    <phoneticPr fontId="1"/>
  </si>
  <si>
    <t>調査範囲</t>
    <rPh sb="0" eb="2">
      <t>チョウサ</t>
    </rPh>
    <rPh sb="2" eb="4">
      <t>ハンイ</t>
    </rPh>
    <phoneticPr fontId="1"/>
  </si>
  <si>
    <t>(ｳ)</t>
    <phoneticPr fontId="1"/>
  </si>
  <si>
    <t>調査対象期間</t>
    <rPh sb="0" eb="2">
      <t>チョウサ</t>
    </rPh>
    <rPh sb="2" eb="4">
      <t>タイショウ</t>
    </rPh>
    <rPh sb="4" eb="6">
      <t>キカン</t>
    </rPh>
    <phoneticPr fontId="1"/>
  </si>
  <si>
    <t>(ｴ)</t>
    <phoneticPr fontId="1"/>
  </si>
  <si>
    <t>検索キーワード、検索式、ヒット件数</t>
    <rPh sb="0" eb="2">
      <t>ケンサク</t>
    </rPh>
    <rPh sb="8" eb="10">
      <t>ケンサク</t>
    </rPh>
    <rPh sb="10" eb="11">
      <t>シキ</t>
    </rPh>
    <rPh sb="15" eb="17">
      <t>ケンスウ</t>
    </rPh>
    <phoneticPr fontId="1"/>
  </si>
  <si>
    <t>(ｵ)</t>
    <phoneticPr fontId="1"/>
  </si>
  <si>
    <t>調査実施者</t>
    <rPh sb="0" eb="2">
      <t>チョウサ</t>
    </rPh>
    <rPh sb="2" eb="4">
      <t>ジッシ</t>
    </rPh>
    <rPh sb="4" eb="5">
      <t>シャ</t>
    </rPh>
    <phoneticPr fontId="1"/>
  </si>
  <si>
    <t>ウ.</t>
    <phoneticPr fontId="1"/>
  </si>
  <si>
    <t>先行調査により判明した関連特許等</t>
    <rPh sb="0" eb="2">
      <t>センコウ</t>
    </rPh>
    <rPh sb="2" eb="4">
      <t>チョウサ</t>
    </rPh>
    <rPh sb="7" eb="9">
      <t>ハンメイ</t>
    </rPh>
    <rPh sb="11" eb="13">
      <t>カンレン</t>
    </rPh>
    <rPh sb="13" eb="15">
      <t>トッキョ</t>
    </rPh>
    <rPh sb="15" eb="16">
      <t>トウ</t>
    </rPh>
    <phoneticPr fontId="1"/>
  </si>
  <si>
    <t>特許公報等の番号</t>
    <rPh sb="0" eb="2">
      <t>トッキョ</t>
    </rPh>
    <rPh sb="2" eb="4">
      <t>コウホウ</t>
    </rPh>
    <rPh sb="4" eb="5">
      <t>トウ</t>
    </rPh>
    <rPh sb="6" eb="8">
      <t>バンゴウ</t>
    </rPh>
    <phoneticPr fontId="1"/>
  </si>
  <si>
    <t>特許等の概要</t>
    <rPh sb="0" eb="2">
      <t>トッキョ</t>
    </rPh>
    <rPh sb="2" eb="3">
      <t>トウ</t>
    </rPh>
    <rPh sb="4" eb="6">
      <t>ガイヨウ</t>
    </rPh>
    <phoneticPr fontId="1"/>
  </si>
  <si>
    <t>本申請との相違点</t>
    <rPh sb="0" eb="1">
      <t>ホン</t>
    </rPh>
    <rPh sb="1" eb="3">
      <t>シンセイ</t>
    </rPh>
    <rPh sb="5" eb="8">
      <t>ソウイテン</t>
    </rPh>
    <phoneticPr fontId="1"/>
  </si>
  <si>
    <t>　</t>
    <phoneticPr fontId="1"/>
  </si>
  <si>
    <t>出願人名</t>
    <rPh sb="0" eb="2">
      <t>シュツガン</t>
    </rPh>
    <rPh sb="2" eb="4">
      <t>ジンメイ</t>
    </rPh>
    <phoneticPr fontId="1"/>
  </si>
  <si>
    <t>権利の種類</t>
    <rPh sb="0" eb="2">
      <t>ケンリ</t>
    </rPh>
    <rPh sb="3" eb="5">
      <t>シュルイ</t>
    </rPh>
    <phoneticPr fontId="1"/>
  </si>
  <si>
    <t>公開番号
登録番号
出願番号</t>
    <rPh sb="0" eb="4">
      <t>コウカイバンゴウ</t>
    </rPh>
    <rPh sb="5" eb="9">
      <t>トウロクバンゴウ</t>
    </rPh>
    <rPh sb="10" eb="12">
      <t>シュツガン</t>
    </rPh>
    <rPh sb="12" eb="14">
      <t>バンゴウ</t>
    </rPh>
    <phoneticPr fontId="1"/>
  </si>
  <si>
    <t>出願状況</t>
    <rPh sb="0" eb="4">
      <t>シュツガンジョウキョウ</t>
    </rPh>
    <phoneticPr fontId="1"/>
  </si>
  <si>
    <t>権利行使の
方法</t>
    <rPh sb="0" eb="2">
      <t>ケンリ</t>
    </rPh>
    <rPh sb="2" eb="4">
      <t>コウシ</t>
    </rPh>
    <rPh sb="6" eb="8">
      <t>ホウホウ</t>
    </rPh>
    <phoneticPr fontId="1"/>
  </si>
  <si>
    <t>産業財産権①</t>
    <rPh sb="0" eb="5">
      <t>サンギョウザイサンケン</t>
    </rPh>
    <phoneticPr fontId="1"/>
  </si>
  <si>
    <t>産業財産権②</t>
    <rPh sb="0" eb="5">
      <t>サンギョウザイサンケン</t>
    </rPh>
    <phoneticPr fontId="1"/>
  </si>
  <si>
    <t>産業財産権③</t>
    <rPh sb="0" eb="5">
      <t>サンギョウザイサンケン</t>
    </rPh>
    <phoneticPr fontId="1"/>
  </si>
  <si>
    <t>産業財産権④</t>
    <rPh sb="0" eb="5">
      <t>サンギョウザイサンケン</t>
    </rPh>
    <phoneticPr fontId="1"/>
  </si>
  <si>
    <t>産業財産権⑤</t>
    <rPh sb="0" eb="5">
      <t>サンギョウザイサンケン</t>
    </rPh>
    <phoneticPr fontId="1"/>
  </si>
  <si>
    <r>
      <t>(2) 本事業に必要な産業財産権（特許権、実用新案権、意匠権、商標権）について、下記表に記入してください。</t>
    </r>
    <r>
      <rPr>
        <sz val="9"/>
        <color theme="1"/>
        <rFont val="ＭＳ Ｐゴシック"/>
        <family val="3"/>
        <charset val="128"/>
      </rPr>
      <t xml:space="preserve">
　※出願又は保有している産業財産権、他社から実施許諾済又は予定の産業財産権のどちらも記載してください</t>
    </r>
    <r>
      <rPr>
        <b/>
        <sz val="9"/>
        <color theme="1"/>
        <rFont val="ＭＳ Ｐゴシック"/>
        <family val="3"/>
        <charset val="128"/>
      </rPr>
      <t xml:space="preserve">
</t>
    </r>
    <r>
      <rPr>
        <sz val="9"/>
        <color theme="1"/>
        <rFont val="ＭＳ Ｐゴシック"/>
        <family val="3"/>
        <charset val="128"/>
      </rPr>
      <t>　※当申請書一式において産業財産権の説明をする場合は、どの産業財産権を使用するか「産業財産権①」等のよう
　　 に明示してください。</t>
    </r>
    <rPh sb="40" eb="43">
      <t>カキヒョウ</t>
    </rPh>
    <rPh sb="44" eb="46">
      <t>キニュウ</t>
    </rPh>
    <rPh sb="56" eb="58">
      <t>シュツガン</t>
    </rPh>
    <rPh sb="58" eb="59">
      <t>マタ</t>
    </rPh>
    <rPh sb="60" eb="62">
      <t>ホユウ</t>
    </rPh>
    <rPh sb="66" eb="68">
      <t>サンギョウ</t>
    </rPh>
    <rPh sb="68" eb="71">
      <t>ザイサンケン</t>
    </rPh>
    <rPh sb="72" eb="74">
      <t>タシャ</t>
    </rPh>
    <rPh sb="76" eb="78">
      <t>ジッシ</t>
    </rPh>
    <rPh sb="78" eb="80">
      <t>キョダク</t>
    </rPh>
    <rPh sb="80" eb="81">
      <t>ズ</t>
    </rPh>
    <rPh sb="81" eb="82">
      <t>マタ</t>
    </rPh>
    <rPh sb="83" eb="85">
      <t>ヨテイ</t>
    </rPh>
    <rPh sb="86" eb="88">
      <t>サンギョウ</t>
    </rPh>
    <rPh sb="88" eb="91">
      <t>ザイサンケン</t>
    </rPh>
    <rPh sb="96" eb="98">
      <t>キサイ</t>
    </rPh>
    <rPh sb="107" eb="108">
      <t>トウ</t>
    </rPh>
    <rPh sb="108" eb="111">
      <t>シンセイショ</t>
    </rPh>
    <rPh sb="111" eb="113">
      <t>イッシキ</t>
    </rPh>
    <rPh sb="117" eb="122">
      <t>サンギョウザイサンケン</t>
    </rPh>
    <rPh sb="123" eb="125">
      <t>セツメイ</t>
    </rPh>
    <rPh sb="128" eb="130">
      <t>バアイ</t>
    </rPh>
    <rPh sb="134" eb="139">
      <t>サンギョウザイサンケン</t>
    </rPh>
    <rPh sb="140" eb="142">
      <t>シヨウ</t>
    </rPh>
    <rPh sb="146" eb="151">
      <t>サンギョウザイサンケン</t>
    </rPh>
    <rPh sb="153" eb="154">
      <t>トウ</t>
    </rPh>
    <rPh sb="162" eb="164">
      <t>メイジ</t>
    </rPh>
    <phoneticPr fontId="1"/>
  </si>
  <si>
    <r>
      <t>(3) 本助成事業の成果に関する産業財産権の出願</t>
    </r>
    <r>
      <rPr>
        <sz val="9"/>
        <color theme="1"/>
        <rFont val="ＭＳ Ｐゴシック"/>
        <family val="3"/>
        <charset val="128"/>
      </rPr>
      <t/>
    </r>
    <phoneticPr fontId="1"/>
  </si>
  <si>
    <t>出願の予定を選択してください</t>
    <rPh sb="0" eb="2">
      <t>シュツガン</t>
    </rPh>
    <rPh sb="3" eb="5">
      <t>ヨテイ</t>
    </rPh>
    <rPh sb="6" eb="8">
      <t>センタク</t>
    </rPh>
    <phoneticPr fontId="1"/>
  </si>
  <si>
    <t>資　　　金　　　計　　　画</t>
    <rPh sb="0" eb="1">
      <t>シ</t>
    </rPh>
    <rPh sb="4" eb="5">
      <t>キン</t>
    </rPh>
    <rPh sb="8" eb="9">
      <t>ケイ</t>
    </rPh>
    <rPh sb="12" eb="13">
      <t>ガ</t>
    </rPh>
    <phoneticPr fontId="1"/>
  </si>
  <si>
    <t>（単位：円）</t>
    <phoneticPr fontId="1"/>
  </si>
  <si>
    <r>
      <t>(2)機械装置・工具器具費　</t>
    </r>
    <r>
      <rPr>
        <sz val="10"/>
        <rFont val="ＭＳ 明朝"/>
        <family val="1"/>
        <charset val="128"/>
      </rPr>
      <t/>
    </r>
    <phoneticPr fontId="11"/>
  </si>
  <si>
    <r>
      <t>(3)委託・外注費 　　　　　　　</t>
    </r>
    <r>
      <rPr>
        <sz val="10"/>
        <rFont val="ＭＳ 明朝"/>
        <family val="1"/>
        <charset val="128"/>
      </rPr>
      <t/>
    </r>
    <rPh sb="3" eb="5">
      <t>イタク</t>
    </rPh>
    <rPh sb="6" eb="9">
      <t>ガイチュウヒ</t>
    </rPh>
    <phoneticPr fontId="11"/>
  </si>
  <si>
    <t>【注1】</t>
    <rPh sb="1" eb="2">
      <t>チュウ</t>
    </rPh>
    <phoneticPr fontId="1"/>
  </si>
  <si>
    <t>【注2】</t>
    <rPh sb="1" eb="2">
      <t>チュウ</t>
    </rPh>
    <phoneticPr fontId="1"/>
  </si>
  <si>
    <t>【注3】</t>
    <rPh sb="1" eb="2">
      <t>チュウ</t>
    </rPh>
    <phoneticPr fontId="1"/>
  </si>
  <si>
    <t>【注4】</t>
    <rPh sb="1" eb="2">
      <t>チュウ</t>
    </rPh>
    <phoneticPr fontId="1"/>
  </si>
  <si>
    <t>【注5】</t>
    <rPh sb="1" eb="2">
      <t>チュウ</t>
    </rPh>
    <phoneticPr fontId="1"/>
  </si>
  <si>
    <t>【注6】</t>
    <rPh sb="1" eb="2">
      <t>チュウ</t>
    </rPh>
    <phoneticPr fontId="1"/>
  </si>
  <si>
    <t>「助成対象経費」には、「助成事業に要する経費」から消費税、振込手数料、通信費、光熱費等の間接経費を除いたものを記入してください。必要に応じて自動計算式を上書きして、手入力で調整してください。</t>
    <rPh sb="64" eb="66">
      <t>ヒツヨウ</t>
    </rPh>
    <rPh sb="67" eb="68">
      <t>オウ</t>
    </rPh>
    <phoneticPr fontId="1"/>
  </si>
  <si>
    <t>調達先</t>
    <rPh sb="0" eb="2">
      <t>チョウタツ</t>
    </rPh>
    <rPh sb="2" eb="3">
      <t>サキ</t>
    </rPh>
    <phoneticPr fontId="11"/>
  </si>
  <si>
    <t>調達予定時期</t>
    <rPh sb="0" eb="2">
      <t>チョウタツ</t>
    </rPh>
    <rPh sb="2" eb="3">
      <t>ヨ</t>
    </rPh>
    <rPh sb="3" eb="4">
      <t>サダム</t>
    </rPh>
    <rPh sb="4" eb="6">
      <t>ジキ</t>
    </rPh>
    <phoneticPr fontId="11"/>
  </si>
  <si>
    <t>調達が必要な理由</t>
    <rPh sb="0" eb="2">
      <t>チョウタツ</t>
    </rPh>
    <rPh sb="3" eb="5">
      <t>ヒツヨウ</t>
    </rPh>
    <rPh sb="6" eb="8">
      <t>リユウ</t>
    </rPh>
    <phoneticPr fontId="11"/>
  </si>
  <si>
    <t>＜機械装置・工具器具購入等計画書＞</t>
    <rPh sb="1" eb="3">
      <t>キカイ</t>
    </rPh>
    <rPh sb="3" eb="5">
      <t>ソウチ</t>
    </rPh>
    <rPh sb="6" eb="8">
      <t>コウグ</t>
    </rPh>
    <rPh sb="8" eb="10">
      <t>キグ</t>
    </rPh>
    <rPh sb="10" eb="12">
      <t>コウニュウ</t>
    </rPh>
    <rPh sb="12" eb="13">
      <t>トウ</t>
    </rPh>
    <rPh sb="13" eb="16">
      <t>ケイカクショ</t>
    </rPh>
    <phoneticPr fontId="11"/>
  </si>
  <si>
    <t>助成事業に
要する経費
（税込）</t>
    <rPh sb="0" eb="2">
      <t>ジョセイ</t>
    </rPh>
    <rPh sb="2" eb="4">
      <t>ジギョウ</t>
    </rPh>
    <rPh sb="6" eb="7">
      <t>ヨウ</t>
    </rPh>
    <rPh sb="9" eb="11">
      <t>ケイヒ</t>
    </rPh>
    <rPh sb="13" eb="15">
      <t>ゼイコ</t>
    </rPh>
    <phoneticPr fontId="11"/>
  </si>
  <si>
    <t>単価
（税抜）
(B)</t>
    <rPh sb="0" eb="2">
      <t>タンカ</t>
    </rPh>
    <rPh sb="4" eb="6">
      <t>ゼイヌキ</t>
    </rPh>
    <phoneticPr fontId="1"/>
  </si>
  <si>
    <t>数量
(A)</t>
    <rPh sb="0" eb="2">
      <t>スウリョウ</t>
    </rPh>
    <phoneticPr fontId="11"/>
  </si>
  <si>
    <t>経費名</t>
    <rPh sb="0" eb="2">
      <t>ケイヒ</t>
    </rPh>
    <rPh sb="2" eb="3">
      <t>メイ</t>
    </rPh>
    <phoneticPr fontId="11"/>
  </si>
  <si>
    <t>経費内容</t>
    <rPh sb="0" eb="2">
      <t>ケイヒ</t>
    </rPh>
    <rPh sb="2" eb="4">
      <t>ナイヨウ</t>
    </rPh>
    <phoneticPr fontId="1"/>
  </si>
  <si>
    <t>組織形態</t>
    <rPh sb="0" eb="2">
      <t>ソシキ</t>
    </rPh>
    <rPh sb="2" eb="4">
      <t>ケイタイ</t>
    </rPh>
    <phoneticPr fontId="1"/>
  </si>
  <si>
    <t>業種区分</t>
    <rPh sb="0" eb="4">
      <t>ギョウシュクブン</t>
    </rPh>
    <phoneticPr fontId="1"/>
  </si>
  <si>
    <t>分類</t>
    <rPh sb="0" eb="2">
      <t>ブンルイ</t>
    </rPh>
    <phoneticPr fontId="1"/>
  </si>
  <si>
    <t>製造業</t>
  </si>
  <si>
    <t>漁業</t>
  </si>
  <si>
    <t>建設業</t>
  </si>
  <si>
    <t>電気・ガス・熱供給・水道業</t>
  </si>
  <si>
    <t>情報通信業</t>
  </si>
  <si>
    <t>複合サービス事業</t>
  </si>
  <si>
    <t>サービス業（他に分類されないもの）</t>
  </si>
  <si>
    <t>分類不能の産業</t>
  </si>
  <si>
    <t>食料品製造業</t>
  </si>
  <si>
    <t>飲料・たばこ・飼料製造業</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</si>
  <si>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</si>
  <si>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</si>
  <si>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</si>
  <si>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</si>
  <si>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</si>
  <si>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</si>
  <si>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</si>
  <si>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</si>
  <si>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</si>
  <si>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</si>
  <si>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</si>
  <si>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</si>
  <si>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</si>
  <si>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</si>
  <si>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</si>
  <si>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</si>
  <si>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</si>
  <si>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</si>
  <si>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</si>
  <si>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</si>
  <si>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</si>
  <si>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</si>
  <si>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通信業</t>
  </si>
  <si>
    <t>放送業</t>
  </si>
  <si>
    <t>ソフトウェア業</t>
  </si>
  <si>
    <t>情報処理・提供サービス業</t>
  </si>
  <si>
    <t>インターネット附随サービス業</t>
  </si>
  <si>
    <t>映像・音声・文字情報制作業</t>
  </si>
  <si>
    <t>旅館業</t>
    <rPh sb="0" eb="3">
      <t>リョカンギョウ</t>
    </rPh>
    <phoneticPr fontId="1"/>
  </si>
  <si>
    <t>旅館業以外の宿泊業,飲食サービス業</t>
    <rPh sb="0" eb="3">
      <t>リョカンギョウ</t>
    </rPh>
    <rPh sb="3" eb="5">
      <t>イガイ</t>
    </rPh>
    <rPh sb="6" eb="9">
      <t>シュクハクギョウ</t>
    </rPh>
    <rPh sb="10" eb="12">
      <t>インショク</t>
    </rPh>
    <rPh sb="16" eb="17">
      <t>ギョウ</t>
    </rPh>
    <phoneticPr fontId="1"/>
  </si>
  <si>
    <t>宿泊業・飲食サービス業</t>
    <phoneticPr fontId="1"/>
  </si>
  <si>
    <t>農業・林業</t>
    <phoneticPr fontId="1"/>
  </si>
  <si>
    <t>鉱業・採石業・砂利採取業</t>
    <phoneticPr fontId="1"/>
  </si>
  <si>
    <t>運輸業・郵便業</t>
    <phoneticPr fontId="1"/>
  </si>
  <si>
    <t>金融業・保険業</t>
    <phoneticPr fontId="1"/>
  </si>
  <si>
    <t>不動産業・物品賃貸業</t>
    <phoneticPr fontId="1"/>
  </si>
  <si>
    <t>卸売業</t>
    <phoneticPr fontId="1"/>
  </si>
  <si>
    <t>小売業</t>
    <phoneticPr fontId="1"/>
  </si>
  <si>
    <t>学術研究・専門・技術サービス業</t>
    <phoneticPr fontId="1"/>
  </si>
  <si>
    <t>生活関連サービス業・娯楽業</t>
    <phoneticPr fontId="1"/>
  </si>
  <si>
    <t>教育・学習支援業</t>
    <phoneticPr fontId="1"/>
  </si>
  <si>
    <t>医療・福祉</t>
    <phoneticPr fontId="1"/>
  </si>
  <si>
    <t>① 所在地を都道府県から正確にご入力ください。</t>
    <rPh sb="2" eb="5">
      <t>ショザイチ</t>
    </rPh>
    <rPh sb="6" eb="10">
      <t>トドウフケン</t>
    </rPh>
    <rPh sb="12" eb="14">
      <t>セイカク</t>
    </rPh>
    <rPh sb="16" eb="18">
      <t>ニュウリョク</t>
    </rPh>
    <phoneticPr fontId="1"/>
  </si>
  <si>
    <t>選択して下さい</t>
  </si>
  <si>
    <t>(1)</t>
    <phoneticPr fontId="1"/>
  </si>
  <si>
    <t>(2)</t>
    <phoneticPr fontId="1"/>
  </si>
  <si>
    <t>卸売業：資本金１億円以下又は従業員100人以下</t>
    <phoneticPr fontId="1"/>
  </si>
  <si>
    <t>(3)</t>
    <phoneticPr fontId="1"/>
  </si>
  <si>
    <t>サービス業（下記以外）：資本金５千万円以下又は従業員100人以下
ソフトウェア業、情報処理サービス業：資本金３億円以下又は従業員300人以下</t>
    <phoneticPr fontId="1"/>
  </si>
  <si>
    <t>(4)</t>
    <phoneticPr fontId="1"/>
  </si>
  <si>
    <t>小売業：資本金５千万円以下又は従業員50人以下</t>
    <phoneticPr fontId="1"/>
  </si>
  <si>
    <t>製造業その他業種：資本金３億円以下又は従業員300人以下</t>
    <phoneticPr fontId="1"/>
  </si>
  <si>
    <t>１</t>
    <phoneticPr fontId="1"/>
  </si>
  <si>
    <t>次の(1)～(4)のいずれかに該当する中小企業者である。</t>
    <phoneticPr fontId="1"/>
  </si>
  <si>
    <t>発行済株式総数又は出資総額の２分の１以上を同一の大企業が所有又は出資していない</t>
    <phoneticPr fontId="1"/>
  </si>
  <si>
    <t>発行済株式総数又は出資総額の３分の２以上を複数の大企業が所有又は出資していない</t>
    <phoneticPr fontId="1"/>
  </si>
  <si>
    <t>大企業の役員又は職員を兼ねている者が役員総数の半数以上を占有していない</t>
    <phoneticPr fontId="1"/>
  </si>
  <si>
    <t>３</t>
    <phoneticPr fontId="1"/>
  </si>
  <si>
    <t>東京都内で実質的に事業を行っている中小企業者である。</t>
    <phoneticPr fontId="1"/>
  </si>
  <si>
    <t>２</t>
    <phoneticPr fontId="1"/>
  </si>
  <si>
    <t>４</t>
    <phoneticPr fontId="1"/>
  </si>
  <si>
    <t>本申請と同一テーマ・内容で公社・国・都道府県・区市町村等から助成を受けていない。</t>
    <phoneticPr fontId="1"/>
  </si>
  <si>
    <t>５</t>
    <phoneticPr fontId="1"/>
  </si>
  <si>
    <t>事業税等を滞納（分納）していない。</t>
    <phoneticPr fontId="1"/>
  </si>
  <si>
    <t>６</t>
    <phoneticPr fontId="1"/>
  </si>
  <si>
    <t>東京都及び公社に対する賃料・使用料等の債務の支払いが滞っていない。</t>
    <phoneticPr fontId="1"/>
  </si>
  <si>
    <t>７</t>
    <phoneticPr fontId="1"/>
  </si>
  <si>
    <t>過去に公社・国・都道府県・区市町村から補助金・助成金の交付を受け、不正等の事故を起こしていない。</t>
    <phoneticPr fontId="1"/>
  </si>
  <si>
    <t>８</t>
    <phoneticPr fontId="1"/>
  </si>
  <si>
    <t>過去に公社から助成金の交付を受けている場合、「企業化状況報告書」や「実施結果状況報告書」等が未提出ではない。</t>
    <phoneticPr fontId="1"/>
  </si>
  <si>
    <t>９</t>
    <phoneticPr fontId="1"/>
  </si>
  <si>
    <t>民事再生法又は会社更生法による申立て等、本助成事業の継続性について不確実な状況は存在しない。</t>
    <phoneticPr fontId="1"/>
  </si>
  <si>
    <t>10</t>
    <phoneticPr fontId="1"/>
  </si>
  <si>
    <t>本助成事業の実施に当たって必要な許認可を取得し、関係法令を遵守する。</t>
    <phoneticPr fontId="1"/>
  </si>
  <si>
    <t>11</t>
    <phoneticPr fontId="1"/>
  </si>
  <si>
    <t>12</t>
    <phoneticPr fontId="1"/>
  </si>
  <si>
    <t>親会社、子会社、グループ企業等関連会社（自社と資本関係のある会社、役員等又は社員を兼任している会社、代表者の３親等以内の親族が経営する会社、自社と顧問契約・アドバイザリー契約・コンサルタント契約等を締結している会社等）との取引に係る経費が助成対象経費に含まれていない。</t>
    <phoneticPr fontId="1"/>
  </si>
  <si>
    <t>13</t>
    <phoneticPr fontId="1"/>
  </si>
  <si>
    <t>本事業は、製品等の優位性を公社が保証するものではないことを理解した。</t>
    <phoneticPr fontId="1"/>
  </si>
  <si>
    <t>14</t>
    <phoneticPr fontId="1"/>
  </si>
  <si>
    <t>本事業は、申請者が主体的に研究開発を実施するものである。</t>
    <phoneticPr fontId="1"/>
  </si>
  <si>
    <t>15</t>
    <phoneticPr fontId="1"/>
  </si>
  <si>
    <t>本事業の成果を活用し、東京都内において引続き事業活動を実施する予定である。</t>
    <phoneticPr fontId="1"/>
  </si>
  <si>
    <t>その他（　　　）</t>
    <rPh sb="2" eb="3">
      <t>タ</t>
    </rPh>
    <phoneticPr fontId="1"/>
  </si>
  <si>
    <t>申請書提出後、達成目標の変更はできません。</t>
    <phoneticPr fontId="1"/>
  </si>
  <si>
    <t>④</t>
    <phoneticPr fontId="1"/>
  </si>
  <si>
    <t>設置期間
（月単位）</t>
    <rPh sb="0" eb="2">
      <t>セッチ</t>
    </rPh>
    <rPh sb="2" eb="4">
      <t>キカン</t>
    </rPh>
    <rPh sb="6" eb="7">
      <t>ツキ</t>
    </rPh>
    <rPh sb="7" eb="9">
      <t>タンイ</t>
    </rPh>
    <phoneticPr fontId="1"/>
  </si>
  <si>
    <t>助成対象
経費
(A)×(B)
（税抜）</t>
    <phoneticPr fontId="11"/>
  </si>
  <si>
    <t>＜明細＞</t>
    <rPh sb="1" eb="3">
      <t>メイサイ</t>
    </rPh>
    <phoneticPr fontId="11"/>
  </si>
  <si>
    <t>助成事業に要する経費 合計（税込）</t>
    <rPh sb="11" eb="13">
      <t>ゴウケイ</t>
    </rPh>
    <phoneticPr fontId="11"/>
  </si>
  <si>
    <t>助成対象経費 合計（税抜）</t>
    <rPh sb="7" eb="9">
      <t>ゴウケイ</t>
    </rPh>
    <rPh sb="10" eb="11">
      <t>ゼイ</t>
    </rPh>
    <rPh sb="11" eb="12">
      <t>ヌ</t>
    </rPh>
    <phoneticPr fontId="11"/>
  </si>
  <si>
    <t>購入単価
又は
リース料等
の合計
（税抜）
(B)</t>
    <rPh sb="0" eb="2">
      <t>コウニュウ</t>
    </rPh>
    <rPh sb="2" eb="4">
      <t>タンカ</t>
    </rPh>
    <rPh sb="5" eb="6">
      <t>マタ</t>
    </rPh>
    <rPh sb="11" eb="12">
      <t>リョウ</t>
    </rPh>
    <rPh sb="12" eb="13">
      <t>トウ</t>
    </rPh>
    <rPh sb="15" eb="17">
      <t>ゴウケイ</t>
    </rPh>
    <rPh sb="19" eb="21">
      <t>ゼイヌキ</t>
    </rPh>
    <phoneticPr fontId="1"/>
  </si>
  <si>
    <r>
      <t xml:space="preserve">規　　格
</t>
    </r>
    <r>
      <rPr>
        <sz val="9"/>
        <color theme="1"/>
        <rFont val="ＭＳ ゴシック"/>
        <family val="3"/>
        <charset val="128"/>
      </rPr>
      <t>（ﾒｰｶｰ、型番等）</t>
    </r>
    <rPh sb="0" eb="1">
      <t>タダシ</t>
    </rPh>
    <rPh sb="3" eb="4">
      <t>カク</t>
    </rPh>
    <rPh sb="11" eb="13">
      <t>カタバン</t>
    </rPh>
    <rPh sb="13" eb="14">
      <t>トウ</t>
    </rPh>
    <phoneticPr fontId="11"/>
  </si>
  <si>
    <t>　※リース・レンタルの場合は、助成実施期間内に使用する「月額料金」×「月数」が助成対象です。
　　(B)にリース・レンタル料を記入する際は、月額リース・レンタル料×月数の合計金額（税抜）を入力してください。
　※生産・量産を目的とした費用、運用・保守費用は助成対象外です。
　※試作金型に係る費用は「(2)機械装置・工具器具費」として下表に計上してください。
　※「リース・レンタル先及び購入企業名」が未定の場合は、申請時点の候補先を記入してください。
　　記載の企業からの変更は、正当な理由があれば採択後に所定の手続きを行うことで可能です。
　※行が足りない場合は、印刷範囲を広げて作成ください。</t>
    <rPh sb="61" eb="62">
      <t>リョウ</t>
    </rPh>
    <rPh sb="63" eb="65">
      <t>キニュウ</t>
    </rPh>
    <rPh sb="67" eb="68">
      <t>サイ</t>
    </rPh>
    <rPh sb="70" eb="72">
      <t>ゲツガク</t>
    </rPh>
    <rPh sb="80" eb="81">
      <t>リョウ</t>
    </rPh>
    <rPh sb="82" eb="84">
      <t>ツキスウ</t>
    </rPh>
    <rPh sb="85" eb="87">
      <t>ゴウケイ</t>
    </rPh>
    <rPh sb="87" eb="89">
      <t>キンガク</t>
    </rPh>
    <rPh sb="90" eb="91">
      <t>ゼイ</t>
    </rPh>
    <rPh sb="91" eb="92">
      <t>ヌ</t>
    </rPh>
    <rPh sb="94" eb="96">
      <t>ニュウリョク</t>
    </rPh>
    <rPh sb="167" eb="169">
      <t>カヒョウ</t>
    </rPh>
    <rPh sb="191" eb="192">
      <t>サキ</t>
    </rPh>
    <rPh sb="192" eb="193">
      <t>オヨ</t>
    </rPh>
    <rPh sb="194" eb="196">
      <t>コウニュウ</t>
    </rPh>
    <rPh sb="196" eb="198">
      <t>キギョウ</t>
    </rPh>
    <rPh sb="198" eb="199">
      <t>メイ</t>
    </rPh>
    <rPh sb="229" eb="231">
      <t>キサイ</t>
    </rPh>
    <rPh sb="232" eb="234">
      <t>キギョウ</t>
    </rPh>
    <rPh sb="237" eb="239">
      <t>ヘンコウ</t>
    </rPh>
    <phoneticPr fontId="11"/>
  </si>
  <si>
    <t>　※生産・量産を目的とした費用、運用・保守費用は助成対象外です。
　※試作金型に係る費用は、委託・外注で製作する場合も「(2)機械装置・工具器具費」として計上してください。
　※「企業名」（委託・外注先）が未定の場合は、申請時点の候補先を記入してください。
　　記載の企業からの変更は、正当な理由があれば採択後に所定の手続きを行うことで可能です。
　※行が足りない場合は、印刷範囲を広げて作成ください。</t>
    <rPh sb="46" eb="48">
      <t>イタク</t>
    </rPh>
    <rPh sb="49" eb="51">
      <t>ガイチュウ</t>
    </rPh>
    <rPh sb="52" eb="54">
      <t>セイサク</t>
    </rPh>
    <rPh sb="56" eb="58">
      <t>バアイ</t>
    </rPh>
    <phoneticPr fontId="11"/>
  </si>
  <si>
    <t>　※枠に収まらない場合は行の高さを変更してください。</t>
    <phoneticPr fontId="11"/>
  </si>
  <si>
    <t>役　職
関係又は職業</t>
    <rPh sb="4" eb="6">
      <t>カンケイ</t>
    </rPh>
    <rPh sb="6" eb="7">
      <t>マタ</t>
    </rPh>
    <rPh sb="8" eb="10">
      <t>ショクギョウ</t>
    </rPh>
    <phoneticPr fontId="1"/>
  </si>
  <si>
    <t>原材料・
副資材費</t>
    <rPh sb="0" eb="3">
      <t>ゲンザイリョウ</t>
    </rPh>
    <rPh sb="5" eb="9">
      <t>フクシザイヒ</t>
    </rPh>
    <phoneticPr fontId="1"/>
  </si>
  <si>
    <t>機械装置・
工具器具費</t>
    <rPh sb="0" eb="2">
      <t>キカイ</t>
    </rPh>
    <rPh sb="2" eb="4">
      <t>ソウチ</t>
    </rPh>
    <rPh sb="6" eb="8">
      <t>コウグ</t>
    </rPh>
    <rPh sb="8" eb="11">
      <t>キグヒ</t>
    </rPh>
    <phoneticPr fontId="1"/>
  </si>
  <si>
    <t>委託・
外注費</t>
    <rPh sb="0" eb="2">
      <t>イタク</t>
    </rPh>
    <rPh sb="4" eb="7">
      <t>ガイチュウヒ</t>
    </rPh>
    <phoneticPr fontId="1"/>
  </si>
  <si>
    <t>人-1</t>
    <rPh sb="0" eb="1">
      <t>ヒト</t>
    </rPh>
    <phoneticPr fontId="1"/>
  </si>
  <si>
    <t>従事者
氏名</t>
    <rPh sb="0" eb="3">
      <t>ジュウジシャ</t>
    </rPh>
    <rPh sb="4" eb="6">
      <t>シメイ</t>
    </rPh>
    <phoneticPr fontId="1"/>
  </si>
  <si>
    <t>作業項目</t>
    <rPh sb="0" eb="4">
      <t>サギョウコウモク</t>
    </rPh>
    <phoneticPr fontId="1"/>
  </si>
  <si>
    <t>工程区分</t>
    <rPh sb="0" eb="2">
      <t>コウテイ</t>
    </rPh>
    <rPh sb="2" eb="4">
      <t>クブン</t>
    </rPh>
    <phoneticPr fontId="1"/>
  </si>
  <si>
    <t>作業
時間
小計</t>
    <rPh sb="0" eb="2">
      <t>サギョウ</t>
    </rPh>
    <rPh sb="3" eb="5">
      <t>ジカン</t>
    </rPh>
    <rPh sb="6" eb="8">
      <t>ショウケイ</t>
    </rPh>
    <phoneticPr fontId="1"/>
  </si>
  <si>
    <t>作業時間総合計</t>
    <rPh sb="0" eb="4">
      <t>サギョウジカン</t>
    </rPh>
    <rPh sb="4" eb="7">
      <t>ソウゴウケイ</t>
    </rPh>
    <phoneticPr fontId="1"/>
  </si>
  <si>
    <t>人-2</t>
    <rPh sb="0" eb="1">
      <t>ヒト</t>
    </rPh>
    <phoneticPr fontId="1"/>
  </si>
  <si>
    <t>人-3</t>
    <rPh sb="0" eb="1">
      <t>ヒト</t>
    </rPh>
    <phoneticPr fontId="1"/>
  </si>
  <si>
    <t>人-4</t>
    <rPh sb="0" eb="1">
      <t>ヒト</t>
    </rPh>
    <phoneticPr fontId="1"/>
  </si>
  <si>
    <t>人-5</t>
    <rPh sb="0" eb="1">
      <t>ヒト</t>
    </rPh>
    <phoneticPr fontId="1"/>
  </si>
  <si>
    <t>人-6</t>
    <rPh sb="0" eb="1">
      <t>ヒト</t>
    </rPh>
    <phoneticPr fontId="1"/>
  </si>
  <si>
    <t>人-7</t>
    <rPh sb="0" eb="1">
      <t>ヒト</t>
    </rPh>
    <phoneticPr fontId="1"/>
  </si>
  <si>
    <t>人-8</t>
    <rPh sb="0" eb="1">
      <t>ヒト</t>
    </rPh>
    <phoneticPr fontId="1"/>
  </si>
  <si>
    <t>人-9</t>
    <rPh sb="0" eb="1">
      <t>ヒト</t>
    </rPh>
    <phoneticPr fontId="1"/>
  </si>
  <si>
    <t>人-10</t>
    <rPh sb="0" eb="1">
      <t>ヒト</t>
    </rPh>
    <phoneticPr fontId="1"/>
  </si>
  <si>
    <t>人-11</t>
    <rPh sb="0" eb="1">
      <t>ヒト</t>
    </rPh>
    <phoneticPr fontId="1"/>
  </si>
  <si>
    <t>人-12</t>
    <rPh sb="0" eb="1">
      <t>ヒト</t>
    </rPh>
    <phoneticPr fontId="1"/>
  </si>
  <si>
    <t>人-13</t>
    <rPh sb="0" eb="1">
      <t>ヒト</t>
    </rPh>
    <phoneticPr fontId="1"/>
  </si>
  <si>
    <t>人-14</t>
    <rPh sb="0" eb="1">
      <t>ヒト</t>
    </rPh>
    <phoneticPr fontId="1"/>
  </si>
  <si>
    <t>人-15</t>
    <rPh sb="0" eb="1">
      <t>ヒト</t>
    </rPh>
    <phoneticPr fontId="1"/>
  </si>
  <si>
    <t>人-16</t>
    <rPh sb="0" eb="1">
      <t>ヒト</t>
    </rPh>
    <phoneticPr fontId="1"/>
  </si>
  <si>
    <t>人-17</t>
    <rPh sb="0" eb="1">
      <t>ヒト</t>
    </rPh>
    <phoneticPr fontId="1"/>
  </si>
  <si>
    <t>人-18</t>
    <rPh sb="0" eb="1">
      <t>ヒト</t>
    </rPh>
    <phoneticPr fontId="1"/>
  </si>
  <si>
    <t>人-19</t>
    <rPh sb="0" eb="1">
      <t>ヒト</t>
    </rPh>
    <phoneticPr fontId="1"/>
  </si>
  <si>
    <t>人-20</t>
    <rPh sb="0" eb="1">
      <t>ヒト</t>
    </rPh>
    <phoneticPr fontId="1"/>
  </si>
  <si>
    <t>人-21</t>
    <rPh sb="0" eb="1">
      <t>ヒト</t>
    </rPh>
    <phoneticPr fontId="1"/>
  </si>
  <si>
    <t>人-22</t>
    <rPh sb="0" eb="1">
      <t>ヒト</t>
    </rPh>
    <phoneticPr fontId="1"/>
  </si>
  <si>
    <t>人-23</t>
    <rPh sb="0" eb="1">
      <t>ヒト</t>
    </rPh>
    <phoneticPr fontId="1"/>
  </si>
  <si>
    <t>人-24</t>
    <rPh sb="0" eb="1">
      <t>ヒト</t>
    </rPh>
    <phoneticPr fontId="1"/>
  </si>
  <si>
    <t>人-25</t>
    <rPh sb="0" eb="1">
      <t>ヒト</t>
    </rPh>
    <phoneticPr fontId="1"/>
  </si>
  <si>
    <t>人-26</t>
    <rPh sb="0" eb="1">
      <t>ヒト</t>
    </rPh>
    <phoneticPr fontId="1"/>
  </si>
  <si>
    <t>人-27</t>
    <rPh sb="0" eb="1">
      <t>ヒト</t>
    </rPh>
    <phoneticPr fontId="1"/>
  </si>
  <si>
    <t>人-28</t>
    <rPh sb="0" eb="1">
      <t>ヒト</t>
    </rPh>
    <phoneticPr fontId="1"/>
  </si>
  <si>
    <t>人-29</t>
    <rPh sb="0" eb="1">
      <t>ヒト</t>
    </rPh>
    <phoneticPr fontId="1"/>
  </si>
  <si>
    <t>人-30</t>
    <rPh sb="0" eb="1">
      <t>ヒト</t>
    </rPh>
    <phoneticPr fontId="1"/>
  </si>
  <si>
    <r>
      <t xml:space="preserve">資　本　金
</t>
    </r>
    <r>
      <rPr>
        <sz val="9"/>
        <color theme="1"/>
        <rFont val="ＭＳ Ｐゴシック"/>
        <family val="3"/>
        <charset val="128"/>
      </rPr>
      <t>（団体等の場合は
出資総額など）</t>
    </r>
    <rPh sb="0" eb="1">
      <t>シ</t>
    </rPh>
    <rPh sb="2" eb="3">
      <t>ホン</t>
    </rPh>
    <rPh sb="4" eb="5">
      <t>キン</t>
    </rPh>
    <rPh sb="7" eb="9">
      <t>ダンタイ</t>
    </rPh>
    <rPh sb="9" eb="10">
      <t>トウ</t>
    </rPh>
    <rPh sb="11" eb="13">
      <t>バアイ</t>
    </rPh>
    <rPh sb="15" eb="17">
      <t>シュッシ</t>
    </rPh>
    <rPh sb="17" eb="19">
      <t>ソウガク</t>
    </rPh>
    <phoneticPr fontId="1"/>
  </si>
  <si>
    <t>ＵＲＬ</t>
    <phoneticPr fontId="1"/>
  </si>
  <si>
    <t>月</t>
    <rPh sb="0" eb="1">
      <t>ガツ</t>
    </rPh>
    <phoneticPr fontId="1"/>
  </si>
  <si>
    <t>日</t>
    <rPh sb="0" eb="1">
      <t>ニチ</t>
    </rPh>
    <phoneticPr fontId="1"/>
  </si>
  <si>
    <t>次の(1)～(3)の要件を全て満たす中小企業者である。ただし、中小企業投資育成株式会社及び投資事業有限責任組合は大企業とみなさないものとする。</t>
    <phoneticPr fontId="1"/>
  </si>
  <si>
    <t>月</t>
    <rPh sb="0" eb="1">
      <t>ガツ</t>
    </rPh>
    <phoneticPr fontId="1"/>
  </si>
  <si>
    <t>日</t>
    <rPh sb="0" eb="1">
      <t>ニチ</t>
    </rPh>
    <phoneticPr fontId="1"/>
  </si>
  <si>
    <t>設計</t>
    <rPh sb="0" eb="2">
      <t>セッケイ</t>
    </rPh>
    <phoneticPr fontId="1"/>
  </si>
  <si>
    <t>製造</t>
    <rPh sb="0" eb="2">
      <t>セイゾウ</t>
    </rPh>
    <phoneticPr fontId="1"/>
  </si>
  <si>
    <t>検査・検証</t>
    <rPh sb="0" eb="2">
      <t>ケンサ</t>
    </rPh>
    <rPh sb="3" eb="5">
      <t>ケンショウ</t>
    </rPh>
    <phoneticPr fontId="1"/>
  </si>
  <si>
    <t>　※試作品の一部として構成または組み込まれる部品等は、原材料・副資材費に計上してください。
　※試作金型に係る費用は「(2)機械装置・工具器具費」に計上してください。
　※「購入企業名」が未定の場合は、申請時点の候補先を記入してください。
　※行が足りない場合は、印刷範囲を広げて作成ください。</t>
    <rPh sb="2" eb="5">
      <t>シサクヒン</t>
    </rPh>
    <rPh sb="6" eb="8">
      <t>イチブ</t>
    </rPh>
    <rPh sb="11" eb="13">
      <t>コウセイ</t>
    </rPh>
    <rPh sb="16" eb="17">
      <t>ク</t>
    </rPh>
    <rPh sb="18" eb="19">
      <t>コ</t>
    </rPh>
    <rPh sb="22" eb="24">
      <t>ブヒン</t>
    </rPh>
    <rPh sb="24" eb="25">
      <t>トウ</t>
    </rPh>
    <rPh sb="27" eb="30">
      <t>ゲンザイリョウ</t>
    </rPh>
    <rPh sb="31" eb="34">
      <t>フクシザイ</t>
    </rPh>
    <rPh sb="34" eb="35">
      <t>ヒ</t>
    </rPh>
    <rPh sb="36" eb="38">
      <t>ケイジョウ</t>
    </rPh>
    <rPh sb="87" eb="89">
      <t>コウニュウ</t>
    </rPh>
    <rPh sb="89" eb="91">
      <t>キギョウ</t>
    </rPh>
    <rPh sb="91" eb="92">
      <t>メイ</t>
    </rPh>
    <rPh sb="122" eb="123">
      <t>ギョウ</t>
    </rPh>
    <rPh sb="124" eb="125">
      <t>タ</t>
    </rPh>
    <rPh sb="128" eb="130">
      <t>バアイ</t>
    </rPh>
    <rPh sb="137" eb="138">
      <t>ヒロ</t>
    </rPh>
    <rPh sb="140" eb="142">
      <t>サクセイ</t>
    </rPh>
    <phoneticPr fontId="11"/>
  </si>
  <si>
    <t>（役職）</t>
    <rPh sb="1" eb="3">
      <t>ヤクショク</t>
    </rPh>
    <phoneticPr fontId="1"/>
  </si>
  <si>
    <t>　下記のとおり助成事業を実施したいので、別紙の書類を添えて、助成金の交付を申請します。</t>
    <phoneticPr fontId="1"/>
  </si>
  <si>
    <t>（20文字以内程度）</t>
    <rPh sb="7" eb="9">
      <t>テイド</t>
    </rPh>
    <phoneticPr fontId="1"/>
  </si>
  <si>
    <t>　４．補助金・助成金の利用状況</t>
    <rPh sb="11" eb="13">
      <t>リヨウ</t>
    </rPh>
    <rPh sb="13" eb="15">
      <t>ジョウキョウ</t>
    </rPh>
    <phoneticPr fontId="1"/>
  </si>
  <si>
    <t>株　主</t>
    <phoneticPr fontId="1"/>
  </si>
  <si>
    <t>持ち株数</t>
    <phoneticPr fontId="1"/>
  </si>
  <si>
    <t>持ち株比率</t>
    <phoneticPr fontId="1"/>
  </si>
  <si>
    <t>　２．市場性</t>
    <rPh sb="3" eb="6">
      <t>シジョウセイ</t>
    </rPh>
    <phoneticPr fontId="1"/>
  </si>
  <si>
    <r>
      <t>達成目標の</t>
    </r>
    <r>
      <rPr>
        <b/>
        <u/>
        <sz val="9"/>
        <rFont val="ＭＳ Ｐゴシック"/>
        <family val="3"/>
        <charset val="128"/>
        <scheme val="minor"/>
      </rPr>
      <t>達成が確認できなかった場合は事業完了とならず、助成金は交付されません。</t>
    </r>
    <phoneticPr fontId="1"/>
  </si>
  <si>
    <r>
      <t>達成目標は審査・検査の評価要素であるため、</t>
    </r>
    <r>
      <rPr>
        <b/>
        <u/>
        <sz val="9"/>
        <rFont val="ＭＳ Ｐゴシック"/>
        <family val="3"/>
        <charset val="128"/>
        <scheme val="minor"/>
      </rPr>
      <t>第三者がその内容を客観的に確認できるように記入</t>
    </r>
    <r>
      <rPr>
        <sz val="9"/>
        <rFont val="ＭＳ Ｐゴシック"/>
        <family val="3"/>
        <charset val="128"/>
        <scheme val="minor"/>
      </rPr>
      <t>してください。</t>
    </r>
    <phoneticPr fontId="1"/>
  </si>
  <si>
    <r>
      <t>各達成目標に対して、機能及び性能のどちらも記載してください。
「機能」…達成目標に設定する機能として、</t>
    </r>
    <r>
      <rPr>
        <b/>
        <u/>
        <sz val="9"/>
        <rFont val="ＭＳ Ｐゴシック"/>
        <family val="3"/>
        <charset val="128"/>
        <scheme val="minor"/>
      </rPr>
      <t>「備わっている働きや能力、定性的な性能など」</t>
    </r>
    <r>
      <rPr>
        <sz val="9"/>
        <rFont val="ＭＳ Ｐゴシック"/>
        <family val="3"/>
        <charset val="128"/>
        <scheme val="minor"/>
      </rPr>
      <t>を記載してください。
　　　　　　 ※助成事業期間内で検証可能な内容を具体的に記載してください。
「性能」…達成目標に設定する性能として、</t>
    </r>
    <r>
      <rPr>
        <b/>
        <u/>
        <sz val="9"/>
        <rFont val="ＭＳ Ｐゴシック"/>
        <family val="3"/>
        <charset val="128"/>
        <scheme val="minor"/>
      </rPr>
      <t>「上記機能を定量的に確認できる数値や指標」</t>
    </r>
    <r>
      <rPr>
        <sz val="9"/>
        <rFont val="ＭＳ Ｐゴシック"/>
        <family val="3"/>
        <charset val="128"/>
        <scheme val="minor"/>
      </rPr>
      <t>を記載してください。
      　　　 ※数値目標は「○○程度」などの表現は避け、「○○以上・以下」など明確に達成を判断できるものを
　　　　　　　　設定してください。</t>
    </r>
    <rPh sb="0" eb="1">
      <t>カク</t>
    </rPh>
    <rPh sb="1" eb="3">
      <t>タッセイ</t>
    </rPh>
    <rPh sb="6" eb="7">
      <t>タイ</t>
    </rPh>
    <rPh sb="12" eb="13">
      <t>オヨ</t>
    </rPh>
    <rPh sb="36" eb="38">
      <t>タッセイ</t>
    </rPh>
    <rPh sb="38" eb="40">
      <t>モクヒョウ</t>
    </rPh>
    <rPh sb="41" eb="43">
      <t>セッテイ</t>
    </rPh>
    <rPh sb="45" eb="47">
      <t>キノウ</t>
    </rPh>
    <rPh sb="74" eb="76">
      <t>キサイ</t>
    </rPh>
    <rPh sb="127" eb="129">
      <t>タッセイ</t>
    </rPh>
    <rPh sb="129" eb="131">
      <t>モクヒョウ</t>
    </rPh>
    <rPh sb="132" eb="134">
      <t>セッテイ</t>
    </rPh>
    <rPh sb="136" eb="138">
      <t>セイノウ</t>
    </rPh>
    <rPh sb="145" eb="147">
      <t>キノウ</t>
    </rPh>
    <rPh sb="148" eb="150">
      <t>テイリョウ</t>
    </rPh>
    <rPh sb="150" eb="151">
      <t>テキ</t>
    </rPh>
    <rPh sb="152" eb="154">
      <t>カクニン</t>
    </rPh>
    <rPh sb="164" eb="166">
      <t>キサイ</t>
    </rPh>
    <phoneticPr fontId="1"/>
  </si>
  <si>
    <t>１年目</t>
    <rPh sb="1" eb="3">
      <t>ネンメ</t>
    </rPh>
    <phoneticPr fontId="1"/>
  </si>
  <si>
    <t>使用する経費の支出番号</t>
    <rPh sb="0" eb="2">
      <t>シヨウ</t>
    </rPh>
    <rPh sb="4" eb="6">
      <t>ケイヒ</t>
    </rPh>
    <rPh sb="7" eb="9">
      <t>シシュツ</t>
    </rPh>
    <rPh sb="9" eb="11">
      <t>バンゴウ</t>
    </rPh>
    <phoneticPr fontId="1"/>
  </si>
  <si>
    <t>対象となる開発事業の開始日から
終了予定日までの作業予定</t>
    <rPh sb="0" eb="2">
      <t>タイショウ</t>
    </rPh>
    <rPh sb="5" eb="7">
      <t>カイハツ</t>
    </rPh>
    <rPh sb="7" eb="9">
      <t>ジギョウ</t>
    </rPh>
    <rPh sb="10" eb="13">
      <t>カイシビ</t>
    </rPh>
    <rPh sb="16" eb="18">
      <t>シュウリョウ</t>
    </rPh>
    <rPh sb="18" eb="20">
      <t>ヨテイ</t>
    </rPh>
    <rPh sb="20" eb="21">
      <t>ビ</t>
    </rPh>
    <rPh sb="24" eb="26">
      <t>サギョウ</t>
    </rPh>
    <rPh sb="26" eb="28">
      <t>ヨテイ</t>
    </rPh>
    <phoneticPr fontId="1"/>
  </si>
  <si>
    <t>(5)産業財産権出願・導入費</t>
    <rPh sb="3" eb="5">
      <t>サンギョウ</t>
    </rPh>
    <rPh sb="5" eb="8">
      <t>ザイサンケン</t>
    </rPh>
    <rPh sb="8" eb="10">
      <t>シュツガン</t>
    </rPh>
    <rPh sb="11" eb="13">
      <t>ドウニュウ</t>
    </rPh>
    <rPh sb="13" eb="14">
      <t>ヒ</t>
    </rPh>
    <phoneticPr fontId="11"/>
  </si>
  <si>
    <r>
      <t xml:space="preserve">助成事業に要する経費
</t>
    </r>
    <r>
      <rPr>
        <sz val="9"/>
        <color theme="1"/>
        <rFont val="ＭＳ ゴシック"/>
        <family val="3"/>
        <charset val="128"/>
      </rPr>
      <t>（税込）</t>
    </r>
    <r>
      <rPr>
        <sz val="10"/>
        <color theme="1"/>
        <rFont val="ＭＳ ゴシック"/>
        <family val="3"/>
        <charset val="128"/>
      </rPr>
      <t xml:space="preserve">
</t>
    </r>
    <r>
      <rPr>
        <sz val="9"/>
        <color theme="1"/>
        <rFont val="ＭＳ ゴシック"/>
        <family val="3"/>
        <charset val="128"/>
      </rPr>
      <t>【注1】</t>
    </r>
    <rPh sb="12" eb="14">
      <t>ゼイコ</t>
    </rPh>
    <rPh sb="17" eb="18">
      <t>チュウ</t>
    </rPh>
    <phoneticPr fontId="11"/>
  </si>
  <si>
    <r>
      <t xml:space="preserve">助成対象経費
</t>
    </r>
    <r>
      <rPr>
        <sz val="9"/>
        <color theme="1"/>
        <rFont val="ＭＳ ゴシック"/>
        <family val="3"/>
        <charset val="128"/>
      </rPr>
      <t>（税抜）</t>
    </r>
    <r>
      <rPr>
        <sz val="10"/>
        <color theme="1"/>
        <rFont val="ＭＳ ゴシック"/>
        <family val="3"/>
        <charset val="128"/>
      </rPr>
      <t xml:space="preserve">
</t>
    </r>
    <r>
      <rPr>
        <sz val="9"/>
        <color theme="1"/>
        <rFont val="ＭＳ ゴシック"/>
        <family val="3"/>
        <charset val="128"/>
      </rPr>
      <t>【注2】</t>
    </r>
    <rPh sb="2" eb="4">
      <t>タイショウ</t>
    </rPh>
    <rPh sb="8" eb="10">
      <t>ゼイヌキ</t>
    </rPh>
    <rPh sb="13" eb="14">
      <t>チュウ</t>
    </rPh>
    <phoneticPr fontId="11"/>
  </si>
  <si>
    <r>
      <t xml:space="preserve">助成金交付申請額
</t>
    </r>
    <r>
      <rPr>
        <sz val="9"/>
        <color theme="1"/>
        <rFont val="ＭＳ ゴシック"/>
        <family val="3"/>
        <charset val="128"/>
      </rPr>
      <t>(千円未満切捨)
【注3】【注4】　　</t>
    </r>
    <rPh sb="0" eb="3">
      <t>ジョセイキン</t>
    </rPh>
    <rPh sb="3" eb="5">
      <t>コウフ</t>
    </rPh>
    <rPh sb="5" eb="7">
      <t>シンセイ</t>
    </rPh>
    <rPh sb="7" eb="8">
      <t>ガク</t>
    </rPh>
    <rPh sb="19" eb="20">
      <t>チュウ</t>
    </rPh>
    <rPh sb="23" eb="24">
      <t>チュウ</t>
    </rPh>
    <phoneticPr fontId="11"/>
  </si>
  <si>
    <r>
      <t>(4)直接人件費</t>
    </r>
    <r>
      <rPr>
        <sz val="9"/>
        <color theme="1"/>
        <rFont val="ＭＳ ゴシック"/>
        <family val="3"/>
        <charset val="128"/>
      </rPr>
      <t>【注5】　　</t>
    </r>
    <r>
      <rPr>
        <sz val="10"/>
        <color theme="1"/>
        <rFont val="ＭＳ ゴシック"/>
        <family val="3"/>
        <charset val="128"/>
      </rPr>
      <t xml:space="preserve">   </t>
    </r>
    <r>
      <rPr>
        <sz val="10"/>
        <rFont val="ＭＳ 明朝"/>
        <family val="1"/>
        <charset val="128"/>
      </rPr>
      <t/>
    </r>
    <rPh sb="9" eb="10">
      <t>チュウ</t>
    </rPh>
    <phoneticPr fontId="11"/>
  </si>
  <si>
    <t>「助成事業に要する経費」の合計額と「資金調達金額」の合計が一致するように記入してください。</t>
    <rPh sb="13" eb="15">
      <t>ゴウケイ</t>
    </rPh>
    <rPh sb="15" eb="16">
      <t>ガク</t>
    </rPh>
    <phoneticPr fontId="1"/>
  </si>
  <si>
    <t>(5) 産業財産権出願・導入費</t>
    <rPh sb="4" eb="6">
      <t>サンギョウ</t>
    </rPh>
    <rPh sb="6" eb="9">
      <t>ザイサンケン</t>
    </rPh>
    <rPh sb="9" eb="11">
      <t>シュツガン</t>
    </rPh>
    <rPh sb="12" eb="14">
      <t>ドウニュウ</t>
    </rPh>
    <rPh sb="14" eb="15">
      <t>ヒ</t>
    </rPh>
    <phoneticPr fontId="1"/>
  </si>
  <si>
    <r>
      <t>　</t>
    </r>
    <r>
      <rPr>
        <sz val="9"/>
        <rFont val="ＭＳ 明朝"/>
        <family val="1"/>
        <charset val="128"/>
      </rPr>
      <t>※枠に収まらない場合は行の高さを変更してください。</t>
    </r>
    <rPh sb="2" eb="3">
      <t>ワク</t>
    </rPh>
    <rPh sb="4" eb="5">
      <t>オサ</t>
    </rPh>
    <rPh sb="9" eb="11">
      <t>バアイ</t>
    </rPh>
    <rPh sb="12" eb="13">
      <t>ギョウ</t>
    </rPh>
    <rPh sb="14" eb="15">
      <t>タカ</t>
    </rPh>
    <rPh sb="17" eb="19">
      <t>ヘンコウ</t>
    </rPh>
    <phoneticPr fontId="11"/>
  </si>
  <si>
    <t>対象の技術・製品</t>
    <rPh sb="0" eb="2">
      <t>タイショウ</t>
    </rPh>
    <rPh sb="3" eb="5">
      <t>ギジュツ</t>
    </rPh>
    <rPh sb="6" eb="8">
      <t>セイヒン</t>
    </rPh>
    <phoneticPr fontId="11"/>
  </si>
  <si>
    <t>権利名</t>
    <rPh sb="0" eb="2">
      <t>ケンリ</t>
    </rPh>
    <rPh sb="2" eb="3">
      <t>メイ</t>
    </rPh>
    <phoneticPr fontId="11"/>
  </si>
  <si>
    <t>内容</t>
    <rPh sb="0" eb="2">
      <t>ナイヨウ</t>
    </rPh>
    <phoneticPr fontId="1"/>
  </si>
  <si>
    <t>弁理士事務所
又は
権利所有企業名</t>
    <rPh sb="0" eb="3">
      <t>ベンリシ</t>
    </rPh>
    <rPh sb="3" eb="5">
      <t>ジム</t>
    </rPh>
    <rPh sb="5" eb="6">
      <t>ショ</t>
    </rPh>
    <rPh sb="7" eb="8">
      <t>マタ</t>
    </rPh>
    <rPh sb="10" eb="12">
      <t>ケンリ</t>
    </rPh>
    <rPh sb="12" eb="14">
      <t>ショユウ</t>
    </rPh>
    <rPh sb="14" eb="16">
      <t>キギョウ</t>
    </rPh>
    <rPh sb="16" eb="17">
      <t>メイ</t>
    </rPh>
    <phoneticPr fontId="11"/>
  </si>
  <si>
    <t>単価
（税抜）</t>
    <rPh sb="0" eb="2">
      <t>タンカ</t>
    </rPh>
    <rPh sb="4" eb="6">
      <t>ゼイヌキ</t>
    </rPh>
    <phoneticPr fontId="1"/>
  </si>
  <si>
    <t>助成対象経費
（税抜）</t>
    <rPh sb="0" eb="2">
      <t>ジョセイ</t>
    </rPh>
    <rPh sb="2" eb="4">
      <t>タイショウ</t>
    </rPh>
    <rPh sb="4" eb="6">
      <t>ケイヒ</t>
    </rPh>
    <rPh sb="8" eb="9">
      <t>ゼイ</t>
    </rPh>
    <rPh sb="9" eb="10">
      <t>ヌ</t>
    </rPh>
    <phoneticPr fontId="11"/>
  </si>
  <si>
    <t>　２．助成事業実施場所（申請する開発等の実施場所）</t>
    <rPh sb="3" eb="5">
      <t>ジョセイ</t>
    </rPh>
    <rPh sb="5" eb="7">
      <t>ジギョウ</t>
    </rPh>
    <rPh sb="7" eb="9">
      <t>ジッシ</t>
    </rPh>
    <rPh sb="9" eb="11">
      <t>バショ</t>
    </rPh>
    <rPh sb="12" eb="14">
      <t>シンセイ</t>
    </rPh>
    <rPh sb="16" eb="18">
      <t>カイハツ</t>
    </rPh>
    <rPh sb="18" eb="19">
      <t>トウ</t>
    </rPh>
    <rPh sb="20" eb="22">
      <t>ジッシ</t>
    </rPh>
    <rPh sb="22" eb="24">
      <t>バショ</t>
    </rPh>
    <phoneticPr fontId="1"/>
  </si>
  <si>
    <t>※６件以上ある場合には、特に関連のあるもの５件を記載してください。</t>
    <rPh sb="2" eb="3">
      <t>ケン</t>
    </rPh>
    <rPh sb="3" eb="5">
      <t>イジョウ</t>
    </rPh>
    <rPh sb="7" eb="9">
      <t>バアイ</t>
    </rPh>
    <rPh sb="12" eb="13">
      <t>トク</t>
    </rPh>
    <rPh sb="14" eb="16">
      <t>カンレン</t>
    </rPh>
    <rPh sb="22" eb="23">
      <t>ケン</t>
    </rPh>
    <rPh sb="24" eb="26">
      <t>キサイ</t>
    </rPh>
    <phoneticPr fontId="1"/>
  </si>
  <si>
    <r>
      <t>　</t>
    </r>
    <r>
      <rPr>
        <b/>
        <u/>
        <sz val="10.5"/>
        <rFont val="ＭＳ Ｐゴシック"/>
        <family val="3"/>
        <charset val="128"/>
      </rPr>
      <t>”履歴事項全部証明書に記載されている全ての役員”及び”持株比率が７０％を超えるまでの全ての株主”を持ち株比率が多い順に記載</t>
    </r>
    <r>
      <rPr>
        <sz val="10.5"/>
        <rFont val="ＭＳ Ｐゴシック"/>
        <family val="3"/>
        <charset val="128"/>
      </rPr>
      <t>し、それぞれの方が該当する欄（役員・株主）に「○」を、役職等の欄に役員は「役職」、それ以外の方は「申請企業との関係又は職業」を記載してください。
　なお、行は必要に応じて追加していただいて構いません。</t>
    </r>
    <rPh sb="22" eb="24">
      <t>ヤクイン</t>
    </rPh>
    <rPh sb="25" eb="26">
      <t>オヨ</t>
    </rPh>
    <rPh sb="28" eb="29">
      <t>モ</t>
    </rPh>
    <rPh sb="29" eb="30">
      <t>カブ</t>
    </rPh>
    <rPh sb="30" eb="32">
      <t>ヒリツ</t>
    </rPh>
    <rPh sb="37" eb="38">
      <t>コ</t>
    </rPh>
    <rPh sb="43" eb="44">
      <t>スベ</t>
    </rPh>
    <rPh sb="46" eb="48">
      <t>カブヌシ</t>
    </rPh>
    <rPh sb="50" eb="51">
      <t>モ</t>
    </rPh>
    <rPh sb="52" eb="53">
      <t>カブ</t>
    </rPh>
    <rPh sb="53" eb="55">
      <t>ヒリツ</t>
    </rPh>
    <rPh sb="56" eb="57">
      <t>オオ</t>
    </rPh>
    <rPh sb="58" eb="59">
      <t>ジュン</t>
    </rPh>
    <rPh sb="69" eb="70">
      <t>カタ</t>
    </rPh>
    <rPh sb="75" eb="76">
      <t>ラン</t>
    </rPh>
    <rPh sb="77" eb="79">
      <t>ヤクイン</t>
    </rPh>
    <rPh sb="80" eb="82">
      <t>カブヌシ</t>
    </rPh>
    <rPh sb="89" eb="91">
      <t>ヤクショク</t>
    </rPh>
    <rPh sb="91" eb="92">
      <t>トウ</t>
    </rPh>
    <rPh sb="93" eb="94">
      <t>ラン</t>
    </rPh>
    <rPh sb="95" eb="97">
      <t>ヤクイン</t>
    </rPh>
    <rPh sb="108" eb="109">
      <t>カタ</t>
    </rPh>
    <rPh sb="125" eb="127">
      <t>キサイ</t>
    </rPh>
    <rPh sb="139" eb="140">
      <t>ギョウ</t>
    </rPh>
    <rPh sb="141" eb="143">
      <t>ヒツヨウ</t>
    </rPh>
    <rPh sb="144" eb="145">
      <t>オウ</t>
    </rPh>
    <rPh sb="156" eb="157">
      <t>カマ</t>
    </rPh>
    <phoneticPr fontId="1"/>
  </si>
  <si>
    <t>従業員数</t>
    <rPh sb="0" eb="3">
      <t>ジュウギョウイン</t>
    </rPh>
    <rPh sb="3" eb="4">
      <t>スウ</t>
    </rPh>
    <phoneticPr fontId="1"/>
  </si>
  <si>
    <r>
      <t>資本金</t>
    </r>
    <r>
      <rPr>
        <sz val="9"/>
        <rFont val="ＭＳ Ｐゴシック"/>
        <family val="3"/>
        <charset val="128"/>
      </rPr>
      <t>（千円）</t>
    </r>
    <rPh sb="0" eb="2">
      <t>シホン</t>
    </rPh>
    <rPh sb="4" eb="6">
      <t>センエン</t>
    </rPh>
    <phoneticPr fontId="1"/>
  </si>
  <si>
    <t>役員名</t>
    <rPh sb="0" eb="2">
      <t>ヤクイン</t>
    </rPh>
    <rPh sb="2" eb="3">
      <t>メイ</t>
    </rPh>
    <phoneticPr fontId="1"/>
  </si>
  <si>
    <t>(3) 委託・外注費</t>
    <phoneticPr fontId="1"/>
  </si>
  <si>
    <t>(4) 直接人件費①</t>
    <phoneticPr fontId="1"/>
  </si>
  <si>
    <t>(4) 直接人件費②</t>
    <phoneticPr fontId="1"/>
  </si>
  <si>
    <t>解決方法、活用できる自社等の技術など</t>
    <rPh sb="0" eb="2">
      <t>カイケツ</t>
    </rPh>
    <rPh sb="2" eb="4">
      <t>ホウホウ</t>
    </rPh>
    <rPh sb="5" eb="7">
      <t>カツヨウ</t>
    </rPh>
    <rPh sb="10" eb="12">
      <t>ジシャ</t>
    </rPh>
    <rPh sb="12" eb="13">
      <t>トウ</t>
    </rPh>
    <rPh sb="14" eb="16">
      <t>ギジュツ</t>
    </rPh>
    <phoneticPr fontId="1"/>
  </si>
  <si>
    <t>　</t>
  </si>
  <si>
    <t>産業財産権
出願・導入費</t>
    <rPh sb="0" eb="2">
      <t>サンギョウ</t>
    </rPh>
    <rPh sb="2" eb="5">
      <t>ザイサンケン</t>
    </rPh>
    <rPh sb="6" eb="8">
      <t>シュツガン</t>
    </rPh>
    <rPh sb="9" eb="11">
      <t>ドウニュウ</t>
    </rPh>
    <rPh sb="11" eb="12">
      <t>ヒ</t>
    </rPh>
    <phoneticPr fontId="1"/>
  </si>
  <si>
    <t>　１．申請者（代表企業）の概要</t>
    <rPh sb="3" eb="6">
      <t>シンセイシャ</t>
    </rPh>
    <rPh sb="7" eb="9">
      <t>ダイヒョウ</t>
    </rPh>
    <rPh sb="9" eb="11">
      <t>キギョウ</t>
    </rPh>
    <rPh sb="13" eb="15">
      <t>ガイヨウ</t>
    </rPh>
    <phoneticPr fontId="1"/>
  </si>
  <si>
    <t>３．共同開発者の概要</t>
    <rPh sb="2" eb="4">
      <t>キョウドウ</t>
    </rPh>
    <rPh sb="4" eb="6">
      <t>カイハツ</t>
    </rPh>
    <rPh sb="6" eb="7">
      <t>シャ</t>
    </rPh>
    <rPh sb="8" eb="10">
      <t>ガイヨウ</t>
    </rPh>
    <phoneticPr fontId="1"/>
  </si>
  <si>
    <t>連絡担当者</t>
    <rPh sb="0" eb="2">
      <t>レンラク</t>
    </rPh>
    <rPh sb="2" eb="5">
      <t>タントウシャ</t>
    </rPh>
    <phoneticPr fontId="1"/>
  </si>
  <si>
    <t>部署／役職</t>
    <rPh sb="0" eb="2">
      <t>ブショ</t>
    </rPh>
    <rPh sb="3" eb="5">
      <t>ヤクショク</t>
    </rPh>
    <phoneticPr fontId="1"/>
  </si>
  <si>
    <t>氏名</t>
    <rPh sb="0" eb="2">
      <t>シメイ</t>
    </rPh>
    <phoneticPr fontId="1"/>
  </si>
  <si>
    <t>E-mail</t>
    <phoneticPr fontId="1"/>
  </si>
  <si>
    <t>名　称</t>
    <rPh sb="0" eb="1">
      <t>ナ</t>
    </rPh>
    <rPh sb="2" eb="3">
      <t>ショウ</t>
    </rPh>
    <phoneticPr fontId="1"/>
  </si>
  <si>
    <t>所 在 地</t>
    <rPh sb="0" eb="1">
      <t>ショ</t>
    </rPh>
    <rPh sb="2" eb="3">
      <t>ザイ</t>
    </rPh>
    <rPh sb="4" eb="5">
      <t>チ</t>
    </rPh>
    <phoneticPr fontId="1"/>
  </si>
  <si>
    <r>
      <t>申請テーマのうち、活用する</t>
    </r>
    <r>
      <rPr>
        <b/>
        <u/>
        <sz val="11"/>
        <color theme="1"/>
        <rFont val="ＭＳ Ｐゴシック"/>
        <family val="3"/>
        <charset val="128"/>
      </rPr>
      <t>当該法人の研究成果・技術</t>
    </r>
    <r>
      <rPr>
        <sz val="11"/>
        <color theme="1"/>
        <rFont val="ＭＳ Ｐゴシック"/>
        <family val="3"/>
        <charset val="128"/>
      </rPr>
      <t>、</t>
    </r>
    <r>
      <rPr>
        <b/>
        <u/>
        <sz val="11"/>
        <color theme="1"/>
        <rFont val="ＭＳ Ｐゴシック"/>
        <family val="3"/>
        <charset val="128"/>
      </rPr>
      <t>当該法人が担当する開発内容</t>
    </r>
    <r>
      <rPr>
        <sz val="11"/>
        <color theme="1"/>
        <rFont val="ＭＳ Ｐゴシック"/>
        <family val="3"/>
        <charset val="128"/>
      </rPr>
      <t>など</t>
    </r>
    <rPh sb="0" eb="2">
      <t>シンセイ</t>
    </rPh>
    <rPh sb="9" eb="11">
      <t>カツヨウ</t>
    </rPh>
    <rPh sb="13" eb="15">
      <t>トウガイ</t>
    </rPh>
    <rPh sb="15" eb="17">
      <t>ホウジン</t>
    </rPh>
    <rPh sb="18" eb="20">
      <t>ケンキュウ</t>
    </rPh>
    <rPh sb="20" eb="22">
      <t>セイカ</t>
    </rPh>
    <rPh sb="23" eb="25">
      <t>ギジュツ</t>
    </rPh>
    <rPh sb="37" eb="39">
      <t>ナイヨウ</t>
    </rPh>
    <phoneticPr fontId="1"/>
  </si>
  <si>
    <t>　５．代表企業の役員・株主名簿</t>
    <rPh sb="3" eb="5">
      <t>ダイヒョウ</t>
    </rPh>
    <rPh sb="5" eb="7">
      <t>キギョウ</t>
    </rPh>
    <rPh sb="8" eb="10">
      <t>ヤクイン</t>
    </rPh>
    <rPh sb="11" eb="13">
      <t>カブヌシ</t>
    </rPh>
    <rPh sb="13" eb="15">
      <t>メイボ</t>
    </rPh>
    <phoneticPr fontId="1"/>
  </si>
  <si>
    <t>　１．社会実装等の内容</t>
    <rPh sb="3" eb="5">
      <t>シャカイ</t>
    </rPh>
    <rPh sb="5" eb="7">
      <t>ジッソウ</t>
    </rPh>
    <rPh sb="7" eb="8">
      <t>トウ</t>
    </rPh>
    <rPh sb="9" eb="11">
      <t>ナイヨウ</t>
    </rPh>
    <phoneticPr fontId="1"/>
  </si>
  <si>
    <t>複数製作する場合の理由</t>
    <rPh sb="0" eb="2">
      <t>フクスウ</t>
    </rPh>
    <rPh sb="2" eb="4">
      <t>セイサク</t>
    </rPh>
    <rPh sb="6" eb="8">
      <t>バアイ</t>
    </rPh>
    <rPh sb="9" eb="11">
      <t>リユウ</t>
    </rPh>
    <phoneticPr fontId="1"/>
  </si>
  <si>
    <t>１次試作</t>
    <rPh sb="1" eb="2">
      <t>ジ</t>
    </rPh>
    <rPh sb="2" eb="4">
      <t>シサク</t>
    </rPh>
    <phoneticPr fontId="1"/>
  </si>
  <si>
    <t>数量</t>
    <rPh sb="0" eb="2">
      <t>スウリョウ</t>
    </rPh>
    <phoneticPr fontId="1"/>
  </si>
  <si>
    <t>　３．開発、改良、実証実験等の内容</t>
    <rPh sb="3" eb="5">
      <t>カイハツ</t>
    </rPh>
    <rPh sb="6" eb="8">
      <t>カイリョウ</t>
    </rPh>
    <rPh sb="9" eb="11">
      <t>ジッショウ</t>
    </rPh>
    <rPh sb="11" eb="14">
      <t>ジッケントウ</t>
    </rPh>
    <rPh sb="15" eb="17">
      <t>ナイヨウ</t>
    </rPh>
    <phoneticPr fontId="1"/>
  </si>
  <si>
    <r>
      <rPr>
        <b/>
        <sz val="12"/>
        <color theme="1"/>
        <rFont val="ＭＳ Ｐゴシック"/>
        <family val="3"/>
        <charset val="128"/>
        <scheme val="minor"/>
      </rPr>
      <t>（１） 社会実装、事業化、製品化等により事業展開等が期待できる市場、市場規模、市場ニーズ</t>
    </r>
    <r>
      <rPr>
        <sz val="9"/>
        <color theme="1"/>
        <rFont val="ＭＳ Ｐゴシック"/>
        <family val="3"/>
        <charset val="128"/>
        <scheme val="minor"/>
      </rPr>
      <t xml:space="preserve">
</t>
    </r>
    <r>
      <rPr>
        <sz val="10"/>
        <color theme="1"/>
        <rFont val="ＭＳ Ｐゴシック"/>
        <family val="3"/>
        <charset val="128"/>
        <scheme val="minor"/>
      </rPr>
      <t>　　　　　※</t>
    </r>
    <r>
      <rPr>
        <b/>
        <u/>
        <sz val="10"/>
        <color theme="1"/>
        <rFont val="ＭＳ Ｐゴシック"/>
        <family val="3"/>
        <charset val="128"/>
        <scheme val="minor"/>
      </rPr>
      <t>市場動向や、市場規模・市場ニーズの根拠</t>
    </r>
    <r>
      <rPr>
        <sz val="10"/>
        <color theme="1"/>
        <rFont val="ＭＳ Ｐゴシック"/>
        <family val="3"/>
        <charset val="128"/>
        <scheme val="minor"/>
      </rPr>
      <t>なども交えながら記載してください
　　　　　※文字サイズ9pt以上、下枠内に収まらない場合は広げてください
　　　　　※必要に応じて、画像や図などの貼付けも可能です</t>
    </r>
    <rPh sb="4" eb="6">
      <t>シャカイ</t>
    </rPh>
    <rPh sb="6" eb="8">
      <t>ジッソウ</t>
    </rPh>
    <rPh sb="9" eb="12">
      <t>ジギョウカ</t>
    </rPh>
    <rPh sb="13" eb="16">
      <t>セイヒンカ</t>
    </rPh>
    <rPh sb="16" eb="17">
      <t>トウ</t>
    </rPh>
    <rPh sb="20" eb="22">
      <t>ジギョウ</t>
    </rPh>
    <rPh sb="22" eb="24">
      <t>テンカイ</t>
    </rPh>
    <rPh sb="24" eb="25">
      <t>トウ</t>
    </rPh>
    <rPh sb="26" eb="28">
      <t>キタイ</t>
    </rPh>
    <rPh sb="31" eb="33">
      <t>シジョウ</t>
    </rPh>
    <rPh sb="34" eb="36">
      <t>シジョウ</t>
    </rPh>
    <rPh sb="36" eb="38">
      <t>キボ</t>
    </rPh>
    <rPh sb="39" eb="41">
      <t>シジョウ</t>
    </rPh>
    <rPh sb="51" eb="53">
      <t>シジョウ</t>
    </rPh>
    <rPh sb="53" eb="55">
      <t>ドウコウ</t>
    </rPh>
    <rPh sb="57" eb="59">
      <t>シジョウ</t>
    </rPh>
    <rPh sb="59" eb="61">
      <t>キボ</t>
    </rPh>
    <rPh sb="62" eb="64">
      <t>シジョウ</t>
    </rPh>
    <rPh sb="68" eb="70">
      <t>コンキョ</t>
    </rPh>
    <rPh sb="73" eb="74">
      <t>マジ</t>
    </rPh>
    <rPh sb="78" eb="80">
      <t>キサイ</t>
    </rPh>
    <rPh sb="130" eb="132">
      <t>ヒツヨウ</t>
    </rPh>
    <rPh sb="133" eb="134">
      <t>オウ</t>
    </rPh>
    <rPh sb="137" eb="139">
      <t>ガゾウ</t>
    </rPh>
    <rPh sb="140" eb="141">
      <t>ズ</t>
    </rPh>
    <rPh sb="144" eb="146">
      <t>ハリツ</t>
    </rPh>
    <rPh sb="148" eb="150">
      <t>カノウ</t>
    </rPh>
    <phoneticPr fontId="1"/>
  </si>
  <si>
    <r>
      <t>（２） 大学・研究機関等の研究開発を起点とする社会実装、事業化、製品化等の内容</t>
    </r>
    <r>
      <rPr>
        <b/>
        <sz val="6"/>
        <color theme="1"/>
        <rFont val="ＭＳ Ｐゴシック"/>
        <family val="3"/>
        <charset val="128"/>
        <scheme val="minor"/>
      </rPr>
      <t xml:space="preserve">
</t>
    </r>
    <r>
      <rPr>
        <sz val="10"/>
        <color theme="1"/>
        <rFont val="ＭＳ Ｐゴシック"/>
        <family val="3"/>
        <charset val="128"/>
        <scheme val="minor"/>
      </rPr>
      <t>　　　　　※文字サイズ9pt以上、下枠内に収まらない場合は広げてください
　　　　　※必要に応じて、画像や図などの貼付けも可能です</t>
    </r>
    <rPh sb="4" eb="6">
      <t>ダイガク</t>
    </rPh>
    <rPh sb="7" eb="9">
      <t>ケンキュウ</t>
    </rPh>
    <rPh sb="9" eb="11">
      <t>キカン</t>
    </rPh>
    <rPh sb="11" eb="12">
      <t>トウ</t>
    </rPh>
    <rPh sb="13" eb="15">
      <t>ケンキュウ</t>
    </rPh>
    <rPh sb="15" eb="17">
      <t>カイハツ</t>
    </rPh>
    <rPh sb="18" eb="20">
      <t>キテン</t>
    </rPh>
    <rPh sb="23" eb="25">
      <t>シャカイ</t>
    </rPh>
    <rPh sb="25" eb="27">
      <t>ジッソウ</t>
    </rPh>
    <rPh sb="28" eb="31">
      <t>ジギョウカ</t>
    </rPh>
    <rPh sb="32" eb="35">
      <t>セイヒンカ</t>
    </rPh>
    <rPh sb="35" eb="36">
      <t>トウ</t>
    </rPh>
    <rPh sb="37" eb="39">
      <t>ナイヨウ</t>
    </rPh>
    <rPh sb="46" eb="48">
      <t>モジ</t>
    </rPh>
    <rPh sb="54" eb="56">
      <t>イジョウ</t>
    </rPh>
    <phoneticPr fontId="1"/>
  </si>
  <si>
    <r>
      <rPr>
        <b/>
        <sz val="12"/>
        <color theme="1"/>
        <rFont val="ＭＳ Ｐゴシック"/>
        <family val="3"/>
        <charset val="128"/>
        <scheme val="minor"/>
      </rPr>
      <t>（２） 社会実装、事業化、製品化等により獲得可能と考えられる売上規模とその根拠</t>
    </r>
    <r>
      <rPr>
        <sz val="9"/>
        <color theme="1"/>
        <rFont val="ＭＳ Ｐゴシック"/>
        <family val="3"/>
        <charset val="128"/>
        <scheme val="minor"/>
      </rPr>
      <t xml:space="preserve">
</t>
    </r>
    <r>
      <rPr>
        <sz val="10"/>
        <color theme="1"/>
        <rFont val="ＭＳ Ｐゴシック"/>
        <family val="3"/>
        <charset val="128"/>
        <scheme val="minor"/>
      </rPr>
      <t>　　　　　※</t>
    </r>
    <r>
      <rPr>
        <b/>
        <u/>
        <sz val="10"/>
        <color theme="1"/>
        <rFont val="ＭＳ Ｐゴシック"/>
        <family val="3"/>
        <charset val="128"/>
        <scheme val="minor"/>
      </rPr>
      <t>ビジネスモデル、顧客獲得方法、販売計画など</t>
    </r>
    <r>
      <rPr>
        <sz val="10"/>
        <color theme="1"/>
        <rFont val="ＭＳ Ｐゴシック"/>
        <family val="3"/>
        <charset val="128"/>
        <scheme val="minor"/>
      </rPr>
      <t>を交えながら</t>
    </r>
    <r>
      <rPr>
        <b/>
        <u/>
        <sz val="10"/>
        <color theme="1"/>
        <rFont val="ＭＳ Ｐゴシック"/>
        <family val="3"/>
        <charset val="128"/>
        <scheme val="minor"/>
      </rPr>
      <t>具体的に</t>
    </r>
    <r>
      <rPr>
        <sz val="10"/>
        <color theme="1"/>
        <rFont val="ＭＳ Ｐゴシック"/>
        <family val="3"/>
        <charset val="128"/>
        <scheme val="minor"/>
      </rPr>
      <t>記載してください
　　　　　※文字サイズ9pt以上、下枠内に収まらない場合は広げてください
　　　　　※必要に応じて、画像や図などの貼付けも可能です</t>
    </r>
    <rPh sb="4" eb="6">
      <t>シャカイ</t>
    </rPh>
    <rPh sb="6" eb="8">
      <t>ジッソウ</t>
    </rPh>
    <rPh sb="9" eb="12">
      <t>ジギョウカ</t>
    </rPh>
    <rPh sb="13" eb="16">
      <t>セイヒンカ</t>
    </rPh>
    <rPh sb="16" eb="17">
      <t>トウ</t>
    </rPh>
    <rPh sb="20" eb="22">
      <t>カクトク</t>
    </rPh>
    <rPh sb="22" eb="24">
      <t>カノウ</t>
    </rPh>
    <rPh sb="25" eb="26">
      <t>カンガ</t>
    </rPh>
    <rPh sb="30" eb="32">
      <t>ウリアゲ</t>
    </rPh>
    <rPh sb="32" eb="34">
      <t>キボ</t>
    </rPh>
    <rPh sb="37" eb="39">
      <t>コンキョ</t>
    </rPh>
    <rPh sb="54" eb="56">
      <t>コキャク</t>
    </rPh>
    <rPh sb="56" eb="58">
      <t>カクトク</t>
    </rPh>
    <rPh sb="58" eb="60">
      <t>ホウホウ</t>
    </rPh>
    <rPh sb="61" eb="63">
      <t>ハンバイ</t>
    </rPh>
    <rPh sb="63" eb="65">
      <t>ケイカク</t>
    </rPh>
    <rPh sb="68" eb="69">
      <t>マジ</t>
    </rPh>
    <rPh sb="73" eb="76">
      <t>グタイテキ</t>
    </rPh>
    <rPh sb="77" eb="79">
      <t>キサイ</t>
    </rPh>
    <phoneticPr fontId="1"/>
  </si>
  <si>
    <r>
      <t>（３） 最終開発物のイメージ（イメージ図や画像等を添付）</t>
    </r>
    <r>
      <rPr>
        <sz val="10"/>
        <color theme="1"/>
        <rFont val="ＭＳ Ｐゴシック"/>
        <family val="3"/>
        <charset val="128"/>
        <scheme val="minor"/>
      </rPr>
      <t xml:space="preserve">
　　　　　※下枠内に収まらない場合は広げてください</t>
    </r>
    <rPh sb="4" eb="6">
      <t>サイシュウ</t>
    </rPh>
    <rPh sb="6" eb="8">
      <t>カイハツ</t>
    </rPh>
    <rPh sb="8" eb="9">
      <t>ブツ</t>
    </rPh>
    <rPh sb="19" eb="20">
      <t>ズ</t>
    </rPh>
    <rPh sb="21" eb="23">
      <t>ガゾウ</t>
    </rPh>
    <rPh sb="23" eb="24">
      <t>トウ</t>
    </rPh>
    <rPh sb="25" eb="27">
      <t>テンプ</t>
    </rPh>
    <phoneticPr fontId="1"/>
  </si>
  <si>
    <r>
      <rPr>
        <b/>
        <sz val="12"/>
        <color theme="1"/>
        <rFont val="ＭＳ Ｐゴシック"/>
        <family val="3"/>
        <charset val="128"/>
        <scheme val="minor"/>
      </rPr>
      <t>（２） 試作物の内容</t>
    </r>
    <r>
      <rPr>
        <b/>
        <sz val="10"/>
        <color theme="1"/>
        <rFont val="ＭＳ Ｐゴシック"/>
        <family val="3"/>
        <charset val="128"/>
        <scheme val="minor"/>
      </rPr>
      <t xml:space="preserve">
</t>
    </r>
    <r>
      <rPr>
        <sz val="10"/>
        <color theme="1"/>
        <rFont val="ＭＳ Ｐゴシック"/>
        <family val="3"/>
        <charset val="128"/>
        <scheme val="minor"/>
      </rPr>
      <t>　　　　　※試作物を製作する場合のみ記入してください</t>
    </r>
    <rPh sb="4" eb="6">
      <t>シサク</t>
    </rPh>
    <rPh sb="6" eb="7">
      <t>ブツ</t>
    </rPh>
    <rPh sb="8" eb="10">
      <t>ナイヨウ</t>
    </rPh>
    <rPh sb="17" eb="19">
      <t>シサク</t>
    </rPh>
    <rPh sb="19" eb="20">
      <t>ブツ</t>
    </rPh>
    <rPh sb="21" eb="23">
      <t>セイサク</t>
    </rPh>
    <rPh sb="25" eb="27">
      <t>バアイ</t>
    </rPh>
    <rPh sb="29" eb="31">
      <t>キニュウ</t>
    </rPh>
    <phoneticPr fontId="1"/>
  </si>
  <si>
    <r>
      <t>試作物の内容</t>
    </r>
    <r>
      <rPr>
        <sz val="9"/>
        <color theme="1"/>
        <rFont val="ＭＳ Ｐゴシック"/>
        <family val="3"/>
        <charset val="128"/>
        <scheme val="minor"/>
      </rPr>
      <t>（試作段階ごとの違いが分かるように記入してください）</t>
    </r>
    <rPh sb="0" eb="3">
      <t>シサクブツ</t>
    </rPh>
    <rPh sb="4" eb="6">
      <t>ナイヨウ</t>
    </rPh>
    <rPh sb="7" eb="11">
      <t>シサクダンカイ</t>
    </rPh>
    <rPh sb="14" eb="15">
      <t>チガ</t>
    </rPh>
    <rPh sb="17" eb="18">
      <t>ワ</t>
    </rPh>
    <rPh sb="23" eb="25">
      <t>キニュウ</t>
    </rPh>
    <phoneticPr fontId="1"/>
  </si>
  <si>
    <t>２次試作</t>
    <rPh sb="1" eb="2">
      <t>ジ</t>
    </rPh>
    <rPh sb="2" eb="4">
      <t>シサク</t>
    </rPh>
    <phoneticPr fontId="1"/>
  </si>
  <si>
    <t>３次試作</t>
    <rPh sb="1" eb="2">
      <t>ジ</t>
    </rPh>
    <rPh sb="2" eb="4">
      <t>シサク</t>
    </rPh>
    <phoneticPr fontId="1"/>
  </si>
  <si>
    <t>開発、改良、実証実験等の技術的な新規性を以下の内容も含めて記載してください。</t>
    <rPh sb="0" eb="2">
      <t>カイハツ</t>
    </rPh>
    <rPh sb="3" eb="5">
      <t>カイリョウ</t>
    </rPh>
    <rPh sb="6" eb="8">
      <t>ジッショウ</t>
    </rPh>
    <rPh sb="8" eb="11">
      <t>ジッケントウ</t>
    </rPh>
    <rPh sb="12" eb="15">
      <t>ギジュツテキ</t>
    </rPh>
    <rPh sb="16" eb="19">
      <t>シンキセイ</t>
    </rPh>
    <phoneticPr fontId="1"/>
  </si>
  <si>
    <r>
      <rPr>
        <sz val="12"/>
        <color theme="1"/>
        <rFont val="ＭＳ Ｐゴシック"/>
        <family val="3"/>
        <charset val="128"/>
        <scheme val="minor"/>
      </rPr>
      <t>　</t>
    </r>
    <r>
      <rPr>
        <sz val="9"/>
        <color theme="1"/>
        <rFont val="ＭＳ Ｐゴシック"/>
        <family val="3"/>
        <charset val="128"/>
        <scheme val="minor"/>
      </rPr>
      <t>※文字サイズ9pt以上、下枠内に収まらない場合は広げてください
　 ※必要に応じて、画像や図などの貼付けも可能です</t>
    </r>
    <rPh sb="2" eb="4">
      <t>モジ</t>
    </rPh>
    <rPh sb="10" eb="12">
      <t>イジョウ</t>
    </rPh>
    <rPh sb="13" eb="14">
      <t>シタ</t>
    </rPh>
    <rPh sb="14" eb="15">
      <t>ワク</t>
    </rPh>
    <rPh sb="15" eb="16">
      <t>ナイ</t>
    </rPh>
    <rPh sb="17" eb="18">
      <t>オサ</t>
    </rPh>
    <rPh sb="22" eb="24">
      <t>バアイ</t>
    </rPh>
    <rPh sb="25" eb="26">
      <t>ヒロ</t>
    </rPh>
    <rPh sb="36" eb="38">
      <t>ヒツヨウ</t>
    </rPh>
    <rPh sb="39" eb="40">
      <t>オウ</t>
    </rPh>
    <rPh sb="43" eb="45">
      <t>ガゾウ</t>
    </rPh>
    <rPh sb="46" eb="47">
      <t>ズ</t>
    </rPh>
    <rPh sb="50" eb="52">
      <t>ハリツ</t>
    </rPh>
    <rPh sb="54" eb="56">
      <t>カノウ</t>
    </rPh>
    <phoneticPr fontId="1"/>
  </si>
  <si>
    <t>　４．新規性、優秀性</t>
    <rPh sb="3" eb="5">
      <t>シンキ</t>
    </rPh>
    <rPh sb="5" eb="6">
      <t>セイ</t>
    </rPh>
    <rPh sb="7" eb="10">
      <t>ユウシュウセイ</t>
    </rPh>
    <phoneticPr fontId="1"/>
  </si>
  <si>
    <t>開発、改良、実証実験等の技術的な優秀性を以下の内容も含めて記載してください。</t>
    <rPh sb="0" eb="2">
      <t>カイハツ</t>
    </rPh>
    <rPh sb="3" eb="5">
      <t>カイリョウ</t>
    </rPh>
    <rPh sb="6" eb="8">
      <t>ジッショウ</t>
    </rPh>
    <rPh sb="8" eb="11">
      <t>ジッケントウ</t>
    </rPh>
    <rPh sb="12" eb="15">
      <t>ギジュツテキ</t>
    </rPh>
    <phoneticPr fontId="1"/>
  </si>
  <si>
    <r>
      <t>　一例として、利便性、効率性、安全性、精度、サイズ、耐久性など何らかの点で、
　　①既存技術・製品と比較し優れていることの具体的な説明
　　②事業展開がなされた場合、顧客、利用者、業界、社会等に与える影響</t>
    </r>
    <r>
      <rPr>
        <sz val="12"/>
        <color theme="1"/>
        <rFont val="ＭＳ Ｐゴシック"/>
        <family val="3"/>
        <charset val="128"/>
        <scheme val="minor"/>
      </rPr>
      <t/>
    </r>
    <phoneticPr fontId="1"/>
  </si>
  <si>
    <t>新規性</t>
    <rPh sb="0" eb="3">
      <t>シンキセイ</t>
    </rPh>
    <phoneticPr fontId="1"/>
  </si>
  <si>
    <t>優秀性</t>
    <rPh sb="0" eb="2">
      <t>ユウシュウ</t>
    </rPh>
    <rPh sb="2" eb="3">
      <t>セイ</t>
    </rPh>
    <phoneticPr fontId="1"/>
  </si>
  <si>
    <t>「４．新規性、優秀性」の中から特長的なものを１つ以上（最大３つまで）選択し、達成目標として記入してください。</t>
    <phoneticPr fontId="1"/>
  </si>
  <si>
    <t>　６．実現性</t>
    <rPh sb="3" eb="6">
      <t>ジツゲンセイ</t>
    </rPh>
    <phoneticPr fontId="1"/>
  </si>
  <si>
    <t>　５．開発、改良、実証実験等の達成目標</t>
    <rPh sb="3" eb="5">
      <t>カイハツ</t>
    </rPh>
    <rPh sb="6" eb="8">
      <t>カイリョウ</t>
    </rPh>
    <rPh sb="9" eb="11">
      <t>ジッショウ</t>
    </rPh>
    <rPh sb="11" eb="13">
      <t>ジッケン</t>
    </rPh>
    <rPh sb="13" eb="14">
      <t>トウ</t>
    </rPh>
    <rPh sb="15" eb="17">
      <t>タッセイ</t>
    </rPh>
    <rPh sb="17" eb="19">
      <t>モクヒョウ</t>
    </rPh>
    <phoneticPr fontId="1"/>
  </si>
  <si>
    <t>　「達成目標」を達成するために開発上、想定される技術的課題とその解決方法や活用できる
　自社や共同開発先の技術等について、記載してください。</t>
    <rPh sb="2" eb="4">
      <t>タッセイ</t>
    </rPh>
    <rPh sb="8" eb="10">
      <t>タッセイ</t>
    </rPh>
    <rPh sb="15" eb="17">
      <t>カイハツ</t>
    </rPh>
    <rPh sb="17" eb="18">
      <t>ジョウ</t>
    </rPh>
    <rPh sb="19" eb="21">
      <t>ソウテイ</t>
    </rPh>
    <rPh sb="24" eb="27">
      <t>ギジュツテキ</t>
    </rPh>
    <rPh sb="27" eb="29">
      <t>カダイ</t>
    </rPh>
    <rPh sb="37" eb="39">
      <t>カツヨウ</t>
    </rPh>
    <rPh sb="44" eb="46">
      <t>ジシャ</t>
    </rPh>
    <rPh sb="47" eb="49">
      <t>キョウドウ</t>
    </rPh>
    <rPh sb="49" eb="51">
      <t>カイハツ</t>
    </rPh>
    <rPh sb="51" eb="52">
      <t>サキ</t>
    </rPh>
    <rPh sb="53" eb="55">
      <t>ギジュツ</t>
    </rPh>
    <rPh sb="55" eb="56">
      <t>トウ</t>
    </rPh>
    <rPh sb="61" eb="63">
      <t>キサイ</t>
    </rPh>
    <phoneticPr fontId="1"/>
  </si>
  <si>
    <t>　７．開発体制</t>
    <rPh sb="3" eb="5">
      <t>カイハツ</t>
    </rPh>
    <rPh sb="5" eb="7">
      <t>タイセイ</t>
    </rPh>
    <phoneticPr fontId="1"/>
  </si>
  <si>
    <t>　　　　※委託・外注費など経費の支出に係る事項については、可能な限り記載してください。
　　　　※文字サイズ9pt以上、下枠内に収まらない場合は広げてください
　　　　※必要に応じて、画像や図などの貼付けも可能です</t>
    <rPh sb="21" eb="23">
      <t>ジコウ</t>
    </rPh>
    <phoneticPr fontId="1"/>
  </si>
  <si>
    <t>研究開発
経歴</t>
    <rPh sb="0" eb="2">
      <t>ケンキュウ</t>
    </rPh>
    <rPh sb="2" eb="4">
      <t>カイハツ</t>
    </rPh>
    <rPh sb="5" eb="7">
      <t>ケイレキ</t>
    </rPh>
    <phoneticPr fontId="1"/>
  </si>
  <si>
    <t>（２） 統括管理者（開発主担当者）</t>
    <rPh sb="4" eb="6">
      <t>トウカツ</t>
    </rPh>
    <rPh sb="6" eb="8">
      <t>カンリ</t>
    </rPh>
    <rPh sb="8" eb="9">
      <t>シャ</t>
    </rPh>
    <rPh sb="10" eb="12">
      <t>カイハツ</t>
    </rPh>
    <rPh sb="12" eb="13">
      <t>シュ</t>
    </rPh>
    <rPh sb="13" eb="15">
      <t>タントウ</t>
    </rPh>
    <rPh sb="15" eb="16">
      <t>シャ</t>
    </rPh>
    <phoneticPr fontId="1"/>
  </si>
  <si>
    <t>（１） 開発等の社内外体制図、役割分担等について、以下の点も含めて記載してください</t>
    <rPh sb="6" eb="7">
      <t>トウ</t>
    </rPh>
    <rPh sb="25" eb="27">
      <t>イカ</t>
    </rPh>
    <rPh sb="28" eb="29">
      <t>テン</t>
    </rPh>
    <rPh sb="30" eb="31">
      <t>フク</t>
    </rPh>
    <rPh sb="33" eb="35">
      <t>キサイ</t>
    </rPh>
    <phoneticPr fontId="1"/>
  </si>
  <si>
    <r>
      <rPr>
        <b/>
        <sz val="14"/>
        <color theme="1"/>
        <rFont val="ＭＳ ゴシック"/>
        <family val="3"/>
        <charset val="128"/>
      </rPr>
      <t>８.</t>
    </r>
    <r>
      <rPr>
        <b/>
        <sz val="14"/>
        <color theme="1"/>
        <rFont val="ＭＳ Ｐゴシック"/>
        <family val="3"/>
        <charset val="128"/>
        <scheme val="minor"/>
      </rPr>
      <t>開発・改良等のスケジュール</t>
    </r>
    <rPh sb="2" eb="4">
      <t>カイハツ</t>
    </rPh>
    <rPh sb="5" eb="7">
      <t>カイリョウ</t>
    </rPh>
    <rPh sb="7" eb="8">
      <t>トウ</t>
    </rPh>
    <phoneticPr fontId="1"/>
  </si>
  <si>
    <t>不動産賃借料</t>
    <rPh sb="0" eb="3">
      <t>フドウサン</t>
    </rPh>
    <rPh sb="3" eb="6">
      <t>チンシャクリョウ</t>
    </rPh>
    <phoneticPr fontId="1"/>
  </si>
  <si>
    <r>
      <t>９.産業財産権</t>
    </r>
    <r>
      <rPr>
        <sz val="14"/>
        <color theme="1"/>
        <rFont val="ＭＳ Ｐゴシック"/>
        <family val="3"/>
        <charset val="128"/>
      </rPr>
      <t>（特許権、実用新案権、意匠権、商標権）</t>
    </r>
    <rPh sb="2" eb="4">
      <t>サンギョウ</t>
    </rPh>
    <rPh sb="4" eb="7">
      <t>ザイサンケン</t>
    </rPh>
    <rPh sb="8" eb="11">
      <t>トッキョケン</t>
    </rPh>
    <rPh sb="12" eb="14">
      <t>ジツヨウ</t>
    </rPh>
    <rPh sb="14" eb="16">
      <t>シンアン</t>
    </rPh>
    <rPh sb="16" eb="17">
      <t>ケン</t>
    </rPh>
    <rPh sb="18" eb="21">
      <t>イショウケン</t>
    </rPh>
    <rPh sb="22" eb="25">
      <t>ショウヒョウケン</t>
    </rPh>
    <phoneticPr fontId="1"/>
  </si>
  <si>
    <r>
      <t>　※月額賃料は</t>
    </r>
    <r>
      <rPr>
        <b/>
        <u/>
        <sz val="9"/>
        <rFont val="ＭＳ 明朝"/>
        <family val="1"/>
        <charset val="128"/>
      </rPr>
      <t>実証実験等で実際に使用する部分のみ計上</t>
    </r>
    <r>
      <rPr>
        <sz val="9"/>
        <rFont val="ＭＳ 明朝"/>
        <family val="1"/>
        <charset val="128"/>
      </rPr>
      <t>してください。
　　算定式：（契約部分全体の月額賃料）×（使用部分の面積）／（契約部分全体の面積）
　※</t>
    </r>
    <r>
      <rPr>
        <b/>
        <u/>
        <sz val="9"/>
        <rFont val="ＭＳ 明朝"/>
        <family val="1"/>
        <charset val="128"/>
      </rPr>
      <t>敷金・礼金・仲介料・共益費等は助成対象外</t>
    </r>
    <r>
      <rPr>
        <sz val="9"/>
        <rFont val="ＭＳ 明朝"/>
        <family val="1"/>
        <charset val="128"/>
      </rPr>
      <t>です。
　※実証実験等の実施に必要な機器・設備等のレンタル・使用料は、「(2)機械装置・工具器具費」に計上してください。
　※実証実験等を委託・外注する費用は「(3)委託・外注費」に計上してください。
　※枠に収まらない場合は行の高さを変更してください。</t>
    </r>
    <rPh sb="2" eb="4">
      <t>ゲツガク</t>
    </rPh>
    <rPh sb="4" eb="6">
      <t>チンリョウ</t>
    </rPh>
    <rPh sb="7" eb="9">
      <t>ジッショウ</t>
    </rPh>
    <rPh sb="9" eb="12">
      <t>ジッケントウ</t>
    </rPh>
    <rPh sb="24" eb="26">
      <t>ケイジョウ</t>
    </rPh>
    <rPh sb="36" eb="38">
      <t>サンテイ</t>
    </rPh>
    <rPh sb="38" eb="39">
      <t>シキ</t>
    </rPh>
    <rPh sb="41" eb="43">
      <t>ケイヤク</t>
    </rPh>
    <rPh sb="43" eb="45">
      <t>ブブン</t>
    </rPh>
    <rPh sb="45" eb="47">
      <t>ゼンタイ</t>
    </rPh>
    <rPh sb="48" eb="50">
      <t>ゲツガク</t>
    </rPh>
    <rPh sb="50" eb="52">
      <t>チンリョウ</t>
    </rPh>
    <rPh sb="55" eb="57">
      <t>シヨウ</t>
    </rPh>
    <rPh sb="57" eb="59">
      <t>ブブン</t>
    </rPh>
    <rPh sb="60" eb="62">
      <t>メンセキ</t>
    </rPh>
    <rPh sb="65" eb="67">
      <t>ケイヤク</t>
    </rPh>
    <rPh sb="67" eb="69">
      <t>ブブン</t>
    </rPh>
    <rPh sb="69" eb="71">
      <t>ゼンタイ</t>
    </rPh>
    <rPh sb="72" eb="74">
      <t>メンセキ</t>
    </rPh>
    <rPh sb="78" eb="80">
      <t>シキキン</t>
    </rPh>
    <rPh sb="81" eb="83">
      <t>レイキン</t>
    </rPh>
    <rPh sb="84" eb="86">
      <t>チュウカイ</t>
    </rPh>
    <rPh sb="86" eb="87">
      <t>リョウ</t>
    </rPh>
    <rPh sb="88" eb="91">
      <t>キョウエキヒ</t>
    </rPh>
    <rPh sb="91" eb="92">
      <t>トウ</t>
    </rPh>
    <rPh sb="93" eb="95">
      <t>ジョセイ</t>
    </rPh>
    <rPh sb="95" eb="98">
      <t>タイショウガイ</t>
    </rPh>
    <rPh sb="104" eb="106">
      <t>ジッショウ</t>
    </rPh>
    <rPh sb="106" eb="108">
      <t>ジッケン</t>
    </rPh>
    <rPh sb="108" eb="109">
      <t>トウ</t>
    </rPh>
    <rPh sb="110" eb="112">
      <t>ジッシ</t>
    </rPh>
    <rPh sb="113" eb="115">
      <t>ヒツヨウ</t>
    </rPh>
    <rPh sb="116" eb="118">
      <t>キキ</t>
    </rPh>
    <rPh sb="119" eb="121">
      <t>セツビ</t>
    </rPh>
    <rPh sb="121" eb="122">
      <t>トウ</t>
    </rPh>
    <rPh sb="128" eb="131">
      <t>シヨウリョウ</t>
    </rPh>
    <rPh sb="161" eb="163">
      <t>ジッショウ</t>
    </rPh>
    <rPh sb="163" eb="165">
      <t>ジッケン</t>
    </rPh>
    <rPh sb="165" eb="166">
      <t>トウ</t>
    </rPh>
    <rPh sb="167" eb="169">
      <t>イタク</t>
    </rPh>
    <rPh sb="170" eb="172">
      <t>ガイチュウ</t>
    </rPh>
    <rPh sb="174" eb="176">
      <t>ヒヨウ</t>
    </rPh>
    <rPh sb="181" eb="183">
      <t>イタク</t>
    </rPh>
    <rPh sb="184" eb="187">
      <t>ガイチュウヒ</t>
    </rPh>
    <rPh sb="189" eb="191">
      <t>ケイジョウ</t>
    </rPh>
    <rPh sb="201" eb="202">
      <t>ワク</t>
    </rPh>
    <rPh sb="203" eb="204">
      <t>オサ</t>
    </rPh>
    <rPh sb="208" eb="210">
      <t>バアイ</t>
    </rPh>
    <rPh sb="211" eb="212">
      <t>ギョウ</t>
    </rPh>
    <rPh sb="213" eb="214">
      <t>タカ</t>
    </rPh>
    <rPh sb="216" eb="218">
      <t>ヘンコウ</t>
    </rPh>
    <phoneticPr fontId="11"/>
  </si>
  <si>
    <t>賃借施設名</t>
    <rPh sb="0" eb="2">
      <t>チンシャク</t>
    </rPh>
    <rPh sb="2" eb="4">
      <t>シセツ</t>
    </rPh>
    <rPh sb="4" eb="5">
      <t>メイ</t>
    </rPh>
    <phoneticPr fontId="11"/>
  </si>
  <si>
    <t>賃借目的
・用途</t>
    <rPh sb="0" eb="2">
      <t>チンシャク</t>
    </rPh>
    <rPh sb="2" eb="4">
      <t>モクテキ</t>
    </rPh>
    <rPh sb="6" eb="8">
      <t>ヨウト</t>
    </rPh>
    <phoneticPr fontId="11"/>
  </si>
  <si>
    <t>所在地
（市区町村まで）</t>
    <rPh sb="0" eb="3">
      <t>ショザイチ</t>
    </rPh>
    <rPh sb="5" eb="7">
      <t>シク</t>
    </rPh>
    <rPh sb="7" eb="9">
      <t>チョウソン</t>
    </rPh>
    <phoneticPr fontId="1"/>
  </si>
  <si>
    <t>延床
面積
（㎡）</t>
    <rPh sb="0" eb="1">
      <t>ノ</t>
    </rPh>
    <rPh sb="3" eb="5">
      <t>メンセキ</t>
    </rPh>
    <phoneticPr fontId="1"/>
  </si>
  <si>
    <t>契約予定先
事業者名</t>
    <rPh sb="0" eb="2">
      <t>ケイヤク</t>
    </rPh>
    <rPh sb="2" eb="4">
      <t>ヨテイ</t>
    </rPh>
    <rPh sb="4" eb="5">
      <t>サキ</t>
    </rPh>
    <rPh sb="6" eb="8">
      <t>ジギョウ</t>
    </rPh>
    <rPh sb="8" eb="9">
      <t>シャ</t>
    </rPh>
    <rPh sb="9" eb="10">
      <t>メイ</t>
    </rPh>
    <phoneticPr fontId="11"/>
  </si>
  <si>
    <t>賃借
開始月
（年月）</t>
    <rPh sb="0" eb="2">
      <t>チンシャク</t>
    </rPh>
    <rPh sb="3" eb="4">
      <t>カイ</t>
    </rPh>
    <rPh sb="4" eb="5">
      <t>ハジメ</t>
    </rPh>
    <rPh sb="5" eb="6">
      <t>ネンゲツ</t>
    </rPh>
    <rPh sb="8" eb="10">
      <t>ネンゲツ</t>
    </rPh>
    <phoneticPr fontId="1"/>
  </si>
  <si>
    <t>賃借
月数
(A)</t>
    <rPh sb="0" eb="2">
      <t>チンシャク</t>
    </rPh>
    <rPh sb="3" eb="5">
      <t>ツキスウ</t>
    </rPh>
    <phoneticPr fontId="11"/>
  </si>
  <si>
    <t>月額賃料
（税抜）
(B)</t>
    <rPh sb="0" eb="2">
      <t>ゲツガク</t>
    </rPh>
    <rPh sb="2" eb="4">
      <t>チンリョウ</t>
    </rPh>
    <rPh sb="6" eb="8">
      <t>ゼイヌキ</t>
    </rPh>
    <phoneticPr fontId="1"/>
  </si>
  <si>
    <t>助成対象経費
（税抜）
(A)×(B)</t>
    <rPh sb="0" eb="2">
      <t>ジョセイ</t>
    </rPh>
    <rPh sb="2" eb="4">
      <t>タイショウ</t>
    </rPh>
    <rPh sb="4" eb="6">
      <t>ケイヒ</t>
    </rPh>
    <rPh sb="8" eb="9">
      <t>ゼイ</t>
    </rPh>
    <rPh sb="9" eb="10">
      <t>ヌ</t>
    </rPh>
    <phoneticPr fontId="11"/>
  </si>
  <si>
    <r>
      <rPr>
        <b/>
        <u/>
        <sz val="9"/>
        <color rgb="FFFF0000"/>
        <rFont val="ＭＳ 明朝"/>
        <family val="1"/>
        <charset val="128"/>
      </rPr>
      <t>共同開発先に対する経費も「助成事業に要する経費」に算入及び各経費欄に入力できます</t>
    </r>
    <r>
      <rPr>
        <sz val="9"/>
        <color theme="1"/>
        <rFont val="ＭＳ 明朝"/>
        <family val="1"/>
        <charset val="128"/>
      </rPr>
      <t>。
ただし、</t>
    </r>
    <r>
      <rPr>
        <u/>
        <sz val="9"/>
        <color theme="1"/>
        <rFont val="ＭＳ 明朝"/>
        <family val="1"/>
        <charset val="128"/>
      </rPr>
      <t>直接人件費は共同開発先の役員・従業員等は対象となりません</t>
    </r>
    <r>
      <rPr>
        <sz val="9"/>
        <color theme="1"/>
        <rFont val="ＭＳ 明朝"/>
        <family val="1"/>
        <charset val="128"/>
      </rPr>
      <t>。</t>
    </r>
    <rPh sb="0" eb="2">
      <t>キョウドウ</t>
    </rPh>
    <rPh sb="2" eb="4">
      <t>カイハツ</t>
    </rPh>
    <rPh sb="4" eb="5">
      <t>サキ</t>
    </rPh>
    <rPh sb="6" eb="7">
      <t>タイ</t>
    </rPh>
    <rPh sb="9" eb="11">
      <t>ケイヒ</t>
    </rPh>
    <rPh sb="25" eb="27">
      <t>サンニュウ</t>
    </rPh>
    <rPh sb="27" eb="28">
      <t>オヨ</t>
    </rPh>
    <rPh sb="29" eb="32">
      <t>カクケイヒ</t>
    </rPh>
    <rPh sb="32" eb="33">
      <t>ラン</t>
    </rPh>
    <rPh sb="34" eb="36">
      <t>ニュウリョク</t>
    </rPh>
    <rPh sb="46" eb="48">
      <t>チョクセツ</t>
    </rPh>
    <rPh sb="48" eb="51">
      <t>ジンケンヒ</t>
    </rPh>
    <rPh sb="52" eb="54">
      <t>キョウドウ</t>
    </rPh>
    <rPh sb="54" eb="56">
      <t>カイハツ</t>
    </rPh>
    <rPh sb="56" eb="57">
      <t>サキ</t>
    </rPh>
    <rPh sb="58" eb="60">
      <t>ヤクイン</t>
    </rPh>
    <rPh sb="61" eb="64">
      <t>ジュウギョウイン</t>
    </rPh>
    <rPh sb="64" eb="65">
      <t>トウ</t>
    </rPh>
    <rPh sb="66" eb="68">
      <t>タイショウ</t>
    </rPh>
    <phoneticPr fontId="1"/>
  </si>
  <si>
    <t>「助成金交付申請額」とは、「助成対象経費」のうち、助成金の交付を希望する額で「助成対象経費」に助成率の２/３を乗じた金額（千円未満切り捨て）で、かつ助成限度額以内となります。</t>
    <phoneticPr fontId="1"/>
  </si>
  <si>
    <r>
      <t xml:space="preserve">(7)その他助成対象外経費　 </t>
    </r>
    <r>
      <rPr>
        <sz val="10"/>
        <rFont val="ＭＳ 明朝"/>
        <family val="1"/>
        <charset val="128"/>
      </rPr>
      <t/>
    </r>
    <phoneticPr fontId="11"/>
  </si>
  <si>
    <t>「助成事業交付申請額」合計が上限の5,000万円を超える場合は、合計が5,000万円となるようにいずれかの経費区分を調整してください。自動計算式を上書きして、手入力で調整してください。</t>
    <rPh sb="73" eb="75">
      <t>ウワガ</t>
    </rPh>
    <rPh sb="83" eb="85">
      <t>チョウセイ</t>
    </rPh>
    <phoneticPr fontId="1"/>
  </si>
  <si>
    <t>直接人件費は、1,000万円が上限となります。</t>
    <rPh sb="0" eb="2">
      <t>チョクセツ</t>
    </rPh>
    <rPh sb="2" eb="5">
      <t>ジンケンヒ</t>
    </rPh>
    <phoneticPr fontId="1"/>
  </si>
  <si>
    <t>(6)不動産賃借料【注6】</t>
    <rPh sb="3" eb="6">
      <t>フドウサン</t>
    </rPh>
    <rPh sb="6" eb="9">
      <t>チンシャクリョウ</t>
    </rPh>
    <phoneticPr fontId="11"/>
  </si>
  <si>
    <r>
      <t>合　計</t>
    </r>
    <r>
      <rPr>
        <sz val="9"/>
        <color theme="1"/>
        <rFont val="ＭＳ ゴシック"/>
        <family val="3"/>
        <charset val="128"/>
      </rPr>
      <t xml:space="preserve"> 【注7】　　</t>
    </r>
    <r>
      <rPr>
        <sz val="11"/>
        <rFont val="ＭＳ 明朝"/>
        <family val="1"/>
        <charset val="128"/>
      </rPr>
      <t/>
    </r>
    <rPh sb="5" eb="6">
      <t>チュウ</t>
    </rPh>
    <phoneticPr fontId="11"/>
  </si>
  <si>
    <t>【注7】</t>
    <rPh sb="1" eb="2">
      <t>チュウ</t>
    </rPh>
    <phoneticPr fontId="1"/>
  </si>
  <si>
    <t>不動産賃借料は、500万円が上限となります。</t>
    <rPh sb="0" eb="3">
      <t>フドウサン</t>
    </rPh>
    <rPh sb="3" eb="6">
      <t>チンシャクリョウ</t>
    </rPh>
    <phoneticPr fontId="1"/>
  </si>
  <si>
    <t>(6) 不動産賃借料</t>
    <rPh sb="4" eb="7">
      <t>フドウサン</t>
    </rPh>
    <rPh sb="7" eb="10">
      <t>チンシャクリョウ</t>
    </rPh>
    <phoneticPr fontId="1"/>
  </si>
  <si>
    <t>(7) その他:助成対象外となる経費を記載</t>
    <rPh sb="6" eb="7">
      <t>ホカ</t>
    </rPh>
    <rPh sb="8" eb="10">
      <t>ジョセイ</t>
    </rPh>
    <rPh sb="10" eb="12">
      <t>タイショウ</t>
    </rPh>
    <rPh sb="12" eb="13">
      <t>ガイ</t>
    </rPh>
    <rPh sb="16" eb="18">
      <t>ケイヒ</t>
    </rPh>
    <rPh sb="19" eb="21">
      <t>キサイ</t>
    </rPh>
    <phoneticPr fontId="1"/>
  </si>
  <si>
    <t>　※直接人件費の交付申請額の上限は全体で1,000万円です。
　※時間単価は募集要項の「人件費単価一覧表」の額を適用してください。
　※行が足りない場合は、印刷範囲を広げて作成ください。</t>
    <rPh sb="2" eb="4">
      <t>チョクセツ</t>
    </rPh>
    <rPh sb="4" eb="7">
      <t>ジンケンヒ</t>
    </rPh>
    <rPh sb="8" eb="10">
      <t>コウフ</t>
    </rPh>
    <rPh sb="10" eb="12">
      <t>シンセイ</t>
    </rPh>
    <rPh sb="12" eb="13">
      <t>ガク</t>
    </rPh>
    <rPh sb="14" eb="16">
      <t>ジョウゲン</t>
    </rPh>
    <rPh sb="17" eb="19">
      <t>ゼンタイ</t>
    </rPh>
    <rPh sb="25" eb="27">
      <t>マンエン</t>
    </rPh>
    <rPh sb="33" eb="35">
      <t>ジカン</t>
    </rPh>
    <rPh sb="35" eb="37">
      <t>タンカ</t>
    </rPh>
    <rPh sb="38" eb="40">
      <t>ボシュウ</t>
    </rPh>
    <rPh sb="40" eb="42">
      <t>ヨウコウ</t>
    </rPh>
    <rPh sb="44" eb="47">
      <t>ジンケンヒ</t>
    </rPh>
    <rPh sb="47" eb="49">
      <t>タンカ</t>
    </rPh>
    <rPh sb="49" eb="51">
      <t>イチラン</t>
    </rPh>
    <rPh sb="51" eb="52">
      <t>ヒョウ</t>
    </rPh>
    <rPh sb="54" eb="55">
      <t>ガク</t>
    </rPh>
    <rPh sb="56" eb="58">
      <t>テキヨウ</t>
    </rPh>
    <phoneticPr fontId="11"/>
  </si>
  <si>
    <r>
      <t>※直接人件費対象者ごとに作業スケジュール上、どの工程に何時間発生する見込みであるかを記載してください。
※作業項目別・実施時期別に直接人件費助成対象の作業が何時間発生するか見積時間数を記入してください。
※</t>
    </r>
    <r>
      <rPr>
        <u/>
        <sz val="8"/>
        <color rgb="FFFF0000"/>
        <rFont val="ＭＳ Ｐゴシック"/>
        <family val="3"/>
        <charset val="128"/>
        <scheme val="minor"/>
      </rPr>
      <t>助成対象外となる作業時間は入力しない</t>
    </r>
    <r>
      <rPr>
        <sz val="8"/>
        <color theme="1"/>
        <rFont val="ＭＳ Ｐゴシック"/>
        <family val="2"/>
        <charset val="128"/>
        <scheme val="minor"/>
      </rPr>
      <t>でください。
※本シートは、「８．.開発・改良等のスケジュール」と連動しています。必要に応じてスケジュールの見直しを行ってください。
※初期設定では、３人分の明細が印刷される印刷範囲の設定をしています。
　 ４人以上の申請をされる場合は、適宜、印刷範囲を拡張してください。</t>
    </r>
    <rPh sb="1" eb="6">
      <t>チョクセツジンケンヒ</t>
    </rPh>
    <rPh sb="6" eb="8">
      <t>タイショウ</t>
    </rPh>
    <rPh sb="8" eb="9">
      <t>シャ</t>
    </rPh>
    <rPh sb="12" eb="14">
      <t>サギョウ</t>
    </rPh>
    <rPh sb="20" eb="21">
      <t>ジョウ</t>
    </rPh>
    <rPh sb="24" eb="26">
      <t>コウテイ</t>
    </rPh>
    <rPh sb="27" eb="30">
      <t>ナンジカン</t>
    </rPh>
    <rPh sb="30" eb="32">
      <t>ハッセイ</t>
    </rPh>
    <rPh sb="34" eb="36">
      <t>ミコ</t>
    </rPh>
    <rPh sb="42" eb="44">
      <t>キサイ</t>
    </rPh>
    <rPh sb="53" eb="57">
      <t>サギョウコウモク</t>
    </rPh>
    <rPh sb="57" eb="58">
      <t>ベツ</t>
    </rPh>
    <rPh sb="59" eb="64">
      <t>ジッシジキベツ</t>
    </rPh>
    <rPh sb="65" eb="70">
      <t>チョクセツジンケンヒ</t>
    </rPh>
    <rPh sb="103" eb="108">
      <t>ジョセイタイショウガイ</t>
    </rPh>
    <rPh sb="111" eb="115">
      <t>サギョウジカン</t>
    </rPh>
    <rPh sb="116" eb="118">
      <t>ニュウリョク</t>
    </rPh>
    <rPh sb="189" eb="193">
      <t>ショキセッテイ</t>
    </rPh>
    <rPh sb="200" eb="202">
      <t>メイサイ</t>
    </rPh>
    <rPh sb="203" eb="205">
      <t>インサツ</t>
    </rPh>
    <rPh sb="208" eb="212">
      <t>インサツハンイ</t>
    </rPh>
    <rPh sb="213" eb="215">
      <t>セッテイ</t>
    </rPh>
    <rPh sb="226" eb="229">
      <t>ニンイジョウ</t>
    </rPh>
    <rPh sb="230" eb="232">
      <t>シンセイ</t>
    </rPh>
    <rPh sb="236" eb="238">
      <t>バアイ</t>
    </rPh>
    <rPh sb="240" eb="242">
      <t>テキギ</t>
    </rPh>
    <rPh sb="243" eb="247">
      <t>インサツハンイ</t>
    </rPh>
    <rPh sb="248" eb="250">
      <t>カクチョウ</t>
    </rPh>
    <phoneticPr fontId="1"/>
  </si>
  <si>
    <t>様式第１号(第５条関係)</t>
    <phoneticPr fontId="1"/>
  </si>
  <si>
    <t xml:space="preserve">　当社（私）は、公益財団法人東京都中小企業振興公社（以下、「公社」とする。）が実施する「社会実装参画による多摩イノベーション創出事業」を申請するにあたり、当社が下記の要件の全てを満たしていることを確認しました。
　なお、当社が下記の要件に該当しないことが判明した場合には、助成金交付決定の取り消し、返還の対象となること及びその他公社が行う一切の措置について異議を申し立てません。
</t>
    <rPh sb="44" eb="66">
      <t>シャカイ</t>
    </rPh>
    <rPh sb="77" eb="79">
      <t>トウシャ</t>
    </rPh>
    <rPh sb="110" eb="112">
      <t>トウシャ</t>
    </rPh>
    <phoneticPr fontId="1"/>
  </si>
  <si>
    <t>【成果の発表又は公開する場合の記載例】
　「この成果は、公益財団法人東京都中小企業振興公社の助成事業「社会実装参画による多摩
　　イノベーション創出事業」において得られたものです。」</t>
    <rPh sb="51" eb="53">
      <t>シャカイ</t>
    </rPh>
    <rPh sb="53" eb="55">
      <t>ジッソウ</t>
    </rPh>
    <rPh sb="55" eb="57">
      <t>サンカク</t>
    </rPh>
    <rPh sb="60" eb="62">
      <t>タマ</t>
    </rPh>
    <rPh sb="72" eb="74">
      <t>ソウシュツ</t>
    </rPh>
    <rPh sb="74" eb="76">
      <t>ジギョウ</t>
    </rPh>
    <phoneticPr fontId="1"/>
  </si>
  <si>
    <t xml:space="preserve">【事業化・製品化等について発表又は公開する場合の記載例】
　「これは、公益財団法人東京都中小企業振興公社の助成事業「社会実装参画による多摩イノ
　　ベーション創出事業」において得られた成果を(一部)活用しています。」
</t>
    <phoneticPr fontId="1"/>
  </si>
  <si>
    <r>
      <t>（１） 当該開発等の基となる大学・研究機関等の研究開発の内容</t>
    </r>
    <r>
      <rPr>
        <b/>
        <sz val="6"/>
        <color theme="1"/>
        <rFont val="ＭＳ Ｐゴシック"/>
        <family val="3"/>
        <charset val="128"/>
        <scheme val="minor"/>
      </rPr>
      <t xml:space="preserve">
</t>
    </r>
    <r>
      <rPr>
        <sz val="10"/>
        <color theme="1"/>
        <rFont val="ＭＳ Ｐゴシック"/>
        <family val="3"/>
        <charset val="128"/>
        <scheme val="minor"/>
      </rPr>
      <t>　　　　　※文字サイズ9pt以上、下枠内に収まらない場合は広げてください
　　　　　※必要に応じて、画像や図などの貼付けも可能です</t>
    </r>
    <rPh sb="4" eb="6">
      <t>トウガイ</t>
    </rPh>
    <rPh sb="6" eb="8">
      <t>カイハツ</t>
    </rPh>
    <rPh sb="8" eb="9">
      <t>トウ</t>
    </rPh>
    <rPh sb="10" eb="11">
      <t>モト</t>
    </rPh>
    <rPh sb="23" eb="25">
      <t>ケンキュウ</t>
    </rPh>
    <rPh sb="25" eb="27">
      <t>カイハツ</t>
    </rPh>
    <rPh sb="28" eb="30">
      <t>ナイヨウ</t>
    </rPh>
    <rPh sb="37" eb="39">
      <t>モジ</t>
    </rPh>
    <rPh sb="45" eb="47">
      <t>イジョウ</t>
    </rPh>
    <rPh sb="48" eb="49">
      <t>シタ</t>
    </rPh>
    <rPh sb="49" eb="50">
      <t>ワク</t>
    </rPh>
    <rPh sb="50" eb="51">
      <t>ナイ</t>
    </rPh>
    <rPh sb="52" eb="53">
      <t>オサ</t>
    </rPh>
    <rPh sb="57" eb="59">
      <t>バアイ</t>
    </rPh>
    <rPh sb="60" eb="61">
      <t>ヒロ</t>
    </rPh>
    <phoneticPr fontId="1"/>
  </si>
  <si>
    <t>申請者（代表企業）と資本関係、役員の兼務等の状況</t>
    <rPh sb="20" eb="21">
      <t>トウ</t>
    </rPh>
    <rPh sb="22" eb="24">
      <t>ジョウキョウ</t>
    </rPh>
    <phoneticPr fontId="1"/>
  </si>
  <si>
    <t>研究者名</t>
    <rPh sb="0" eb="2">
      <t>ケンキュウ</t>
    </rPh>
    <rPh sb="2" eb="3">
      <t>シャ</t>
    </rPh>
    <rPh sb="3" eb="4">
      <t>メイ</t>
    </rPh>
    <phoneticPr fontId="1"/>
  </si>
  <si>
    <t>研究室名（任意）</t>
    <rPh sb="0" eb="4">
      <t>ケンキュウシツメイ</t>
    </rPh>
    <rPh sb="5" eb="7">
      <t>ニンイ</t>
    </rPh>
    <phoneticPr fontId="1"/>
  </si>
  <si>
    <r>
      <t>　　①開発等の実施体制 （開発従事者、経理担当者等、社内の人員配置）
　　</t>
    </r>
    <r>
      <rPr>
        <b/>
        <u/>
        <sz val="12"/>
        <color rgb="FFFF0000"/>
        <rFont val="ＭＳ Ｐゴシック"/>
        <family val="3"/>
        <charset val="128"/>
        <scheme val="minor"/>
      </rPr>
      <t xml:space="preserve">②共同開発者との連携体制、役割分担、開発体制等
</t>
    </r>
    <r>
      <rPr>
        <b/>
        <sz val="12"/>
        <color rgb="FFFF0000"/>
        <rFont val="ＭＳ Ｐゴシック"/>
        <family val="3"/>
        <charset val="128"/>
        <scheme val="minor"/>
      </rPr>
      <t>　　</t>
    </r>
    <r>
      <rPr>
        <b/>
        <u/>
        <sz val="12"/>
        <color rgb="FFFF0000"/>
        <rFont val="ＭＳ Ｐゴシック"/>
        <family val="3"/>
        <charset val="128"/>
        <scheme val="minor"/>
      </rPr>
      <t>③社会実装の起点となる研究開発を実施していた研究者等の役割と所属</t>
    </r>
    <r>
      <rPr>
        <b/>
        <sz val="12"/>
        <rFont val="ＭＳ Ｐゴシック"/>
        <family val="3"/>
        <charset val="128"/>
        <scheme val="minor"/>
      </rPr>
      <t xml:space="preserve">
　　④その他企業との連携体制、役割分担、開発体制等
　　⑤本開発における開発主担当者のかかわり方</t>
    </r>
    <rPh sb="5" eb="6">
      <t>トウ</t>
    </rPh>
    <rPh sb="38" eb="40">
      <t>キョウドウ</t>
    </rPh>
    <rPh sb="40" eb="42">
      <t>カイハツ</t>
    </rPh>
    <rPh sb="42" eb="43">
      <t>シャ</t>
    </rPh>
    <rPh sb="55" eb="57">
      <t>カイハツ</t>
    </rPh>
    <rPh sb="90" eb="92">
      <t>ヤクワリ</t>
    </rPh>
    <rPh sb="93" eb="95">
      <t>ショゾク</t>
    </rPh>
    <rPh sb="116" eb="118">
      <t>カイハツ</t>
    </rPh>
    <rPh sb="118" eb="120">
      <t>タイセイ</t>
    </rPh>
    <phoneticPr fontId="1"/>
  </si>
  <si>
    <t>交付決定日から
開発終了予定日までの作業予定</t>
    <rPh sb="0" eb="5">
      <t>コウフケッテイビ</t>
    </rPh>
    <rPh sb="8" eb="10">
      <t>カイハツ</t>
    </rPh>
    <rPh sb="10" eb="12">
      <t>シュウリョウ</t>
    </rPh>
    <rPh sb="12" eb="14">
      <t>ヨテイ</t>
    </rPh>
    <rPh sb="14" eb="15">
      <t>ビ</t>
    </rPh>
    <rPh sb="18" eb="20">
      <t>サギョウ</t>
    </rPh>
    <rPh sb="20" eb="22">
      <t>ヨテイ</t>
    </rPh>
    <phoneticPr fontId="1"/>
  </si>
  <si>
    <r>
      <t>　本事業の開始から完了に至る</t>
    </r>
    <r>
      <rPr>
        <b/>
        <sz val="9"/>
        <rFont val="ＭＳ Ｐ明朝"/>
        <family val="1"/>
        <charset val="128"/>
      </rPr>
      <t>大まかな工程</t>
    </r>
    <r>
      <rPr>
        <sz val="9"/>
        <rFont val="ＭＳ Ｐ明朝"/>
        <family val="1"/>
        <charset val="128"/>
      </rPr>
      <t>とその</t>
    </r>
    <r>
      <rPr>
        <b/>
        <sz val="9"/>
        <rFont val="ＭＳ Ｐ明朝"/>
        <family val="1"/>
        <charset val="128"/>
      </rPr>
      <t>実施時期</t>
    </r>
    <r>
      <rPr>
        <sz val="9"/>
        <rFont val="ＭＳ Ｐ明朝"/>
        <family val="1"/>
        <charset val="128"/>
      </rPr>
      <t>、</t>
    </r>
    <r>
      <rPr>
        <b/>
        <sz val="9"/>
        <rFont val="ＭＳ Ｐ明朝"/>
        <family val="1"/>
        <charset val="128"/>
      </rPr>
      <t>使用する経費の番号</t>
    </r>
    <r>
      <rPr>
        <sz val="9"/>
        <rFont val="ＭＳ Ｐ明朝"/>
        <family val="1"/>
        <charset val="128"/>
      </rPr>
      <t>を記載してください。
　・「作業項目」は、全体像がわかるように支出が発生しない作業も記載してください。
　・「交付決定日から開発終了予定日までの作業予定」は、１目盛２カ月として、
　　自社単独作業は「〇」、共同開発・共同研究は「●」、委託・外注等の他社作業は「▲」を記載してください。
　　※交付決定日から開発終了予定日までの期間が２年未満の場合は、２年目の右端まで入力する必要はありません。
　・「使用する経費の支出番号」は、「資金計画」の「２.資金支出明細」の原材料・副資材費、機械装置・工具器具費、委託・外注費それぞれに
　　記載した支出番号と作業項目を紐付けて記載してください。
　　（例）原材料・副資材費　：　原-1、原-2、原-3 ・・・　　　　　機械装置・工具器具費　：　機-1、機-2、機-3 ・・・
　　　　　委託・外注費　：　委-1、委-2、委-3 ・・・　　　　　　　　 　　　　　　　　</t>
    </r>
    <rPh sb="1" eb="2">
      <t>ホン</t>
    </rPh>
    <rPh sb="2" eb="4">
      <t>ジギョウ</t>
    </rPh>
    <rPh sb="5" eb="7">
      <t>カイシ</t>
    </rPh>
    <rPh sb="9" eb="11">
      <t>カンリョウ</t>
    </rPh>
    <rPh sb="12" eb="13">
      <t>イタ</t>
    </rPh>
    <rPh sb="14" eb="15">
      <t>オオ</t>
    </rPh>
    <rPh sb="18" eb="20">
      <t>コウテイ</t>
    </rPh>
    <rPh sb="23" eb="25">
      <t>ジッシ</t>
    </rPh>
    <rPh sb="25" eb="27">
      <t>ジキ</t>
    </rPh>
    <rPh sb="28" eb="30">
      <t>シヨウ</t>
    </rPh>
    <rPh sb="32" eb="34">
      <t>ケイヒ</t>
    </rPh>
    <rPh sb="35" eb="37">
      <t>バンゴウ</t>
    </rPh>
    <rPh sb="38" eb="40">
      <t>キサイ</t>
    </rPh>
    <rPh sb="54" eb="56">
      <t>コウモク</t>
    </rPh>
    <rPh sb="80" eb="82">
      <t>キサイ</t>
    </rPh>
    <rPh sb="94" eb="99">
      <t>コウフケッテイビ</t>
    </rPh>
    <rPh sb="101" eb="103">
      <t>カイハツ</t>
    </rPh>
    <rPh sb="105" eb="107">
      <t>ヨテイ</t>
    </rPh>
    <rPh sb="111" eb="113">
      <t>メモリ</t>
    </rPh>
    <rPh sb="115" eb="116">
      <t>ゲツ</t>
    </rPh>
    <rPh sb="125" eb="127">
      <t>タンドク</t>
    </rPh>
    <rPh sb="136" eb="138">
      <t>カイハツ</t>
    </rPh>
    <rPh sb="139" eb="141">
      <t>キョウドウ</t>
    </rPh>
    <rPh sb="148" eb="150">
      <t>イタク</t>
    </rPh>
    <rPh sb="151" eb="153">
      <t>ガイチュウ</t>
    </rPh>
    <rPh sb="153" eb="154">
      <t>トウ</t>
    </rPh>
    <rPh sb="164" eb="166">
      <t>キサイ</t>
    </rPh>
    <rPh sb="192" eb="194">
      <t>カイハツ</t>
    </rPh>
    <rPh sb="194" eb="196">
      <t>キカン</t>
    </rPh>
    <rPh sb="198" eb="199">
      <t>ネン</t>
    </rPh>
    <rPh sb="199" eb="201">
      <t>ミマン</t>
    </rPh>
    <rPh sb="202" eb="204">
      <t>バアイ</t>
    </rPh>
    <rPh sb="207" eb="209">
      <t>ネンメ</t>
    </rPh>
    <rPh sb="210" eb="212">
      <t>ミギハジ</t>
    </rPh>
    <rPh sb="214" eb="216">
      <t>ニュウリョク</t>
    </rPh>
    <rPh sb="218" eb="220">
      <t>ヒツヨウ</t>
    </rPh>
    <rPh sb="232" eb="234">
      <t>シヨウ</t>
    </rPh>
    <rPh sb="236" eb="238">
      <t>ケイヒ</t>
    </rPh>
    <rPh sb="239" eb="241">
      <t>シシュツ</t>
    </rPh>
    <rPh sb="241" eb="243">
      <t>バンゴウ</t>
    </rPh>
    <rPh sb="302" eb="304">
      <t>シシュツ</t>
    </rPh>
    <rPh sb="329" eb="330">
      <t>レイ</t>
    </rPh>
    <phoneticPr fontId="1"/>
  </si>
  <si>
    <r>
      <t>　※「(2)機械装置・工具器具費」に計上した</t>
    </r>
    <r>
      <rPr>
        <b/>
        <u/>
        <sz val="9"/>
        <rFont val="ＭＳ 明朝"/>
        <family val="1"/>
        <charset val="128"/>
      </rPr>
      <t>単価100万円以上（税抜）の物件</t>
    </r>
    <r>
      <rPr>
        <sz val="9"/>
        <rFont val="ＭＳ 明朝"/>
        <family val="1"/>
        <charset val="128"/>
      </rPr>
      <t>（購入・リース・レンタル問わず）について、
　　各支出番号ごとに記載してください（単価100万円未満の物件は記載不要です）。
　※単価100万円以上（税抜）の購入品は２社以上の見積書の提出が必要です（市販品の場合は価格表示のあるカタログ等の添付で可）。
　　ただし、共同開発者が担当する開発等に対する発注等については、単価100万円以上（税抜）の購入品であっても当該共同開発者からの
　　見積書（１社分）のみの提出で結構です。その場合、「２社入手困難な理由」欄に共同開発等の旨を記載ください。
　※表が足りない場合は、印刷範囲を広げて作成ください（印刷範囲を広げても記載欄が足りない場合は、シートごとコピーして対応下さい）。</t>
    </r>
    <rPh sb="50" eb="51">
      <t>ト</t>
    </rPh>
    <rPh sb="62" eb="63">
      <t>カク</t>
    </rPh>
    <rPh sb="63" eb="65">
      <t>シシュツ</t>
    </rPh>
    <rPh sb="65" eb="67">
      <t>バンゴウ</t>
    </rPh>
    <rPh sb="138" eb="140">
      <t>シハン</t>
    </rPh>
    <rPh sb="140" eb="141">
      <t>ヒン</t>
    </rPh>
    <rPh sb="142" eb="144">
      <t>バアイ</t>
    </rPh>
    <rPh sb="145" eb="147">
      <t>カカク</t>
    </rPh>
    <rPh sb="147" eb="149">
      <t>ヒョウジ</t>
    </rPh>
    <rPh sb="156" eb="157">
      <t>トウ</t>
    </rPh>
    <rPh sb="158" eb="160">
      <t>テンプ</t>
    </rPh>
    <rPh sb="161" eb="162">
      <t>カ</t>
    </rPh>
    <rPh sb="312" eb="314">
      <t>インサツ</t>
    </rPh>
    <rPh sb="314" eb="316">
      <t>ハンイ</t>
    </rPh>
    <rPh sb="317" eb="318">
      <t>ヒロ</t>
    </rPh>
    <rPh sb="321" eb="323">
      <t>キサイ</t>
    </rPh>
    <rPh sb="323" eb="324">
      <t>ラン</t>
    </rPh>
    <rPh sb="325" eb="326">
      <t>タ</t>
    </rPh>
    <rPh sb="329" eb="331">
      <t>バアイ</t>
    </rPh>
    <rPh sb="343" eb="346">
      <t>タイオウクダ</t>
    </rPh>
    <phoneticPr fontId="11"/>
  </si>
  <si>
    <r>
      <t>　※「(3)委託・外注費」に計上した</t>
    </r>
    <r>
      <rPr>
        <b/>
        <u/>
        <sz val="9"/>
        <color rgb="FFFF0000"/>
        <rFont val="ＭＳ 明朝"/>
        <family val="1"/>
        <charset val="128"/>
      </rPr>
      <t>全ての項目</t>
    </r>
    <r>
      <rPr>
        <sz val="9"/>
        <rFont val="ＭＳ 明朝"/>
        <family val="1"/>
        <charset val="128"/>
      </rPr>
      <t>について、各支出番号ごとに記載してください。
　※100万円以上（税抜）の経費は２社以上の見積書の提出が必要です。
　　ただし、共同開発者が担当する開発等に対する発注・委託等については、100万円以上（税抜）の経費であっても当該共同開発者からの見積書（１社分）
　　のみの提出で結構です。その場合、「２社入手困難な理由」欄に共同開発等の旨を記載ください。
　※表が足りない場合は、印刷範囲を広げて作成ください（支出項目が20件を超える場合は、シートごとコピーして対応下さい）。</t>
    </r>
    <rPh sb="6" eb="8">
      <t>イタク</t>
    </rPh>
    <rPh sb="9" eb="12">
      <t>ガイチュウヒ</t>
    </rPh>
    <rPh sb="18" eb="19">
      <t>スベ</t>
    </rPh>
    <rPh sb="21" eb="23">
      <t>コウモク</t>
    </rPh>
    <rPh sb="28" eb="29">
      <t>カク</t>
    </rPh>
    <rPh sb="29" eb="31">
      <t>シシュツ</t>
    </rPh>
    <rPh sb="31" eb="33">
      <t>バンゴウ</t>
    </rPh>
    <rPh sb="60" eb="62">
      <t>ケイヒ</t>
    </rPh>
    <rPh sb="162" eb="164">
      <t>ケッコウ</t>
    </rPh>
    <rPh sb="169" eb="171">
      <t>バアイ</t>
    </rPh>
    <rPh sb="228" eb="230">
      <t>シシュツ</t>
    </rPh>
    <rPh sb="230" eb="232">
      <t>コウモク</t>
    </rPh>
    <rPh sb="235" eb="236">
      <t>ケン</t>
    </rPh>
    <rPh sb="237" eb="238">
      <t>コ</t>
    </rPh>
    <rPh sb="240" eb="242">
      <t>バアイ</t>
    </rPh>
    <rPh sb="254" eb="257">
      <t>タイオウクダ</t>
    </rPh>
    <phoneticPr fontId="11"/>
  </si>
  <si>
    <t>⑥ 交付決定日を開始日として、事業終了予定日を入力ください。</t>
    <rPh sb="2" eb="7">
      <t>コウフケッテイビ</t>
    </rPh>
    <rPh sb="8" eb="11">
      <t>カイシビ</t>
    </rPh>
    <rPh sb="15" eb="17">
      <t>ジギョウ</t>
    </rPh>
    <rPh sb="17" eb="19">
      <t>シュウリョウ</t>
    </rPh>
    <rPh sb="19" eb="21">
      <t>ヨテイ</t>
    </rPh>
    <rPh sb="21" eb="22">
      <t>ビ</t>
    </rPh>
    <rPh sb="23" eb="25">
      <t>ニュウリョク</t>
    </rPh>
    <phoneticPr fontId="1"/>
  </si>
  <si>
    <t>　従前にはない新しい開発等であることの説明として、
　　①既存技術・製品と比較した技術的な新規性
　　②自社既存事業との関連や新規開発要素</t>
    <rPh sb="12" eb="13">
      <t>トウ</t>
    </rPh>
    <rPh sb="19" eb="21">
      <t>セツメイ</t>
    </rPh>
    <rPh sb="29" eb="31">
      <t>キゾン</t>
    </rPh>
    <rPh sb="31" eb="33">
      <t>ギジュツ</t>
    </rPh>
    <rPh sb="34" eb="36">
      <t>セイヒン</t>
    </rPh>
    <rPh sb="37" eb="39">
      <t>ヒカク</t>
    </rPh>
    <rPh sb="41" eb="44">
      <t>ギジュツテキ</t>
    </rPh>
    <rPh sb="45" eb="48">
      <t>シンキセイ</t>
    </rPh>
    <rPh sb="52" eb="54">
      <t>ジシャ</t>
    </rPh>
    <rPh sb="54" eb="56">
      <t>キゾン</t>
    </rPh>
    <rPh sb="56" eb="58">
      <t>ジギョウ</t>
    </rPh>
    <rPh sb="60" eb="62">
      <t>カンレン</t>
    </rPh>
    <rPh sb="63" eb="65">
      <t>シンキ</t>
    </rPh>
    <rPh sb="65" eb="67">
      <t>カイハツ</t>
    </rPh>
    <rPh sb="67" eb="69">
      <t>ヨウソ</t>
    </rPh>
    <phoneticPr fontId="1"/>
  </si>
  <si>
    <r>
      <t>　 基準日(令和７年４月1日)から過去５年間で、国・地方公共団体等（公社含む）が実施する補助金・助成金のうち、</t>
    </r>
    <r>
      <rPr>
        <b/>
        <sz val="10.5"/>
        <rFont val="ＭＳ Ｐゴシック"/>
        <family val="3"/>
        <charset val="128"/>
      </rPr>
      <t>受領済</t>
    </r>
    <r>
      <rPr>
        <sz val="10.5"/>
        <rFont val="ＭＳ Ｐゴシック"/>
        <family val="3"/>
        <charset val="128"/>
      </rPr>
      <t>の補助・助成事業について直近から順に５件まで記載してください。</t>
    </r>
    <rPh sb="2" eb="4">
      <t>キジュン</t>
    </rPh>
    <rPh sb="4" eb="5">
      <t>ビ</t>
    </rPh>
    <rPh sb="17" eb="19">
      <t>カコ</t>
    </rPh>
    <rPh sb="20" eb="22">
      <t>ネンカン</t>
    </rPh>
    <rPh sb="40" eb="42">
      <t>ジッシ</t>
    </rPh>
    <rPh sb="44" eb="47">
      <t>ホジョキン</t>
    </rPh>
    <rPh sb="48" eb="50">
      <t>ジョセイ</t>
    </rPh>
    <rPh sb="50" eb="51">
      <t>キン</t>
    </rPh>
    <rPh sb="55" eb="57">
      <t>ジュリョウ</t>
    </rPh>
    <rPh sb="57" eb="58">
      <t>ズ</t>
    </rPh>
    <rPh sb="59" eb="61">
      <t>ホジョ</t>
    </rPh>
    <rPh sb="62" eb="64">
      <t>ジョセイ</t>
    </rPh>
    <rPh sb="64" eb="66">
      <t>ジギョウ</t>
    </rPh>
    <rPh sb="70" eb="72">
      <t>チョッキン</t>
    </rPh>
    <rPh sb="74" eb="75">
      <t>ジュン</t>
    </rPh>
    <rPh sb="77" eb="78">
      <t>ケン</t>
    </rPh>
    <rPh sb="80" eb="82">
      <t>キサイ</t>
    </rPh>
    <phoneticPr fontId="1"/>
  </si>
  <si>
    <r>
      <t>　 基準日(令和７年４月1日)時点で、国・地方公共団体等（公社含む）が実施する補助金・助成金のうち、</t>
    </r>
    <r>
      <rPr>
        <b/>
        <sz val="10.5"/>
        <rFont val="ＭＳ Ｐゴシック"/>
        <family val="3"/>
        <charset val="128"/>
      </rPr>
      <t>実施中又は申請中又は申請予定</t>
    </r>
    <r>
      <rPr>
        <sz val="10.5"/>
        <rFont val="ＭＳ Ｐゴシック"/>
        <family val="3"/>
        <charset val="128"/>
      </rPr>
      <t>の補助・助成事業について直近から順に５件まで記載してください。</t>
    </r>
    <rPh sb="2" eb="5">
      <t>キジュンビ</t>
    </rPh>
    <rPh sb="15" eb="17">
      <t>ジテン</t>
    </rPh>
    <rPh sb="50" eb="53">
      <t>ジッシチュウ</t>
    </rPh>
    <rPh sb="53" eb="54">
      <t>マタ</t>
    </rPh>
    <rPh sb="55" eb="58">
      <t>シンセイチュウ</t>
    </rPh>
    <rPh sb="58" eb="59">
      <t>マタ</t>
    </rPh>
    <rPh sb="60" eb="62">
      <t>シンセイ</t>
    </rPh>
    <rPh sb="62" eb="64">
      <t>ヨテイ</t>
    </rPh>
    <rPh sb="65" eb="67">
      <t>ホジョ</t>
    </rPh>
    <rPh sb="68" eb="70">
      <t>ジョセイ</t>
    </rPh>
    <rPh sb="70" eb="72">
      <t>ジギョウ</t>
    </rPh>
    <rPh sb="76" eb="78">
      <t>チョッキン</t>
    </rPh>
    <rPh sb="80" eb="81">
      <t>ジュン</t>
    </rPh>
    <rPh sb="83" eb="84">
      <t>ケン</t>
    </rPh>
    <rPh sb="86" eb="88">
      <t>キサイ</t>
    </rPh>
    <phoneticPr fontId="1"/>
  </si>
  <si>
    <t>基準日（令和７年４月１日）現在</t>
    <rPh sb="0" eb="3">
      <t>キジュンビ</t>
    </rPh>
    <rPh sb="4" eb="6">
      <t>レイワ</t>
    </rPh>
    <rPh sb="7" eb="8">
      <t>ネン</t>
    </rPh>
    <rPh sb="9" eb="10">
      <t>ガツ</t>
    </rPh>
    <rPh sb="11" eb="12">
      <t>ニチ</t>
    </rPh>
    <rPh sb="13" eb="14">
      <t>ウツツ</t>
    </rPh>
    <rPh sb="14" eb="15">
      <t>ザイ</t>
    </rPh>
    <phoneticPr fontId="1"/>
  </si>
  <si>
    <t>※採択時に採択一覧として公開されます。</t>
    <rPh sb="1" eb="3">
      <t>サイタク</t>
    </rPh>
    <rPh sb="3" eb="4">
      <t>ジ</t>
    </rPh>
    <rPh sb="5" eb="9">
      <t>サイタクイチラン</t>
    </rPh>
    <rPh sb="12" eb="14">
      <t>コウカイ</t>
    </rPh>
    <phoneticPr fontId="1"/>
  </si>
  <si>
    <t>様式第４</t>
    <rPh sb="0" eb="2">
      <t>ヨウシキ</t>
    </rPh>
    <rPh sb="2" eb="3">
      <t>ダイ</t>
    </rPh>
    <phoneticPr fontId="1"/>
  </si>
  <si>
    <t>反社会的勢力排除に関する誓約事項</t>
    <rPh sb="0" eb="2">
      <t>ハンシャ</t>
    </rPh>
    <rPh sb="2" eb="3">
      <t>カイ</t>
    </rPh>
    <rPh sb="3" eb="4">
      <t>テキ</t>
    </rPh>
    <rPh sb="4" eb="6">
      <t>セイリョク</t>
    </rPh>
    <rPh sb="6" eb="8">
      <t>ハイジョ</t>
    </rPh>
    <rPh sb="9" eb="10">
      <t>カン</t>
    </rPh>
    <rPh sb="12" eb="16">
      <t>セイヤクジコウ</t>
    </rPh>
    <phoneticPr fontId="1"/>
  </si>
  <si>
    <t>以上</t>
    <rPh sb="0" eb="2">
      <t>イジョウ</t>
    </rPh>
    <phoneticPr fontId="1"/>
  </si>
  <si>
    <t>誓約日</t>
    <rPh sb="0" eb="3">
      <t>セイヤクビ</t>
    </rPh>
    <phoneticPr fontId="1"/>
  </si>
  <si>
    <t>日</t>
    <rPh sb="0" eb="1">
      <t>ヒ</t>
    </rPh>
    <phoneticPr fontId="1"/>
  </si>
  <si>
    <t>代表者名</t>
    <rPh sb="0" eb="4">
      <t>ダイヒョウシャメイ</t>
    </rPh>
    <phoneticPr fontId="1"/>
  </si>
  <si>
    <t>　「社会実装参画による多摩イノベーション創出事業助成事業」に申請するにあたり、
下記について誓約します。</t>
    <rPh sb="2" eb="24">
      <t>シャカイジッソウ</t>
    </rPh>
    <rPh sb="24" eb="26">
      <t>ジョセイ</t>
    </rPh>
    <phoneticPr fontId="1"/>
  </si>
  <si>
    <t>R8年度人件費単価</t>
    <rPh sb="2" eb="4">
      <t>ネンド</t>
    </rPh>
    <rPh sb="4" eb="9">
      <t>ジンケンヒタンカ</t>
    </rPh>
    <phoneticPr fontId="1"/>
  </si>
  <si>
    <t>「助成金交付申請額」は入力不要です（シート17から転記されます）</t>
    <rPh sb="1" eb="4">
      <t>ジョセイキン</t>
    </rPh>
    <rPh sb="4" eb="6">
      <t>コウフ</t>
    </rPh>
    <rPh sb="6" eb="8">
      <t>シンセイ</t>
    </rPh>
    <rPh sb="8" eb="9">
      <t>ガク</t>
    </rPh>
    <rPh sb="11" eb="13">
      <t>ニュウリョク</t>
    </rPh>
    <rPh sb="13" eb="15">
      <t>フヨウ</t>
    </rPh>
    <rPh sb="25" eb="27">
      <t>テンキ</t>
    </rPh>
    <phoneticPr fontId="1"/>
  </si>
  <si>
    <r>
      <rPr>
        <b/>
        <sz val="14"/>
        <color theme="1"/>
        <rFont val="ＭＳ ゴシック"/>
        <family val="3"/>
        <charset val="128"/>
      </rPr>
      <t>令和８年度</t>
    </r>
    <r>
      <rPr>
        <b/>
        <sz val="12"/>
        <color theme="1"/>
        <rFont val="ＭＳ ゴシック"/>
        <family val="3"/>
        <charset val="128"/>
      </rPr>
      <t xml:space="preserve">
</t>
    </r>
    <r>
      <rPr>
        <b/>
        <sz val="14"/>
        <color theme="1"/>
        <rFont val="ＭＳ ゴシック"/>
        <family val="3"/>
        <charset val="128"/>
      </rPr>
      <t>社会実装参画による多摩イノベーション創出事業</t>
    </r>
    <r>
      <rPr>
        <b/>
        <sz val="12"/>
        <color theme="1"/>
        <rFont val="ＭＳ ゴシック"/>
        <family val="3"/>
        <charset val="128"/>
      </rPr>
      <t xml:space="preserve">
</t>
    </r>
    <r>
      <rPr>
        <b/>
        <sz val="14"/>
        <color theme="1"/>
        <rFont val="ＭＳ ゴシック"/>
        <family val="3"/>
        <charset val="128"/>
      </rPr>
      <t>助成金交付申請書</t>
    </r>
    <rPh sb="0" eb="1">
      <t>レイ</t>
    </rPh>
    <rPh sb="1" eb="2">
      <t>ワ</t>
    </rPh>
    <rPh sb="3" eb="4">
      <t>ド</t>
    </rPh>
    <rPh sb="5" eb="27">
      <t>シャカイ</t>
    </rPh>
    <rPh sb="28" eb="31">
      <t>ジョセイキン</t>
    </rPh>
    <rPh sb="31" eb="33">
      <t>コウフ</t>
    </rPh>
    <rPh sb="33" eb="36">
      <t>シンセイショ</t>
    </rPh>
    <phoneticPr fontId="1"/>
  </si>
  <si>
    <r>
      <rPr>
        <b/>
        <sz val="12"/>
        <color theme="1"/>
        <rFont val="ＭＳ Ｐゴシック"/>
        <family val="3"/>
        <charset val="128"/>
        <scheme val="minor"/>
      </rPr>
      <t>（１） 開発、改良、実証実験等の説明
　　　</t>
    </r>
    <r>
      <rPr>
        <b/>
        <u/>
        <sz val="12"/>
        <color theme="1"/>
        <rFont val="ＭＳ Ｐゴシック"/>
        <family val="3"/>
        <charset val="128"/>
        <scheme val="minor"/>
      </rPr>
      <t>申請者及び共同開発者が担当する開発内容等も必ずそれぞれ記載してください。</t>
    </r>
    <r>
      <rPr>
        <sz val="12"/>
        <color theme="1"/>
        <rFont val="ＭＳ Ｐゴシック"/>
        <family val="3"/>
        <charset val="128"/>
        <scheme val="minor"/>
      </rPr>
      <t xml:space="preserve">
</t>
    </r>
    <r>
      <rPr>
        <sz val="10"/>
        <color theme="1"/>
        <rFont val="ＭＳ Ｐゴシック"/>
        <family val="3"/>
        <charset val="128"/>
        <scheme val="minor"/>
      </rPr>
      <t xml:space="preserve">         ※文字サイズ9pt以上、下枠内に収まらない場合は広げてください
　　　　※必要に応じて、画像や図などの貼付けも可能です</t>
    </r>
    <rPh sb="4" eb="6">
      <t>カイハツ</t>
    </rPh>
    <rPh sb="7" eb="9">
      <t>カイリョウ</t>
    </rPh>
    <rPh sb="10" eb="12">
      <t>ジッショウ</t>
    </rPh>
    <rPh sb="12" eb="15">
      <t>ジッケントウ</t>
    </rPh>
    <rPh sb="16" eb="18">
      <t>セツメイ</t>
    </rPh>
    <rPh sb="25" eb="26">
      <t>オヨ</t>
    </rPh>
    <rPh sb="27" eb="32">
      <t>キョウドウカイハツシャ</t>
    </rPh>
    <rPh sb="33" eb="35">
      <t>タントウ</t>
    </rPh>
    <rPh sb="37" eb="41">
      <t>カイハツナイヨウ</t>
    </rPh>
    <rPh sb="41" eb="42">
      <t>トウ</t>
    </rPh>
    <rPh sb="43" eb="44">
      <t>カナラ</t>
    </rPh>
    <rPh sb="49" eb="51">
      <t>キサイ</t>
    </rPh>
    <phoneticPr fontId="1"/>
  </si>
  <si>
    <t>１　私（法人の場合、当該法人及びその代表者以下各役員をいう。以下同じ。）は、助成金の交付の申請を
　するにあたって、また、助成事業の実施期間内および完了後においては、次のいずれにも該当しないこと
　を誓約いたします。
(１) 暴力団（暴力団員による不当な行為の防止等に関する法律（平成３年法律第77号。以下「暴力団対策法
　　」という。）第２条第２号に規定する暴力団をいう。以下同じ。）
(２) 暴力団員（暴力団対策法第２条第６号に規定する暴力団員をいう。以下同じ。）
(３) 暴力団準構成員（暴力団員以外の暴力団と関係を有する者であって、暴力団の威力を背景に暴力的不法
　　行為等を行うおそれがあるもの、または暴力団もしくは暴力団員に対し資金、武器等の供給を行うなど
　　暴力団の維持もしくは運営に協力し、もしくは関与するものをいう。以下同じ。）
(４) 暴力団関係企業（暴力団員が実質的にその経営に関与している企業、暴力団準構成員もしくは元暴力団
　　員が経営する企業で暴力団に資金提供を行う等暴力団の維持もしくは運営に積極的に協力しもしくは関
　　与するもの、または業務の遂行等において積極的に暴力団を利用し、暴力団の維持もしくは運営に協力
　　している企業をいう。） 
(５) 総会屋等（総会屋その他企業を対象に不正な利益を求めて暴力的不法行為等を行うおそれがあり、市民
　　生活の安全に脅威を与える者をいう。）
(６) 社会運動等標ぼうゴロ（社会運動もしくは政治活動を仮装し、または標ぼうして、不正な利益を求めて
　　暴力的不法行為等を行うおそれがあり、市民生活の安全に脅威を与える者をいう。）
(７) 特殊知能暴力集団等（暴力団との関係を背景に、その威力を用い、または暴力団と資金的な繋がりを有
　　し、構造的な不正の中核となっている集団または個人をいう。）
(８) 準暴力団等（暴力団と同程度の明確な組織性は有しないものの、暴力団等の犯罪組織との密接な関係が
　　うかがわれる者）
(９) 匿名・流動型犯罪グループ（SNSや求人サイト等を利用して実行犯を募集する手口により特殊詐欺等を
　　広域的に敢行するなどの集団）
(10) 前各号に掲げる者と次のいずれかに該当する関係にある者（共生者）
   イ 前各号に掲げる者が自己の事業または自社の経営を支配していると認められること 
   ロ 前各号に掲げる者が自己の事業または自社の経営に実質的に関与していると認められること 
   ハ 自己、自社もしくは第三者の不正の利益を図る目的または第三者に損害を加える目的をもって前各号に
　　掲げる者を利用したと認められること 
   ニ 前各号に掲げる者に資金等を提供し、または便宜を供与するなどの関与をしていると認められること 
   ホ 前各号に掲げる者と役員または経営に実質的に関与している者が、社会的に非難されるべき関係にある
　　と認められること
(11) その他前各号に準ずる者
２　私は、自らまたは第三者を利用して次の各号の一にでも該当する行為を行わないことを誓約いたします。
(１) 暴力的な要求行為 
(２) 助成金事業において募集要項・交付決定通知書・事務の手引きに定めるところを超えた不当な要求行為 
(３) 公社に関して、脅迫的な言動をし、または暴力を用いる行為 
(４) 風説を流布し、偽計を用いまたは威力を用いて公社の信用を毀損し、または公社の業務を妨害する 行為
３　私が、助成金の申請時・助成事業の実施期間内および完了後において、上記の第１項及び第２項の誓約
　に反したときには、公社の実施する一切の事業等から排除され、これによって不利益を被ることとなって
　も一切異議を申し立てず、公社になんらの請求もしないものとします。　</t>
    <phoneticPr fontId="1"/>
  </si>
  <si>
    <t>「東京都暴力団排除条例」（平成23年東京都条例第54号）に規定する暴力団関係者又は公社所定『反社会的勢力排除に関する誓約事項』の誓約遵守に反していない。</t>
    <phoneticPr fontId="1"/>
  </si>
  <si>
    <t>「風俗営業等の規制及び業務の適性化等に関する法律」（昭和23年法律第122号）第２条に規定する風俗関連業、ギャンブル業、賭博等、支援の対象として社会通念上適切でないと判断される業態を営んでいない。</t>
    <phoneticPr fontId="1"/>
  </si>
  <si>
    <t>16</t>
    <phoneticPr fontId="1"/>
  </si>
  <si>
    <t>17</t>
    <phoneticPr fontId="1"/>
  </si>
  <si>
    <t>連鎖販売取引、ネガティブ・オプション（送り付け商法）、催眠商法、霊感商法など公的資金の助成先として適切でない業態を営んでいない。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</si>
</sst>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9">
    <numFmt numFmtId="176" formatCode="0.0%"/>
    <numFmt numFmtId="177" formatCode="#,###"/>
    <numFmt numFmtId="178" formatCode="#,##0_ "/>
    <numFmt numFmtId="179" formatCode="[&lt;=99999999]####\-####;\(00\)\ ####\-####"/>
    <numFmt numFmtId="180" formatCode="[$-411]ggge&quot;年&quot;m&quot;月&quot;;@"/>
    <numFmt numFmtId="181" formatCode="#,##0&quot; 円&quot;;\-#,##0&quot; 円&quot;"/>
    <numFmt numFmtId="182" formatCode="&quot;原&quot;\-General"/>
    <numFmt numFmtId="183" formatCode="&quot;機&quot;\-General"/>
    <numFmt numFmtId="184" formatCode="&quot;人&quot;\-General"/>
    <numFmt numFmtId="185" formatCode="0.E+00"/>
    <numFmt numFmtId="186" formatCode="#,###.000"/>
    <numFmt numFmtId="187" formatCode="0;;;@"/>
    <numFmt numFmtId="188" formatCode="[&lt;=999]000;[&lt;=9999]000\-00;000\-0000"/>
    <numFmt numFmtId="189" formatCode="#,##0;;;@"/>
    <numFmt numFmtId="190" formatCode="&quot;他&quot;\-General"/>
    <numFmt numFmtId="191" formatCode="[$-F800]dddd\,\ mmmm\ dd\,\ yyyy"/>
    <numFmt numFmtId="192" formatCode="[$-411]ggge&quot;年&quot;m&quot;月&quot;d&quot;日&quot;;@"/>
    <numFmt numFmtId="193" formatCode="\(General\)"/>
    <numFmt numFmtId="194" formatCode="#,##0;&quot;△ &quot;#,##0"/>
    <numFmt numFmtId="195" formatCode="#,##0_)&quot;名&quot;;"/>
    <numFmt numFmtId="196" formatCode="&quot;機-&quot;0"/>
    <numFmt numFmtId="197" formatCode="&quot;委-&quot;0"/>
    <numFmt numFmtId="198" formatCode="0_ &quot;月&quot;"/>
    <numFmt numFmtId="199" formatCode="0_);[Red]\(0\)"/>
    <numFmt numFmtId="200" formatCode="&quot;産&quot;\-General"/>
    <numFmt numFmtId="201" formatCode="[$-411]ggge&quot;年&quot;;@"/>
    <numFmt numFmtId="202" formatCode="&quot;不&quot;\-General"/>
    <numFmt numFmtId="203" formatCode="General&quot;㎡&quot;"/>
    <numFmt numFmtId="204" formatCode="yyyy/mm"/>
  </numFmts>
  <fonts count="108">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
      <sz val="11"/>
      <name val="ＭＳ 明朝"/>
      <family val="1"/>
      <charset val="128"/>
    </font>
    <font>
      <sz val="11"/>
      <name val="ＭＳゴシック"/>
      <family val="3"/>
      <charset val="128"/>
    </font>
    <font>
      <b/>
      <sz val="10"/>
      <color theme="1"/>
      <name val="ＭＳ Ｐゴシック"/>
      <family val="3"/>
      <charset val="128"/>
      <scheme val="minor"/>
    </font>
    <font>
      <b/>
      <sz val="12"/>
      <color theme="1"/>
      <name val="ＭＳ 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
      <color theme="1"/>
      <name val="ＭＳ 明朝"/>
      <family val="1"/>
      <charset val="128"/>
    </font>
    <font>
      <sz val="11"/>
      <color theme="1"/>
      <name val="ＭＳ 明朝"/>
      <family val="1"/>
      <charset val="128"/>
    </font>
    <font>
      <sz val="10.5"/>
      <color theme="1"/>
      <name val="ＭＳ 明朝"/>
      <family val="1"/>
      <charset val="128"/>
    </font>
    <font>
      <b/>
      <sz val="11"/>
      <color theme="1"/>
      <name val="ＭＳ ゴシック"/>
      <family val="3"/>
      <charset val="128"/>
    </font>
    <font>
      <sz val="11"/>
      <color theme="1"/>
      <name val="ＭＳ ゴシック"/>
      <family val="3"/>
      <charset val="128"/>
    </font>
    <font>
      <sz val="10"/>
      <color theme="1"/>
      <name val="ＭＳ ゴシック"/>
      <family val="3"/>
      <charset val="128"/>
    </font>
    <font>
      <sz val="10"/>
      <name val="ＭＳ 明朝"/>
      <family val="1"/>
      <charset val="128"/>
    </font>
    <font>
      <sz val="11"/>
      <name val="ＭＳ ゴシック"/>
      <family val="3"/>
      <charset val="128"/>
    </font>
    <font>
      <sz val="12"/>
      <color theme="1"/>
      <name val="ＭＳ ゴシック"/>
      <family val="3"/>
      <charset val="128"/>
    </font>
    <font>
      <sz val="10"/>
      <color theme="1"/>
      <name val="HGS教科書体"/>
      <family val="1"/>
      <charset val="128"/>
    </font>
    <font>
      <sz val="11"/>
      <color indexed="8"/>
      <name val="ＭＳ Ｐゴシック"/>
      <family val="3"/>
      <charset val="128"/>
    </font>
    <font>
      <u/>
      <sz val="10.8"/>
      <color theme="10"/>
      <name val="ＭＳ Ｐゴシック"/>
      <family val="3"/>
      <charset val="128"/>
    </font>
    <font>
      <sz val="10"/>
      <name val="ＭＳ ゴシック"/>
      <family val="3"/>
      <charset val="128"/>
    </font>
    <font>
      <sz val="12"/>
      <color theme="2" tint="-0.89999084444715716"/>
      <name val="ＭＳ Ｐゴシック"/>
      <family val="2"/>
      <charset val="128"/>
      <scheme val="minor"/>
    </font>
    <font>
      <b/>
      <sz val="11"/>
      <color rgb="FFFF0000"/>
      <name val="ＭＳ Ｐゴシック"/>
      <family val="3"/>
      <charset val="128"/>
      <scheme val="minor"/>
    </font>
    <font>
      <b/>
      <sz val="10"/>
      <color rgb="FFFF0000"/>
      <name val="ＭＳ ゴシック"/>
      <family val="3"/>
      <charset val="128"/>
    </font>
    <font>
      <b/>
      <sz val="10"/>
      <color rgb="FFFF0000"/>
      <name val="ＭＳ 明朝"/>
      <family val="1"/>
      <charset val="128"/>
    </font>
    <font>
      <sz val="11"/>
      <color theme="1"/>
      <name val="ＭＳ Ｐゴシック"/>
      <family val="2"/>
      <scheme val="minor"/>
    </font>
    <font>
      <b/>
      <sz val="11"/>
      <color rgb="FFFF0000"/>
      <name val="ＭＳ ゴシック"/>
      <family val="3"/>
      <charset val="128"/>
    </font>
    <font>
      <sz val="11"/>
      <color theme="0"/>
      <name val="ＭＳ ゴシック"/>
      <family val="3"/>
      <charset val="128"/>
    </font>
    <font>
      <sz val="10"/>
      <color theme="1"/>
      <name val="ＭＳ Ｐゴシック"/>
      <family val="3"/>
      <charset val="128"/>
      <scheme val="minor"/>
    </font>
    <font>
      <b/>
      <sz val="11"/>
      <name val="ＭＳ Ｐゴシック"/>
      <family val="3"/>
      <charset val="128"/>
      <scheme val="minor"/>
    </font>
    <font>
      <sz val="11"/>
      <color theme="1"/>
      <name val="ＭＳ Ｐゴシック"/>
      <family val="3"/>
      <charset val="128"/>
    </font>
    <font>
      <sz val="10"/>
      <color rgb="FFFF0000"/>
      <name val="ＭＳ ゴシック"/>
      <family val="3"/>
      <charset val="128"/>
    </font>
    <font>
      <b/>
      <sz val="11"/>
      <color theme="1"/>
      <name val="ＭＳ Ｐゴシック"/>
      <family val="3"/>
      <charset val="128"/>
    </font>
    <font>
      <b/>
      <sz val="11"/>
      <name val="ＭＳ Ｐゴシック"/>
      <family val="3"/>
      <charset val="128"/>
    </font>
    <font>
      <b/>
      <sz val="16"/>
      <color theme="1"/>
      <name val="ＭＳ Ｐゴシック"/>
      <family val="3"/>
      <charset val="128"/>
    </font>
    <font>
      <sz val="11"/>
      <name val="ＭＳ Ｐゴシック"/>
      <family val="3"/>
      <charset val="128"/>
    </font>
    <font>
      <sz val="10"/>
      <color theme="1"/>
      <name val="ＭＳ Ｐゴシック"/>
      <family val="3"/>
      <charset val="128"/>
    </font>
    <font>
      <b/>
      <sz val="10"/>
      <color theme="1"/>
      <name val="ＭＳ 明朝"/>
      <family val="1"/>
      <charset val="128"/>
    </font>
    <font>
      <b/>
      <sz val="14"/>
      <color theme="1"/>
      <name val="ＭＳ 明朝"/>
      <family val="1"/>
      <charset val="128"/>
    </font>
    <font>
      <sz val="10.5"/>
      <name val="ＭＳ Ｐゴシック"/>
      <family val="3"/>
      <charset val="128"/>
    </font>
    <font>
      <b/>
      <sz val="10.5"/>
      <name val="ＭＳ Ｐゴシック"/>
      <family val="3"/>
      <charset val="128"/>
    </font>
    <font>
      <b/>
      <sz val="11"/>
      <name val="ＭＳゴシック"/>
      <family val="3"/>
      <charset val="128"/>
    </font>
    <font>
      <sz val="9"/>
      <color theme="1"/>
      <name val="ＭＳ Ｐゴシック"/>
      <family val="3"/>
      <charset val="128"/>
      <scheme val="minor"/>
    </font>
    <font>
      <sz val="9"/>
      <name val="ＭＳ Ｐゴシック"/>
      <family val="3"/>
      <charset val="128"/>
    </font>
    <font>
      <sz val="8"/>
      <name val="ＭＳ ゴシック"/>
      <family val="3"/>
      <charset val="128"/>
    </font>
    <font>
      <sz val="10"/>
      <color theme="1"/>
      <name val="ＭＳ Ｐゴシック"/>
      <family val="2"/>
      <charset val="128"/>
      <scheme val="minor"/>
    </font>
    <font>
      <sz val="9"/>
      <name val="ＭＳ Ｐゴシック"/>
      <family val="3"/>
      <charset val="128"/>
      <scheme val="minor"/>
    </font>
    <font>
      <sz val="8"/>
      <name val="ＭＳ Ｐゴシック"/>
      <family val="3"/>
      <charset val="128"/>
    </font>
    <font>
      <sz val="10.8"/>
      <name val="ＭＳ ゴシック"/>
      <family val="3"/>
      <charset val="128"/>
    </font>
    <font>
      <sz val="10.8"/>
      <color theme="1"/>
      <name val="ＭＳ ゴシック"/>
      <family val="3"/>
      <charset val="128"/>
    </font>
    <font>
      <b/>
      <sz val="14"/>
      <color rgb="FFFF0000"/>
      <name val="ＭＳ Ｐゴシック"/>
      <family val="3"/>
      <charset val="128"/>
      <scheme val="minor"/>
    </font>
    <font>
      <sz val="8"/>
      <color theme="1"/>
      <name val="ＭＳ Ｐゴシック"/>
      <family val="3"/>
      <charset val="128"/>
    </font>
    <font>
      <sz val="9"/>
      <color theme="1"/>
      <name val="ＭＳ Ｐ明朝"/>
      <family val="1"/>
      <charset val="128"/>
    </font>
    <font>
      <b/>
      <sz val="9"/>
      <color theme="1"/>
      <name val="ＭＳ Ｐ明朝"/>
      <family val="1"/>
      <charset val="128"/>
    </font>
    <font>
      <sz val="8"/>
      <color theme="1"/>
      <name val="ＭＳ Ｐゴシック"/>
      <family val="3"/>
      <charset val="128"/>
      <scheme val="minor"/>
    </font>
    <font>
      <sz val="8"/>
      <name val="ＭＳ Ｐゴシック"/>
      <family val="3"/>
      <charset val="128"/>
      <scheme val="minor"/>
    </font>
    <font>
      <b/>
      <sz val="9"/>
      <color theme="1"/>
      <name val="ＭＳ Ｐゴシック"/>
      <family val="3"/>
      <charset val="128"/>
    </font>
    <font>
      <b/>
      <sz val="8"/>
      <color theme="1"/>
      <name val="ＭＳ Ｐゴシック"/>
      <family val="3"/>
      <charset val="128"/>
    </font>
    <font>
      <b/>
      <sz val="9"/>
      <color rgb="FFFF0000"/>
      <name val="ＭＳ Ｐゴシック"/>
      <family val="3"/>
      <charset val="128"/>
      <scheme val="minor"/>
    </font>
    <font>
      <sz val="9"/>
      <color theme="1"/>
      <name val="ＭＳ Ｐゴシック"/>
      <family val="3"/>
      <charset val="128"/>
    </font>
    <font>
      <b/>
      <sz val="16"/>
      <color theme="1"/>
      <name val="ＭＳ Ｐゴシック"/>
      <family val="3"/>
      <charset val="128"/>
      <scheme val="minor"/>
    </font>
    <font>
      <sz val="9"/>
      <color theme="1"/>
      <name val="ＭＳ ゴシック"/>
      <family val="3"/>
      <charset val="128"/>
    </font>
    <font>
      <sz val="9"/>
      <color theme="1"/>
      <name val="ＭＳ 明朝"/>
      <family val="1"/>
      <charset val="128"/>
    </font>
    <font>
      <sz val="9"/>
      <name val="ＭＳ 明朝"/>
      <family val="1"/>
      <charset val="128"/>
    </font>
    <font>
      <b/>
      <u/>
      <sz val="9"/>
      <color rgb="FFFF0000"/>
      <name val="ＭＳ 明朝"/>
      <family val="1"/>
      <charset val="128"/>
    </font>
    <font>
      <b/>
      <sz val="9"/>
      <color theme="1"/>
      <name val="ＭＳ 明朝"/>
      <family val="1"/>
      <charset val="128"/>
    </font>
    <font>
      <sz val="9"/>
      <name val="ＭＳ ゴシック"/>
      <family val="3"/>
      <charset val="128"/>
    </font>
    <font>
      <sz val="9"/>
      <color theme="1"/>
      <name val="ＭＳ Ｐゴシック"/>
      <family val="2"/>
      <charset val="128"/>
      <scheme val="minor"/>
    </font>
    <font>
      <b/>
      <sz val="10"/>
      <name val="ＭＳ ゴシック"/>
      <family val="3"/>
      <charset val="128"/>
    </font>
    <font>
      <sz val="14"/>
      <name val="ＭＳ 明朝"/>
      <family val="1"/>
      <charset val="128"/>
    </font>
    <font>
      <b/>
      <sz val="14"/>
      <color theme="1"/>
      <name val="ＭＳ ゴシック"/>
      <family val="3"/>
      <charset val="128"/>
    </font>
    <font>
      <sz val="8"/>
      <color theme="1"/>
      <name val="ＭＳ Ｐゴシック"/>
      <family val="2"/>
      <charset val="128"/>
      <scheme val="minor"/>
    </font>
    <font>
      <u/>
      <sz val="8"/>
      <color rgb="FFFF0000"/>
      <name val="ＭＳ Ｐゴシック"/>
      <family val="3"/>
      <charset val="128"/>
      <scheme val="minor"/>
    </font>
    <font>
      <b/>
      <sz val="14"/>
      <name val="ＭＳ ゴシック"/>
      <family val="3"/>
      <charset val="128"/>
    </font>
    <font>
      <u/>
      <sz val="9"/>
      <color theme="1"/>
      <name val="ＭＳ 明朝"/>
      <family val="1"/>
      <charset val="128"/>
    </font>
    <font>
      <sz val="16"/>
      <color theme="1"/>
      <name val="ＭＳ ゴシック"/>
      <family val="3"/>
      <charset val="128"/>
    </font>
    <font>
      <sz val="12"/>
      <color theme="1"/>
      <name val="ＭＳ Ｐゴシック"/>
      <family val="2"/>
      <charset val="128"/>
      <scheme val="minor"/>
    </font>
    <font>
      <b/>
      <u/>
      <sz val="9"/>
      <name val="ＭＳ Ｐゴシック"/>
      <family val="3"/>
      <charset val="128"/>
      <scheme val="minor"/>
    </font>
    <font>
      <b/>
      <sz val="14"/>
      <color theme="1"/>
      <name val="ＭＳ Ｐゴシック"/>
      <family val="3"/>
      <charset val="128"/>
    </font>
    <font>
      <b/>
      <sz val="14"/>
      <name val="ＭＳ Ｐゴシック"/>
      <family val="3"/>
      <charset val="128"/>
      <scheme val="minor"/>
    </font>
    <font>
      <b/>
      <u/>
      <sz val="10.5"/>
      <name val="ＭＳ Ｐゴシック"/>
      <family val="3"/>
      <charset val="128"/>
    </font>
    <font>
      <sz val="14"/>
      <color theme="1"/>
      <name val="ＭＳ Ｐゴシック"/>
      <family val="3"/>
      <charset val="128"/>
    </font>
    <font>
      <sz val="14"/>
      <color theme="1"/>
      <name val="ＭＳ Ｐゴシック"/>
      <family val="3"/>
      <charset val="128"/>
      <scheme val="minor"/>
    </font>
    <font>
      <b/>
      <u/>
      <sz val="9"/>
      <name val="ＭＳ 明朝"/>
      <family val="1"/>
      <charset val="128"/>
    </font>
    <font>
      <sz val="7"/>
      <color theme="1"/>
      <name val="ＭＳ Ｐゴシック"/>
      <family val="3"/>
      <charset val="128"/>
      <scheme val="minor"/>
    </font>
    <font>
      <b/>
      <u/>
      <sz val="11"/>
      <color theme="1"/>
      <name val="ＭＳ Ｐゴシック"/>
      <family val="3"/>
      <charset val="128"/>
    </font>
    <font>
      <sz val="12"/>
      <color theme="1"/>
      <name val="ＭＳ Ｐゴシック"/>
      <family val="3"/>
      <charset val="128"/>
      <scheme val="minor"/>
    </font>
    <font>
      <b/>
      <u/>
      <sz val="10"/>
      <color theme="1"/>
      <name val="ＭＳ Ｐゴシック"/>
      <family val="3"/>
      <charset val="128"/>
      <scheme val="minor"/>
    </font>
    <font>
      <b/>
      <sz val="6"/>
      <color theme="1"/>
      <name val="ＭＳ Ｐゴシック"/>
      <family val="3"/>
      <charset val="128"/>
      <scheme val="minor"/>
    </font>
    <font>
      <b/>
      <sz val="12"/>
      <name val="ＭＳ Ｐゴシック"/>
      <family val="3"/>
      <charset val="128"/>
      <scheme val="minor"/>
    </font>
    <font>
      <b/>
      <u/>
      <sz val="12"/>
      <color rgb="FFFF0000"/>
      <name val="ＭＳ Ｐゴシック"/>
      <family val="3"/>
      <charset val="128"/>
      <scheme val="minor"/>
    </font>
    <font>
      <b/>
      <sz val="12"/>
      <color theme="1"/>
      <name val="ＭＳ Ｐゴシック"/>
      <family val="3"/>
      <charset val="128"/>
    </font>
    <font>
      <b/>
      <sz val="12"/>
      <name val="ＭＳ ゴシック"/>
      <family val="3"/>
      <charset val="128"/>
    </font>
    <font>
      <sz val="12"/>
      <name val="ＭＳ 明朝"/>
      <family val="1"/>
      <charset val="128"/>
    </font>
    <font>
      <b/>
      <sz val="12"/>
      <color rgb="FFFF0000"/>
      <name val="ＭＳ Ｐゴシック"/>
      <family val="3"/>
      <charset val="128"/>
      <scheme val="minor"/>
    </font>
    <font>
      <sz val="9"/>
      <name val="ＭＳ Ｐ明朝"/>
      <family val="1"/>
      <charset val="128"/>
    </font>
    <font>
      <b/>
      <sz val="9"/>
      <name val="ＭＳ Ｐ明朝"/>
      <family val="1"/>
      <charset val="128"/>
    </font>
    <font>
      <b/>
      <sz val="11"/>
      <color theme="1"/>
      <name val="游明朝 Demibold"/>
      <family val="1"/>
      <charset val="128"/>
    </font>
    <font>
      <sz val="11"/>
      <color theme="1"/>
      <name val="游明朝 Demibold"/>
      <family val="1"/>
      <charset val="128"/>
    </font>
    <font>
      <sz val="11"/>
      <color theme="1"/>
      <name val="游明朝"/>
      <family val="1"/>
      <charset val="128"/>
    </font>
    <font>
      <sz val="11"/>
      <color theme="1"/>
      <name val="游明朝 Light"/>
      <family val="1"/>
      <charset val="128"/>
    </font>
    <font>
      <b/>
      <u/>
      <sz val="12"/>
      <color theme="1"/>
      <name val="ＭＳ Ｐゴシック"/>
      <family val="3"/>
      <charset val="128"/>
      <scheme val="minor"/>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1" tint="0.14999847407452621"/>
        <bgColor indexed="64"/>
      </patternFill>
    </fill>
    <fill>
      <patternFill patternType="solid">
        <fgColor theme="3" tint="0.79998168889431442"/>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style="thin">
        <color theme="1" tint="0.24994659260841701"/>
      </left>
      <right style="thin">
        <color theme="1" tint="0.24994659260841701"/>
      </right>
      <top/>
      <bottom style="thin">
        <color theme="1" tint="0.24994659260841701"/>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style="thin">
        <color theme="1" tint="0.24994659260841701"/>
      </right>
      <top style="thin">
        <color theme="1" tint="0.24994659260841701"/>
      </top>
      <bottom/>
      <diagonal/>
    </border>
    <border>
      <left style="thin">
        <color theme="1" tint="0.24994659260841701"/>
      </left>
      <right/>
      <top style="thin">
        <color theme="1" tint="0.24994659260841701"/>
      </top>
      <bottom/>
      <diagonal/>
    </border>
    <border>
      <left style="thin">
        <color theme="1" tint="0.24994659260841701"/>
      </left>
      <right style="thin">
        <color theme="1" tint="0.24994659260841701"/>
      </right>
      <top style="double">
        <color theme="1" tint="0.24994659260841701"/>
      </top>
      <bottom style="thin">
        <color theme="1" tint="0.24994659260841701"/>
      </bottom>
      <diagonal/>
    </border>
    <border>
      <left/>
      <right/>
      <top style="thin">
        <color theme="1" tint="0.24994659260841701"/>
      </top>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hair">
        <color indexed="64"/>
      </left>
      <right/>
      <top style="thin">
        <color auto="1"/>
      </top>
      <bottom/>
      <diagonal/>
    </border>
    <border>
      <left style="thin">
        <color auto="1"/>
      </left>
      <right style="thin">
        <color theme="0"/>
      </right>
      <top style="thin">
        <color theme="0"/>
      </top>
      <bottom/>
      <diagonal/>
    </border>
    <border>
      <left style="thin">
        <color theme="1" tint="0.24994659260841701"/>
      </left>
      <right style="thin">
        <color theme="1" tint="0.24994659260841701"/>
      </right>
      <top style="thin">
        <color theme="1" tint="0.24994659260841701"/>
      </top>
      <bottom style="double">
        <color theme="1" tint="0.24994659260841701"/>
      </bottom>
      <diagonal/>
    </border>
    <border>
      <left style="hair">
        <color indexed="64"/>
      </left>
      <right style="thin">
        <color auto="1"/>
      </right>
      <top style="thin">
        <color auto="1"/>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dotted">
        <color auto="1"/>
      </left>
      <right style="dotted">
        <color auto="1"/>
      </right>
      <top/>
      <bottom/>
      <diagonal/>
    </border>
    <border>
      <left style="dotted">
        <color indexed="64"/>
      </left>
      <right style="thin">
        <color indexed="64"/>
      </right>
      <top/>
      <bottom/>
      <diagonal/>
    </border>
    <border>
      <left style="thin">
        <color indexed="64"/>
      </left>
      <right style="dotted">
        <color indexed="64"/>
      </right>
      <top/>
      <bottom/>
      <diagonal/>
    </border>
    <border>
      <left/>
      <right style="dotted">
        <color auto="1"/>
      </right>
      <top/>
      <bottom/>
      <diagonal/>
    </border>
    <border>
      <left style="dotted">
        <color auto="1"/>
      </left>
      <right/>
      <top/>
      <bottom/>
      <diagonal/>
    </border>
    <border>
      <left style="dotted">
        <color auto="1"/>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right/>
      <top style="thick">
        <color auto="1"/>
      </top>
      <bottom/>
      <diagonal/>
    </border>
  </borders>
  <cellStyleXfs count="10">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5" fillId="0" borderId="0">
      <alignment vertical="center"/>
    </xf>
    <xf numFmtId="38" fontId="24" fillId="0" borderId="0" applyFont="0" applyFill="0" applyBorder="0" applyAlignment="0" applyProtection="0">
      <alignment vertical="center"/>
    </xf>
    <xf numFmtId="0" fontId="25" fillId="0" borderId="0" applyNumberFormat="0" applyFill="0" applyBorder="0" applyAlignment="0" applyProtection="0">
      <alignment vertical="top"/>
      <protection locked="0"/>
    </xf>
    <xf numFmtId="0" fontId="31" fillId="0" borderId="0"/>
    <xf numFmtId="191" fontId="6" fillId="0" borderId="0">
      <alignment vertical="center"/>
    </xf>
    <xf numFmtId="191" fontId="6" fillId="0" borderId="0">
      <alignment vertical="center"/>
    </xf>
    <xf numFmtId="0" fontId="31" fillId="0" borderId="0"/>
  </cellStyleXfs>
  <cellXfs count="1224">
    <xf numFmtId="0" fontId="0" fillId="0" borderId="0" xfId="0">
      <alignment vertical="center"/>
    </xf>
    <xf numFmtId="0" fontId="12" fillId="0" borderId="0" xfId="3" applyFont="1" applyFill="1" applyProtection="1">
      <alignment vertical="center"/>
    </xf>
    <xf numFmtId="0" fontId="13" fillId="0" borderId="0" xfId="3" applyFont="1" applyProtection="1">
      <alignment vertical="center"/>
    </xf>
    <xf numFmtId="0" fontId="13" fillId="0" borderId="0" xfId="3" applyFont="1" applyFill="1" applyProtection="1">
      <alignment vertical="center"/>
    </xf>
    <xf numFmtId="0" fontId="15" fillId="0" borderId="0" xfId="3" applyFont="1" applyProtection="1">
      <alignment vertical="center"/>
    </xf>
    <xf numFmtId="0" fontId="15" fillId="0" borderId="0" xfId="3" applyFont="1" applyFill="1" applyProtection="1">
      <alignment vertical="center"/>
    </xf>
    <xf numFmtId="0" fontId="17" fillId="0" borderId="0" xfId="3" applyFont="1" applyFill="1" applyProtection="1">
      <alignment vertical="center"/>
    </xf>
    <xf numFmtId="0" fontId="16" fillId="0" borderId="0" xfId="3" applyFont="1" applyFill="1" applyProtection="1">
      <alignment vertical="center"/>
    </xf>
    <xf numFmtId="0" fontId="15" fillId="0" borderId="0" xfId="3" applyFont="1" applyFill="1" applyAlignment="1" applyProtection="1">
      <alignment horizontal="center" vertical="center"/>
    </xf>
    <xf numFmtId="0" fontId="13" fillId="0" borderId="0" xfId="3" applyFont="1" applyFill="1" applyAlignment="1" applyProtection="1">
      <alignment horizontal="right" vertical="center"/>
    </xf>
    <xf numFmtId="0" fontId="15" fillId="0" borderId="2" xfId="3" applyFont="1" applyBorder="1" applyAlignment="1" applyProtection="1">
      <alignment vertical="center" shrinkToFit="1"/>
    </xf>
    <xf numFmtId="0" fontId="15" fillId="0" borderId="2" xfId="3" applyFont="1" applyBorder="1" applyAlignment="1" applyProtection="1">
      <alignment vertical="center"/>
    </xf>
    <xf numFmtId="0" fontId="16" fillId="0" borderId="2" xfId="3" applyFont="1" applyFill="1" applyBorder="1" applyAlignment="1" applyProtection="1">
      <alignment vertical="center"/>
    </xf>
    <xf numFmtId="0" fontId="14" fillId="0" borderId="0" xfId="3" applyFont="1" applyProtection="1">
      <alignment vertical="center"/>
    </xf>
    <xf numFmtId="0" fontId="16" fillId="0" borderId="0" xfId="3" applyFont="1" applyProtection="1">
      <alignment vertical="center"/>
    </xf>
    <xf numFmtId="0" fontId="20" fillId="0" borderId="0" xfId="3" applyFont="1" applyProtection="1">
      <alignment vertical="center"/>
    </xf>
    <xf numFmtId="0" fontId="20" fillId="0" borderId="0" xfId="3" applyFont="1" applyAlignment="1" applyProtection="1">
      <alignment vertical="center" wrapText="1"/>
    </xf>
    <xf numFmtId="0" fontId="15" fillId="0" borderId="0" xfId="3" applyFont="1" applyFill="1" applyAlignment="1" applyProtection="1">
      <alignment vertical="center" wrapText="1"/>
    </xf>
    <xf numFmtId="0" fontId="26" fillId="0" borderId="0" xfId="3" applyFont="1" applyProtection="1">
      <alignment vertical="center"/>
    </xf>
    <xf numFmtId="0" fontId="30" fillId="0" borderId="0" xfId="3" applyFont="1" applyFill="1" applyProtection="1">
      <alignment vertical="center"/>
    </xf>
    <xf numFmtId="0" fontId="30" fillId="0" borderId="0" xfId="3" applyFont="1" applyProtection="1">
      <alignment vertical="center"/>
    </xf>
    <xf numFmtId="186" fontId="15" fillId="0" borderId="2" xfId="3" applyNumberFormat="1" applyFont="1" applyFill="1" applyBorder="1" applyAlignment="1" applyProtection="1">
      <alignment vertical="center"/>
    </xf>
    <xf numFmtId="185" fontId="16" fillId="0" borderId="0" xfId="3" applyNumberFormat="1" applyFont="1" applyFill="1" applyBorder="1" applyAlignment="1" applyProtection="1">
      <alignment vertical="center"/>
    </xf>
    <xf numFmtId="0" fontId="19" fillId="0" borderId="0" xfId="3" applyFont="1" applyProtection="1">
      <alignment vertical="center"/>
    </xf>
    <xf numFmtId="0" fontId="20" fillId="0" borderId="0" xfId="3" applyFont="1" applyBorder="1" applyProtection="1">
      <alignment vertical="center"/>
    </xf>
    <xf numFmtId="0" fontId="13" fillId="0" borderId="0" xfId="3" applyFont="1" applyFill="1" applyAlignment="1" applyProtection="1">
      <alignment vertical="center"/>
    </xf>
    <xf numFmtId="0" fontId="19" fillId="0" borderId="0" xfId="3" applyFont="1" applyFill="1" applyAlignment="1" applyProtection="1">
      <alignment horizontal="left" vertical="center"/>
    </xf>
    <xf numFmtId="0" fontId="20" fillId="0" borderId="0" xfId="3" applyFont="1" applyFill="1" applyAlignment="1" applyProtection="1">
      <alignment vertical="center" wrapText="1"/>
    </xf>
    <xf numFmtId="0" fontId="14" fillId="0" borderId="0" xfId="3" applyFont="1" applyAlignment="1" applyProtection="1">
      <alignment vertical="center" wrapText="1"/>
    </xf>
    <xf numFmtId="0" fontId="15" fillId="0" borderId="0" xfId="3" applyFont="1" applyAlignment="1" applyProtection="1">
      <alignment vertical="center" wrapText="1"/>
    </xf>
    <xf numFmtId="0" fontId="14" fillId="0" borderId="0" xfId="3" applyFont="1" applyFill="1" applyAlignment="1" applyProtection="1">
      <alignment vertical="center" wrapText="1"/>
    </xf>
    <xf numFmtId="0" fontId="26" fillId="0" borderId="0" xfId="0" applyFont="1" applyAlignment="1" applyProtection="1">
      <alignment horizontal="center" vertical="center" wrapText="1"/>
      <protection locked="0"/>
    </xf>
    <xf numFmtId="0" fontId="15" fillId="0" borderId="0" xfId="3" applyFont="1" applyAlignment="1" applyProtection="1">
      <alignment horizontal="left" vertical="top" wrapText="1"/>
    </xf>
    <xf numFmtId="0" fontId="18" fillId="0" borderId="0" xfId="0" applyFont="1" applyProtection="1">
      <alignment vertical="center"/>
    </xf>
    <xf numFmtId="0" fontId="18" fillId="0" borderId="0" xfId="0" applyFont="1" applyAlignment="1" applyProtection="1">
      <alignment vertical="center"/>
    </xf>
    <xf numFmtId="0" fontId="10" fillId="0" borderId="0" xfId="0" applyFont="1" applyProtection="1">
      <alignment vertical="center"/>
    </xf>
    <xf numFmtId="0" fontId="10" fillId="0" borderId="0" xfId="0" applyFont="1" applyAlignment="1" applyProtection="1">
      <alignment vertical="center"/>
    </xf>
    <xf numFmtId="0" fontId="18" fillId="0" borderId="0" xfId="0" applyFont="1" applyBorder="1" applyProtection="1">
      <alignment vertical="center"/>
    </xf>
    <xf numFmtId="0" fontId="19" fillId="0" borderId="0" xfId="0" applyFont="1" applyProtection="1">
      <alignment vertical="center"/>
    </xf>
    <xf numFmtId="0" fontId="0" fillId="0" borderId="0" xfId="0" applyProtection="1">
      <alignment vertical="center"/>
    </xf>
    <xf numFmtId="0" fontId="2" fillId="0" borderId="0" xfId="0" applyFont="1" applyProtection="1">
      <alignment vertical="center"/>
    </xf>
    <xf numFmtId="0" fontId="27" fillId="6" borderId="0" xfId="0" applyFont="1" applyFill="1" applyProtection="1">
      <alignment vertical="center"/>
    </xf>
    <xf numFmtId="0" fontId="0" fillId="0" borderId="0" xfId="0" applyBorder="1" applyProtection="1">
      <alignment vertical="center"/>
    </xf>
    <xf numFmtId="0" fontId="19" fillId="0" borderId="5" xfId="3" applyFont="1" applyBorder="1" applyAlignment="1" applyProtection="1">
      <alignment horizontal="left" vertical="center" wrapText="1"/>
    </xf>
    <xf numFmtId="0" fontId="19" fillId="0" borderId="5" xfId="3" applyFont="1" applyBorder="1" applyAlignment="1" applyProtection="1">
      <alignment vertical="center" wrapText="1"/>
    </xf>
    <xf numFmtId="0" fontId="10" fillId="0" borderId="0" xfId="3" applyFont="1" applyProtection="1">
      <alignment vertical="center"/>
    </xf>
    <xf numFmtId="0" fontId="7" fillId="0" borderId="0" xfId="3" applyFont="1" applyProtection="1">
      <alignment vertical="center"/>
    </xf>
    <xf numFmtId="0" fontId="14" fillId="0" borderId="0" xfId="3" applyFont="1" applyFill="1" applyProtection="1">
      <alignment vertical="center"/>
    </xf>
    <xf numFmtId="178" fontId="14" fillId="0" borderId="0" xfId="3" applyNumberFormat="1" applyFont="1" applyFill="1" applyBorder="1" applyAlignment="1" applyProtection="1">
      <alignment vertical="center" wrapText="1"/>
    </xf>
    <xf numFmtId="0" fontId="3" fillId="0" borderId="0" xfId="0" applyFont="1" applyProtection="1">
      <alignment vertical="center"/>
    </xf>
    <xf numFmtId="0" fontId="18" fillId="0" borderId="0" xfId="0" applyFont="1" applyFill="1" applyBorder="1" applyAlignment="1" applyProtection="1">
      <alignment vertical="center"/>
    </xf>
    <xf numFmtId="0" fontId="14" fillId="0" borderId="0" xfId="0" applyFont="1" applyProtection="1">
      <alignment vertical="center"/>
    </xf>
    <xf numFmtId="0" fontId="14" fillId="0" borderId="0" xfId="0" applyFont="1" applyAlignment="1" applyProtection="1">
      <alignment horizontal="center" vertical="center"/>
    </xf>
    <xf numFmtId="0" fontId="8" fillId="0" borderId="30" xfId="0" applyFont="1" applyBorder="1" applyAlignment="1" applyProtection="1">
      <alignment horizontal="center" vertical="center"/>
      <protection locked="0"/>
    </xf>
    <xf numFmtId="38" fontId="8" fillId="0" borderId="30" xfId="1" applyFont="1" applyBorder="1" applyAlignment="1" applyProtection="1">
      <alignment horizontal="right" vertical="center"/>
      <protection locked="0"/>
    </xf>
    <xf numFmtId="0" fontId="0" fillId="0" borderId="0" xfId="0" applyAlignment="1" applyProtection="1">
      <alignment vertical="center" wrapText="1"/>
    </xf>
    <xf numFmtId="0" fontId="3" fillId="0" borderId="0" xfId="0" applyFont="1" applyAlignment="1" applyProtection="1">
      <alignment horizontal="center" vertical="center"/>
    </xf>
    <xf numFmtId="0" fontId="26" fillId="0" borderId="0" xfId="0" applyFont="1" applyAlignment="1" applyProtection="1">
      <alignment horizontal="left" vertical="center" wrapText="1"/>
      <protection locked="0"/>
    </xf>
    <xf numFmtId="181" fontId="26" fillId="0" borderId="0" xfId="1" applyNumberFormat="1" applyFont="1" applyAlignment="1" applyProtection="1">
      <alignment horizontal="center" vertical="center" wrapText="1"/>
      <protection locked="0"/>
    </xf>
    <xf numFmtId="0" fontId="0" fillId="3" borderId="7" xfId="0" applyFill="1" applyBorder="1" applyAlignment="1" applyProtection="1">
      <alignment horizontal="center" vertical="center"/>
    </xf>
    <xf numFmtId="0" fontId="41" fillId="3" borderId="30" xfId="0" applyFont="1" applyFill="1" applyBorder="1" applyAlignment="1" applyProtection="1">
      <alignment horizontal="center" vertical="center"/>
    </xf>
    <xf numFmtId="38" fontId="8" fillId="0" borderId="40" xfId="1" applyFont="1" applyBorder="1" applyAlignment="1" applyProtection="1">
      <alignment horizontal="right" vertical="center"/>
      <protection locked="0"/>
    </xf>
    <xf numFmtId="176" fontId="47" fillId="8" borderId="33" xfId="2" applyNumberFormat="1" applyFont="1" applyFill="1" applyBorder="1" applyProtection="1">
      <alignment vertical="center"/>
    </xf>
    <xf numFmtId="38" fontId="47" fillId="8" borderId="29" xfId="1" applyFont="1" applyFill="1" applyBorder="1" applyProtection="1">
      <alignment vertical="center"/>
    </xf>
    <xf numFmtId="0" fontId="14" fillId="0" borderId="0" xfId="3" applyFont="1" applyAlignment="1" applyProtection="1">
      <alignment horizontal="left" vertical="center" wrapText="1"/>
    </xf>
    <xf numFmtId="0" fontId="32" fillId="0" borderId="0" xfId="0" applyFont="1" applyProtection="1">
      <alignment vertical="center"/>
    </xf>
    <xf numFmtId="0" fontId="0" fillId="0" borderId="7" xfId="0" applyBorder="1" applyAlignment="1" applyProtection="1">
      <alignment horizontal="center" vertical="center"/>
    </xf>
    <xf numFmtId="0" fontId="41" fillId="3" borderId="7" xfId="0" applyFont="1" applyFill="1" applyBorder="1" applyAlignment="1" applyProtection="1">
      <alignment horizontal="center" vertical="center" wrapText="1"/>
    </xf>
    <xf numFmtId="0" fontId="37" fillId="0" borderId="0" xfId="0" applyFont="1" applyBorder="1" applyAlignment="1" applyProtection="1">
      <alignment horizontal="center" vertical="center" wrapText="1"/>
    </xf>
    <xf numFmtId="0" fontId="41" fillId="3" borderId="0" xfId="0" applyFont="1" applyFill="1" applyAlignment="1" applyProtection="1">
      <alignment horizontal="center" vertical="center" wrapText="1"/>
    </xf>
    <xf numFmtId="0" fontId="41" fillId="3" borderId="0" xfId="0" applyFont="1" applyFill="1" applyAlignment="1" applyProtection="1">
      <alignment horizontal="center" vertical="center"/>
    </xf>
    <xf numFmtId="0" fontId="49" fillId="3" borderId="0" xfId="0" applyFont="1" applyFill="1" applyAlignment="1" applyProtection="1">
      <alignment horizontal="center" vertical="center" wrapText="1"/>
    </xf>
    <xf numFmtId="0" fontId="37" fillId="0" borderId="0" xfId="0" applyFont="1" applyAlignment="1" applyProtection="1">
      <alignment horizontal="left" vertical="center" wrapText="1"/>
    </xf>
    <xf numFmtId="181" fontId="37" fillId="0" borderId="0" xfId="1" applyNumberFormat="1" applyFont="1" applyAlignment="1" applyProtection="1">
      <alignment horizontal="center" vertical="center" wrapText="1"/>
    </xf>
    <xf numFmtId="0" fontId="21" fillId="0" borderId="0" xfId="0" applyFont="1" applyProtection="1">
      <alignment vertical="center"/>
    </xf>
    <xf numFmtId="0" fontId="0" fillId="0" borderId="0" xfId="0" applyFill="1" applyProtection="1">
      <alignment vertical="center"/>
    </xf>
    <xf numFmtId="0" fontId="48" fillId="0" borderId="0" xfId="0" applyFont="1" applyProtection="1">
      <alignment vertical="center"/>
    </xf>
    <xf numFmtId="0" fontId="48" fillId="0" borderId="0" xfId="0" applyFont="1" applyBorder="1" applyProtection="1">
      <alignment vertical="center"/>
    </xf>
    <xf numFmtId="0" fontId="41" fillId="3" borderId="40" xfId="0" applyFont="1" applyFill="1" applyBorder="1" applyAlignment="1" applyProtection="1">
      <alignment horizontal="center" vertical="center"/>
    </xf>
    <xf numFmtId="0" fontId="41" fillId="0" borderId="40" xfId="0" applyFont="1" applyBorder="1" applyAlignment="1" applyProtection="1">
      <alignment horizontal="center" vertical="center"/>
    </xf>
    <xf numFmtId="0" fontId="8" fillId="3" borderId="40" xfId="0" applyFont="1" applyFill="1" applyBorder="1" applyAlignment="1" applyProtection="1">
      <alignment horizontal="center" vertical="center"/>
    </xf>
    <xf numFmtId="176" fontId="8" fillId="8" borderId="40" xfId="2" applyNumberFormat="1" applyFont="1" applyFill="1" applyBorder="1" applyAlignment="1" applyProtection="1">
      <alignment horizontal="right" vertical="center"/>
    </xf>
    <xf numFmtId="0" fontId="5" fillId="0" borderId="0" xfId="0" applyFont="1" applyProtection="1">
      <alignment vertical="center"/>
    </xf>
    <xf numFmtId="0" fontId="34" fillId="0" borderId="0" xfId="0" applyFont="1" applyProtection="1">
      <alignment vertical="center"/>
    </xf>
    <xf numFmtId="0" fontId="34" fillId="0" borderId="0" xfId="0" applyFont="1" applyBorder="1" applyProtection="1">
      <alignment vertical="center"/>
    </xf>
    <xf numFmtId="0" fontId="2" fillId="0" borderId="0" xfId="0" applyFont="1" applyBorder="1" applyProtection="1">
      <alignment vertical="center"/>
    </xf>
    <xf numFmtId="0" fontId="27" fillId="0" borderId="0" xfId="0" applyFont="1" applyFill="1" applyProtection="1">
      <alignment vertical="center"/>
    </xf>
    <xf numFmtId="0" fontId="0" fillId="4" borderId="0" xfId="0" applyFill="1" applyProtection="1">
      <alignment vertical="center"/>
    </xf>
    <xf numFmtId="0" fontId="9" fillId="0" borderId="0" xfId="0" applyFont="1" applyBorder="1" applyAlignment="1" applyProtection="1">
      <alignment vertical="center" wrapText="1"/>
    </xf>
    <xf numFmtId="0" fontId="4" fillId="3" borderId="11" xfId="0" applyFont="1" applyFill="1" applyBorder="1" applyAlignment="1" applyProtection="1">
      <alignment vertical="center" wrapText="1"/>
    </xf>
    <xf numFmtId="0" fontId="4" fillId="0" borderId="5" xfId="0" applyFont="1" applyFill="1" applyBorder="1" applyAlignment="1" applyProtection="1">
      <alignment vertical="center"/>
    </xf>
    <xf numFmtId="0" fontId="34" fillId="0" borderId="5" xfId="0" applyFont="1" applyFill="1" applyBorder="1" applyAlignment="1" applyProtection="1">
      <alignment vertical="center"/>
    </xf>
    <xf numFmtId="0" fontId="4" fillId="0" borderId="0" xfId="0" applyFont="1" applyBorder="1" applyAlignment="1" applyProtection="1">
      <alignment horizontal="center" vertical="center"/>
    </xf>
    <xf numFmtId="0" fontId="18" fillId="0" borderId="0" xfId="0" applyFont="1" applyBorder="1" applyAlignment="1" applyProtection="1">
      <alignment horizontal="left" vertical="center" wrapText="1"/>
    </xf>
    <xf numFmtId="0" fontId="33" fillId="4" borderId="39" xfId="0" applyFont="1" applyFill="1" applyBorder="1" applyAlignment="1" applyProtection="1">
      <alignment horizontal="center" vertical="center" wrapText="1"/>
    </xf>
    <xf numFmtId="182" fontId="19" fillId="3" borderId="1" xfId="0" applyNumberFormat="1" applyFont="1" applyFill="1" applyBorder="1" applyAlignment="1" applyProtection="1">
      <alignment horizontal="center" vertical="center" wrapText="1"/>
    </xf>
    <xf numFmtId="0" fontId="29" fillId="0" borderId="39" xfId="3" applyNumberFormat="1" applyFont="1" applyBorder="1" applyAlignment="1" applyProtection="1">
      <alignment vertical="center"/>
    </xf>
    <xf numFmtId="0" fontId="26" fillId="0" borderId="0" xfId="3" applyFont="1" applyBorder="1" applyProtection="1">
      <alignment vertical="center"/>
    </xf>
    <xf numFmtId="38" fontId="20" fillId="0" borderId="0" xfId="4" applyFont="1" applyAlignment="1" applyProtection="1">
      <alignment vertical="center"/>
    </xf>
    <xf numFmtId="182" fontId="26" fillId="3" borderId="1" xfId="3" applyNumberFormat="1" applyFont="1" applyFill="1" applyBorder="1" applyAlignment="1" applyProtection="1">
      <alignment horizontal="center" vertical="center" wrapText="1"/>
    </xf>
    <xf numFmtId="38" fontId="26" fillId="0" borderId="1" xfId="1" applyNumberFormat="1" applyFont="1" applyBorder="1" applyAlignment="1" applyProtection="1">
      <alignment horizontal="center" vertical="center" wrapText="1"/>
      <protection locked="0"/>
    </xf>
    <xf numFmtId="38" fontId="26" fillId="0" borderId="38" xfId="1" applyNumberFormat="1" applyFont="1" applyBorder="1" applyAlignment="1" applyProtection="1">
      <alignment horizontal="center" vertical="center" wrapText="1"/>
      <protection locked="0"/>
    </xf>
    <xf numFmtId="38" fontId="26" fillId="0" borderId="1" xfId="1" applyNumberFormat="1" applyFont="1" applyBorder="1" applyAlignment="1" applyProtection="1">
      <alignment vertical="center" wrapText="1"/>
      <protection locked="0"/>
    </xf>
    <xf numFmtId="0" fontId="26" fillId="0" borderId="1" xfId="0" applyFont="1" applyBorder="1" applyAlignment="1" applyProtection="1">
      <alignment horizontal="left" vertical="center" wrapText="1"/>
      <protection locked="0"/>
    </xf>
    <xf numFmtId="0" fontId="26" fillId="0" borderId="1" xfId="3" applyNumberFormat="1" applyFont="1" applyBorder="1" applyAlignment="1" applyProtection="1">
      <alignment horizontal="left" vertical="center" wrapText="1"/>
      <protection locked="0"/>
    </xf>
    <xf numFmtId="183" fontId="19" fillId="3" borderId="1" xfId="0" applyNumberFormat="1" applyFont="1" applyFill="1" applyBorder="1" applyAlignment="1" applyProtection="1">
      <alignment horizontal="center" vertical="center"/>
    </xf>
    <xf numFmtId="183" fontId="26" fillId="3" borderId="1" xfId="3" applyNumberFormat="1" applyFont="1" applyFill="1" applyBorder="1" applyAlignment="1" applyProtection="1">
      <alignment horizontal="center" vertical="center"/>
    </xf>
    <xf numFmtId="0" fontId="19" fillId="0" borderId="1" xfId="0" applyFont="1" applyBorder="1" applyAlignment="1" applyProtection="1">
      <alignment horizontal="left" vertical="center" wrapText="1"/>
      <protection locked="0"/>
    </xf>
    <xf numFmtId="0" fontId="19" fillId="0" borderId="1" xfId="0" applyFont="1" applyBorder="1" applyAlignment="1" applyProtection="1">
      <alignment horizontal="center" vertical="center" wrapText="1" shrinkToFit="1"/>
      <protection locked="0"/>
    </xf>
    <xf numFmtId="0" fontId="19" fillId="0" borderId="1" xfId="0" applyFont="1" applyBorder="1" applyAlignment="1" applyProtection="1">
      <alignment horizontal="center" vertical="center" wrapText="1"/>
      <protection locked="0"/>
    </xf>
    <xf numFmtId="38" fontId="19" fillId="0" borderId="1" xfId="1" applyNumberFormat="1" applyFont="1" applyBorder="1" applyAlignment="1" applyProtection="1">
      <alignment horizontal="right" vertical="center" wrapText="1"/>
      <protection locked="0"/>
    </xf>
    <xf numFmtId="38" fontId="19" fillId="0" borderId="38" xfId="1" applyNumberFormat="1" applyFont="1" applyBorder="1" applyAlignment="1" applyProtection="1">
      <alignment horizontal="center" vertical="center" wrapText="1"/>
      <protection locked="0"/>
    </xf>
    <xf numFmtId="38" fontId="19" fillId="0" borderId="1" xfId="1" applyNumberFormat="1" applyFont="1" applyBorder="1" applyAlignment="1" applyProtection="1">
      <alignment vertical="center" wrapText="1"/>
      <protection locked="0"/>
    </xf>
    <xf numFmtId="38" fontId="26" fillId="0" borderId="1" xfId="1" applyNumberFormat="1" applyFont="1" applyBorder="1" applyAlignment="1" applyProtection="1">
      <alignment horizontal="right" vertical="center" wrapText="1"/>
      <protection locked="0"/>
    </xf>
    <xf numFmtId="0" fontId="19" fillId="0" borderId="12" xfId="3" applyFont="1" applyFill="1" applyBorder="1" applyAlignment="1" applyProtection="1">
      <alignment vertical="center"/>
    </xf>
    <xf numFmtId="38" fontId="19" fillId="0" borderId="1" xfId="1" applyNumberFormat="1" applyFont="1" applyBorder="1" applyAlignment="1" applyProtection="1">
      <alignment horizontal="center" vertical="center"/>
      <protection locked="0"/>
    </xf>
    <xf numFmtId="38" fontId="19" fillId="0" borderId="38" xfId="1" applyNumberFormat="1" applyFont="1" applyBorder="1" applyAlignment="1" applyProtection="1">
      <alignment horizontal="center" vertical="center"/>
      <protection locked="0"/>
    </xf>
    <xf numFmtId="38" fontId="19" fillId="0" borderId="1" xfId="1" applyNumberFormat="1" applyFont="1" applyBorder="1" applyAlignment="1" applyProtection="1">
      <alignment horizontal="right" vertical="center"/>
      <protection locked="0"/>
    </xf>
    <xf numFmtId="38" fontId="26" fillId="0" borderId="1" xfId="1" applyNumberFormat="1" applyFont="1" applyBorder="1" applyAlignment="1" applyProtection="1">
      <alignment horizontal="center" vertical="center"/>
      <protection locked="0"/>
    </xf>
    <xf numFmtId="38" fontId="26" fillId="0" borderId="38" xfId="1" applyNumberFormat="1" applyFont="1" applyBorder="1" applyAlignment="1" applyProtection="1">
      <alignment horizontal="center" vertical="center"/>
      <protection locked="0"/>
    </xf>
    <xf numFmtId="38" fontId="26" fillId="0" borderId="1" xfId="1" applyNumberFormat="1" applyFont="1" applyBorder="1" applyAlignment="1" applyProtection="1">
      <alignment horizontal="right" vertical="center"/>
      <protection locked="0"/>
    </xf>
    <xf numFmtId="0" fontId="18" fillId="0" borderId="1" xfId="3" applyNumberFormat="1" applyFont="1" applyBorder="1" applyAlignment="1" applyProtection="1">
      <alignment horizontal="left" vertical="center" wrapText="1"/>
      <protection locked="0"/>
    </xf>
    <xf numFmtId="0" fontId="18" fillId="0" borderId="0" xfId="3" applyFont="1" applyFill="1" applyBorder="1" applyAlignment="1" applyProtection="1">
      <alignment horizontal="center" vertical="center" wrapText="1" shrinkToFit="1"/>
    </xf>
    <xf numFmtId="0" fontId="18" fillId="0" borderId="0" xfId="3" applyFont="1" applyBorder="1" applyAlignment="1" applyProtection="1">
      <alignment horizontal="center" vertical="center"/>
    </xf>
    <xf numFmtId="0" fontId="21" fillId="0" borderId="0" xfId="3" applyFont="1" applyBorder="1" applyAlignment="1" applyProtection="1">
      <alignment vertical="center"/>
    </xf>
    <xf numFmtId="0" fontId="26" fillId="3" borderId="1" xfId="3" applyNumberFormat="1" applyFont="1" applyFill="1" applyBorder="1" applyAlignment="1" applyProtection="1">
      <alignment horizontal="center" vertical="center" wrapText="1"/>
    </xf>
    <xf numFmtId="178" fontId="19" fillId="3" borderId="1" xfId="3" applyNumberFormat="1" applyFont="1" applyFill="1" applyBorder="1" applyAlignment="1" applyProtection="1">
      <alignment horizontal="center" vertical="center" wrapText="1"/>
    </xf>
    <xf numFmtId="184" fontId="26" fillId="3" borderId="1" xfId="3" applyNumberFormat="1" applyFont="1" applyFill="1" applyBorder="1" applyAlignment="1" applyProtection="1">
      <alignment horizontal="center" vertical="center"/>
    </xf>
    <xf numFmtId="184" fontId="26" fillId="3" borderId="11" xfId="3" applyNumberFormat="1" applyFont="1" applyFill="1" applyBorder="1" applyAlignment="1" applyProtection="1">
      <alignment horizontal="center" vertical="center"/>
    </xf>
    <xf numFmtId="178" fontId="19" fillId="0" borderId="1" xfId="3" applyNumberFormat="1" applyFont="1" applyBorder="1" applyAlignment="1" applyProtection="1">
      <alignment horizontal="left" vertical="center" wrapText="1"/>
      <protection locked="0"/>
    </xf>
    <xf numFmtId="178" fontId="19" fillId="0" borderId="11" xfId="3" applyNumberFormat="1" applyFont="1" applyBorder="1" applyAlignment="1" applyProtection="1">
      <alignment horizontal="left" vertical="center" wrapText="1"/>
      <protection locked="0"/>
    </xf>
    <xf numFmtId="0" fontId="23" fillId="2" borderId="0" xfId="0" applyNumberFormat="1" applyFont="1" applyFill="1" applyBorder="1" applyAlignment="1" applyProtection="1">
      <alignment horizontal="center" vertical="center"/>
    </xf>
    <xf numFmtId="0" fontId="19" fillId="0" borderId="0" xfId="0" applyNumberFormat="1" applyFont="1" applyFill="1" applyBorder="1" applyAlignment="1" applyProtection="1">
      <alignment vertical="center"/>
    </xf>
    <xf numFmtId="38" fontId="19" fillId="0" borderId="0" xfId="0" applyNumberFormat="1" applyFont="1" applyFill="1" applyBorder="1" applyAlignment="1" applyProtection="1">
      <alignment vertical="center"/>
    </xf>
    <xf numFmtId="38" fontId="19" fillId="0" borderId="0" xfId="0" applyNumberFormat="1" applyFont="1" applyFill="1" applyBorder="1" applyAlignment="1" applyProtection="1">
      <alignment horizontal="right" vertical="center"/>
    </xf>
    <xf numFmtId="38" fontId="23" fillId="0" borderId="0" xfId="0" applyNumberFormat="1" applyFont="1" applyFill="1" applyBorder="1" applyAlignment="1" applyProtection="1">
      <alignment horizontal="center" vertical="center" wrapText="1"/>
    </xf>
    <xf numFmtId="178" fontId="23" fillId="2" borderId="0" xfId="3" applyNumberFormat="1" applyFont="1" applyFill="1" applyBorder="1" applyAlignment="1" applyProtection="1">
      <alignment horizontal="center" vertical="center" wrapText="1"/>
    </xf>
    <xf numFmtId="38" fontId="19" fillId="0" borderId="1" xfId="1" applyNumberFormat="1" applyFont="1" applyBorder="1" applyAlignment="1" applyProtection="1">
      <alignment horizontal="center" vertical="center" wrapText="1"/>
      <protection locked="0"/>
    </xf>
    <xf numFmtId="38" fontId="19" fillId="0" borderId="1" xfId="1" applyNumberFormat="1" applyFont="1" applyBorder="1" applyAlignment="1" applyProtection="1">
      <alignment horizontal="left" vertical="center" wrapText="1"/>
      <protection locked="0"/>
    </xf>
    <xf numFmtId="0" fontId="26" fillId="0" borderId="7" xfId="0" applyFont="1" applyBorder="1" applyAlignment="1" applyProtection="1">
      <alignment horizontal="left" vertical="center" wrapText="1"/>
      <protection locked="0"/>
    </xf>
    <xf numFmtId="0" fontId="8" fillId="0" borderId="30" xfId="0" applyFont="1" applyBorder="1" applyAlignment="1" applyProtection="1">
      <alignment horizontal="left" vertical="center" wrapText="1"/>
      <protection locked="0"/>
    </xf>
    <xf numFmtId="0" fontId="21" fillId="0" borderId="7" xfId="0" applyFont="1" applyFill="1" applyBorder="1" applyAlignment="1" applyProtection="1">
      <alignment horizontal="left" vertical="center" wrapText="1"/>
      <protection locked="0"/>
    </xf>
    <xf numFmtId="0" fontId="51" fillId="0" borderId="0" xfId="0" applyFont="1" applyProtection="1">
      <alignment vertical="center"/>
    </xf>
    <xf numFmtId="0" fontId="29" fillId="0" borderId="0" xfId="3" applyFont="1" applyProtection="1">
      <alignment vertical="center"/>
    </xf>
    <xf numFmtId="0" fontId="4" fillId="0" borderId="0" xfId="0" applyFont="1" applyBorder="1" applyAlignment="1" applyProtection="1">
      <alignment vertical="top"/>
    </xf>
    <xf numFmtId="0" fontId="4" fillId="0" borderId="0" xfId="0" applyFont="1" applyBorder="1" applyAlignment="1" applyProtection="1">
      <alignment horizontal="left" vertical="center"/>
    </xf>
    <xf numFmtId="0" fontId="0" fillId="0" borderId="0" xfId="0" applyAlignment="1" applyProtection="1">
      <alignment horizontal="center" vertical="center"/>
    </xf>
    <xf numFmtId="0" fontId="22" fillId="0" borderId="0" xfId="0" applyFont="1" applyProtection="1">
      <alignment vertical="center"/>
    </xf>
    <xf numFmtId="0" fontId="38" fillId="3" borderId="7" xfId="0" applyFont="1" applyFill="1" applyBorder="1" applyAlignment="1" applyProtection="1">
      <alignment horizontal="center" vertical="center"/>
    </xf>
    <xf numFmtId="0" fontId="51" fillId="4" borderId="0" xfId="0" applyFont="1" applyFill="1" applyProtection="1">
      <alignment vertical="center"/>
    </xf>
    <xf numFmtId="0" fontId="4" fillId="0" borderId="0" xfId="0" applyFont="1" applyProtection="1">
      <alignment vertical="center"/>
    </xf>
    <xf numFmtId="0" fontId="19" fillId="0" borderId="0" xfId="3" applyFont="1" applyFill="1" applyAlignment="1" applyProtection="1">
      <alignment horizontal="center" vertical="center"/>
    </xf>
    <xf numFmtId="0" fontId="7" fillId="0" borderId="0" xfId="3" applyFont="1" applyAlignment="1" applyProtection="1">
      <alignment horizontal="left" vertical="center" wrapText="1"/>
    </xf>
    <xf numFmtId="0" fontId="60" fillId="0" borderId="0" xfId="0" applyFont="1" applyFill="1" applyBorder="1" applyAlignment="1" applyProtection="1">
      <alignment horizontal="left" vertical="center" wrapText="1"/>
      <protection locked="0"/>
    </xf>
    <xf numFmtId="0" fontId="60" fillId="0" borderId="55" xfId="0" applyFont="1" applyFill="1" applyBorder="1" applyAlignment="1" applyProtection="1">
      <alignment horizontal="center" vertical="center"/>
      <protection locked="0"/>
    </xf>
    <xf numFmtId="0" fontId="60" fillId="0" borderId="53" xfId="0" applyFont="1" applyFill="1" applyBorder="1" applyAlignment="1" applyProtection="1">
      <alignment horizontal="center" vertical="center"/>
      <protection locked="0"/>
    </xf>
    <xf numFmtId="0" fontId="60" fillId="0" borderId="54" xfId="0" applyFont="1" applyFill="1" applyBorder="1" applyAlignment="1" applyProtection="1">
      <alignment horizontal="center" vertical="center"/>
      <protection locked="0"/>
    </xf>
    <xf numFmtId="0" fontId="60" fillId="0" borderId="56" xfId="0" applyFont="1" applyFill="1" applyBorder="1" applyAlignment="1" applyProtection="1">
      <alignment horizontal="center" vertical="center"/>
      <protection locked="0"/>
    </xf>
    <xf numFmtId="0" fontId="60" fillId="0" borderId="57" xfId="0" applyFont="1" applyFill="1" applyBorder="1" applyAlignment="1" applyProtection="1">
      <alignment horizontal="center" vertical="center"/>
      <protection locked="0"/>
    </xf>
    <xf numFmtId="0" fontId="60" fillId="0" borderId="58" xfId="0" applyFont="1" applyFill="1" applyBorder="1" applyAlignment="1" applyProtection="1">
      <alignment horizontal="center" vertical="center"/>
      <protection locked="0"/>
    </xf>
    <xf numFmtId="0" fontId="60" fillId="0" borderId="0" xfId="0" applyFont="1" applyFill="1" applyAlignment="1" applyProtection="1">
      <alignment horizontal="left" vertical="center" wrapText="1"/>
      <protection locked="0"/>
    </xf>
    <xf numFmtId="193" fontId="63" fillId="3" borderId="9" xfId="0" applyNumberFormat="1" applyFont="1" applyFill="1" applyBorder="1" applyAlignment="1" applyProtection="1">
      <alignment horizontal="center" vertical="center" wrapText="1"/>
    </xf>
    <xf numFmtId="193" fontId="63" fillId="3" borderId="11" xfId="0" applyNumberFormat="1" applyFont="1" applyFill="1" applyBorder="1" applyAlignment="1" applyProtection="1">
      <alignment horizontal="center" vertical="center" wrapText="1"/>
    </xf>
    <xf numFmtId="0" fontId="64" fillId="0" borderId="0" xfId="0" applyFont="1" applyProtection="1">
      <alignment vertical="center"/>
    </xf>
    <xf numFmtId="193" fontId="63" fillId="3" borderId="1" xfId="0" applyNumberFormat="1" applyFont="1" applyFill="1" applyBorder="1" applyAlignment="1" applyProtection="1">
      <alignment horizontal="center" vertical="center" wrapText="1"/>
    </xf>
    <xf numFmtId="193" fontId="63" fillId="2" borderId="12" xfId="0" applyNumberFormat="1" applyFont="1" applyFill="1" applyBorder="1" applyAlignment="1" applyProtection="1">
      <alignment horizontal="center" vertical="center" wrapText="1"/>
    </xf>
    <xf numFmtId="0" fontId="57" fillId="2" borderId="13" xfId="0" applyFont="1" applyFill="1" applyBorder="1" applyAlignment="1" applyProtection="1">
      <alignment vertical="center" wrapText="1"/>
    </xf>
    <xf numFmtId="0" fontId="57" fillId="2" borderId="12" xfId="0" applyFont="1" applyFill="1" applyBorder="1" applyAlignment="1" applyProtection="1">
      <alignment vertical="center" wrapText="1"/>
    </xf>
    <xf numFmtId="0" fontId="57" fillId="2" borderId="2" xfId="0" applyFont="1" applyFill="1" applyBorder="1" applyAlignment="1" applyProtection="1">
      <alignment vertical="center" wrapText="1"/>
    </xf>
    <xf numFmtId="193" fontId="63" fillId="3" borderId="8" xfId="0" applyNumberFormat="1" applyFont="1" applyFill="1" applyBorder="1" applyAlignment="1" applyProtection="1">
      <alignment horizontal="center" vertical="center" wrapText="1"/>
    </xf>
    <xf numFmtId="0" fontId="62" fillId="3" borderId="9" xfId="0" applyNumberFormat="1" applyFont="1" applyFill="1" applyBorder="1" applyAlignment="1" applyProtection="1">
      <alignment horizontal="left" vertical="top" wrapText="1"/>
    </xf>
    <xf numFmtId="0" fontId="62" fillId="4" borderId="7" xfId="0" applyNumberFormat="1" applyFont="1" applyFill="1" applyBorder="1" applyAlignment="1" applyProtection="1">
      <alignment horizontal="center" vertical="center" wrapText="1"/>
    </xf>
    <xf numFmtId="0" fontId="63" fillId="4" borderId="7" xfId="0" applyFont="1" applyFill="1" applyBorder="1" applyAlignment="1" applyProtection="1">
      <alignment horizontal="center" vertical="center"/>
      <protection locked="0"/>
    </xf>
    <xf numFmtId="0" fontId="63" fillId="4" borderId="7" xfId="0" applyNumberFormat="1" applyFont="1" applyFill="1" applyBorder="1" applyAlignment="1" applyProtection="1">
      <alignment horizontal="center" vertical="center" wrapText="1"/>
      <protection locked="0"/>
    </xf>
    <xf numFmtId="0" fontId="48" fillId="0" borderId="0" xfId="0" applyFont="1" applyAlignment="1" applyProtection="1">
      <alignment vertical="center"/>
    </xf>
    <xf numFmtId="0" fontId="48" fillId="0" borderId="0" xfId="0" applyFont="1" applyAlignment="1" applyProtection="1">
      <alignment vertical="center" wrapText="1"/>
    </xf>
    <xf numFmtId="0" fontId="62" fillId="2" borderId="11" xfId="0" applyNumberFormat="1" applyFont="1" applyFill="1" applyBorder="1" applyAlignment="1" applyProtection="1">
      <alignment horizontal="left" vertical="top" wrapText="1"/>
    </xf>
    <xf numFmtId="0" fontId="62" fillId="2" borderId="12" xfId="0" applyNumberFormat="1" applyFont="1" applyFill="1" applyBorder="1" applyAlignment="1" applyProtection="1">
      <alignment horizontal="left" vertical="top" wrapText="1"/>
    </xf>
    <xf numFmtId="0" fontId="62" fillId="2" borderId="13" xfId="0" applyNumberFormat="1" applyFont="1" applyFill="1" applyBorder="1" applyAlignment="1" applyProtection="1">
      <alignment horizontal="left" vertical="top" wrapText="1"/>
    </xf>
    <xf numFmtId="0" fontId="62" fillId="3" borderId="8" xfId="0" applyNumberFormat="1" applyFont="1" applyFill="1" applyBorder="1" applyAlignment="1" applyProtection="1">
      <alignment vertical="center" wrapText="1"/>
    </xf>
    <xf numFmtId="0" fontId="67" fillId="0" borderId="0" xfId="3" applyFont="1" applyFill="1" applyAlignment="1" applyProtection="1">
      <alignment horizontal="right" vertical="center"/>
    </xf>
    <xf numFmtId="0" fontId="14" fillId="0" borderId="0" xfId="3" applyFont="1" applyAlignment="1" applyProtection="1">
      <alignment vertical="center"/>
    </xf>
    <xf numFmtId="0" fontId="30" fillId="0" borderId="0" xfId="3" applyFont="1" applyAlignment="1" applyProtection="1">
      <alignment horizontal="left" vertical="top" wrapText="1"/>
    </xf>
    <xf numFmtId="0" fontId="19" fillId="3" borderId="12" xfId="3" applyFont="1" applyFill="1" applyBorder="1" applyAlignment="1" applyProtection="1">
      <alignment vertical="center"/>
    </xf>
    <xf numFmtId="0" fontId="14" fillId="0" borderId="0" xfId="3" applyFont="1" applyFill="1" applyAlignment="1" applyProtection="1">
      <alignment vertical="center"/>
    </xf>
    <xf numFmtId="0" fontId="14" fillId="0" borderId="0" xfId="3" applyFont="1" applyAlignment="1" applyProtection="1">
      <alignment vertical="top" wrapText="1"/>
    </xf>
    <xf numFmtId="0" fontId="19" fillId="3" borderId="59" xfId="3" applyFont="1" applyFill="1" applyBorder="1" applyAlignment="1" applyProtection="1">
      <alignment vertical="center"/>
    </xf>
    <xf numFmtId="0" fontId="19" fillId="3" borderId="60" xfId="3" applyFont="1" applyFill="1" applyBorder="1" applyAlignment="1" applyProtection="1">
      <alignment vertical="center"/>
    </xf>
    <xf numFmtId="0" fontId="19" fillId="3" borderId="61" xfId="3" applyFont="1" applyFill="1" applyBorder="1" applyAlignment="1" applyProtection="1">
      <alignment horizontal="center" vertical="center"/>
    </xf>
    <xf numFmtId="0" fontId="14" fillId="0" borderId="0" xfId="3" applyFont="1" applyAlignment="1" applyProtection="1">
      <alignment horizontal="left" vertical="top" wrapText="1"/>
    </xf>
    <xf numFmtId="178" fontId="67" fillId="4" borderId="1" xfId="3" applyNumberFormat="1" applyFont="1" applyFill="1" applyBorder="1" applyAlignment="1" applyProtection="1">
      <alignment horizontal="left" vertical="center" wrapText="1"/>
      <protection locked="0"/>
    </xf>
    <xf numFmtId="38" fontId="67" fillId="0" borderId="1" xfId="1" applyNumberFormat="1" applyFont="1" applyBorder="1" applyAlignment="1" applyProtection="1">
      <alignment horizontal="left" vertical="center" wrapText="1"/>
      <protection locked="0"/>
    </xf>
    <xf numFmtId="190" fontId="26" fillId="3" borderId="1" xfId="3" applyNumberFormat="1" applyFont="1" applyFill="1" applyBorder="1" applyAlignment="1" applyProtection="1">
      <alignment horizontal="center" vertical="center"/>
    </xf>
    <xf numFmtId="194" fontId="67" fillId="0" borderId="68" xfId="1" applyNumberFormat="1" applyFont="1" applyBorder="1" applyAlignment="1" applyProtection="1">
      <alignment horizontal="center" vertical="center" wrapText="1"/>
      <protection locked="0"/>
    </xf>
    <xf numFmtId="0" fontId="26" fillId="0" borderId="7" xfId="0" applyFont="1" applyBorder="1" applyAlignment="1" applyProtection="1">
      <alignment horizontal="left" vertical="center" shrinkToFit="1"/>
      <protection locked="0"/>
    </xf>
    <xf numFmtId="49" fontId="63" fillId="4" borderId="7" xfId="0" applyNumberFormat="1" applyFont="1" applyFill="1" applyBorder="1" applyAlignment="1" applyProtection="1">
      <alignment vertical="center" shrinkToFit="1"/>
      <protection locked="0"/>
    </xf>
    <xf numFmtId="0" fontId="63" fillId="4" borderId="7" xfId="0" applyFont="1" applyFill="1" applyBorder="1" applyAlignment="1" applyProtection="1">
      <alignment horizontal="left" vertical="center" wrapText="1"/>
      <protection locked="0"/>
    </xf>
    <xf numFmtId="197" fontId="19" fillId="3" borderId="1" xfId="0" applyNumberFormat="1" applyFont="1" applyFill="1" applyBorder="1" applyAlignment="1" applyProtection="1">
      <alignment horizontal="center" vertical="center"/>
    </xf>
    <xf numFmtId="193" fontId="60" fillId="3" borderId="0" xfId="0" applyNumberFormat="1" applyFont="1" applyFill="1" applyBorder="1" applyAlignment="1" applyProtection="1">
      <alignment horizontal="center" vertical="center"/>
    </xf>
    <xf numFmtId="49" fontId="18" fillId="0" borderId="0" xfId="0" applyNumberFormat="1" applyFont="1" applyFill="1" applyBorder="1" applyAlignment="1" applyProtection="1">
      <alignment vertical="center"/>
    </xf>
    <xf numFmtId="49" fontId="18" fillId="0" borderId="0" xfId="0" applyNumberFormat="1" applyFont="1" applyAlignment="1" applyProtection="1">
      <alignment horizontal="center" vertical="center"/>
    </xf>
    <xf numFmtId="49" fontId="14" fillId="0" borderId="0" xfId="0" applyNumberFormat="1" applyFont="1" applyAlignment="1" applyProtection="1">
      <alignment horizontal="center" vertical="center"/>
    </xf>
    <xf numFmtId="49" fontId="0" fillId="0" borderId="0" xfId="0" applyNumberFormat="1" applyAlignment="1" applyProtection="1">
      <alignment vertical="center"/>
    </xf>
    <xf numFmtId="49" fontId="18" fillId="0" borderId="0" xfId="0" applyNumberFormat="1" applyFont="1" applyAlignment="1" applyProtection="1">
      <alignment vertical="center"/>
    </xf>
    <xf numFmtId="49" fontId="32" fillId="0" borderId="0" xfId="0" applyNumberFormat="1" applyFont="1" applyAlignment="1" applyProtection="1">
      <alignment vertical="center"/>
    </xf>
    <xf numFmtId="49" fontId="71" fillId="0" borderId="0" xfId="0" applyNumberFormat="1" applyFont="1" applyAlignment="1" applyProtection="1">
      <alignment horizontal="left" vertical="top" wrapText="1"/>
    </xf>
    <xf numFmtId="49" fontId="68" fillId="0" borderId="0" xfId="0" applyNumberFormat="1" applyFont="1" applyAlignment="1" applyProtection="1">
      <alignment horizontal="left" vertical="center" wrapText="1"/>
    </xf>
    <xf numFmtId="0" fontId="25" fillId="0" borderId="0" xfId="5" applyAlignment="1" applyProtection="1">
      <alignment vertical="center"/>
    </xf>
    <xf numFmtId="0" fontId="34" fillId="4" borderId="52" xfId="0" applyNumberFormat="1" applyFont="1" applyFill="1" applyBorder="1" applyAlignment="1" applyProtection="1">
      <alignment horizontal="center" vertical="center" shrinkToFit="1"/>
      <protection locked="0"/>
    </xf>
    <xf numFmtId="0" fontId="67" fillId="3" borderId="1" xfId="0" applyFont="1" applyFill="1" applyBorder="1" applyAlignment="1" applyProtection="1">
      <alignment horizontal="center" vertical="center" wrapText="1"/>
    </xf>
    <xf numFmtId="0" fontId="67" fillId="3" borderId="38" xfId="0" applyFont="1" applyFill="1" applyBorder="1" applyAlignment="1" applyProtection="1">
      <alignment horizontal="center" vertical="center" wrapText="1"/>
    </xf>
    <xf numFmtId="0" fontId="67" fillId="3" borderId="1" xfId="3" applyNumberFormat="1" applyFont="1" applyFill="1" applyBorder="1" applyAlignment="1" applyProtection="1">
      <alignment horizontal="center" vertical="center" wrapText="1"/>
    </xf>
    <xf numFmtId="0" fontId="67" fillId="3" borderId="7" xfId="3" applyNumberFormat="1" applyFont="1" applyFill="1" applyBorder="1" applyAlignment="1" applyProtection="1">
      <alignment horizontal="center" vertical="center" textRotation="255" wrapText="1"/>
    </xf>
    <xf numFmtId="0" fontId="67" fillId="3" borderId="7" xfId="3" applyNumberFormat="1" applyFont="1" applyFill="1" applyBorder="1" applyAlignment="1" applyProtection="1">
      <alignment horizontal="center" vertical="center" textRotation="255" wrapText="1" shrinkToFit="1"/>
    </xf>
    <xf numFmtId="0" fontId="67" fillId="3" borderId="7" xfId="3" applyNumberFormat="1" applyFont="1" applyFill="1" applyBorder="1" applyAlignment="1" applyProtection="1">
      <alignment horizontal="center" vertical="center" wrapText="1"/>
    </xf>
    <xf numFmtId="0" fontId="26" fillId="0" borderId="14" xfId="0" applyFont="1" applyBorder="1" applyAlignment="1" applyProtection="1">
      <alignment horizontal="left" vertical="center" wrapText="1"/>
      <protection locked="0"/>
    </xf>
    <xf numFmtId="0" fontId="67" fillId="3" borderId="38" xfId="3" applyNumberFormat="1" applyFont="1" applyFill="1" applyBorder="1" applyAlignment="1" applyProtection="1">
      <alignment horizontal="center" vertical="center" wrapText="1"/>
    </xf>
    <xf numFmtId="0" fontId="19" fillId="0" borderId="14" xfId="0" applyFont="1" applyBorder="1" applyAlignment="1" applyProtection="1">
      <alignment horizontal="left" vertical="center" wrapText="1"/>
      <protection locked="0"/>
    </xf>
    <xf numFmtId="0" fontId="72" fillId="3" borderId="1" xfId="3" applyNumberFormat="1" applyFont="1" applyFill="1" applyBorder="1" applyAlignment="1" applyProtection="1">
      <alignment horizontal="center" vertical="center" wrapText="1"/>
    </xf>
    <xf numFmtId="178" fontId="67" fillId="3" borderId="1" xfId="3" applyNumberFormat="1" applyFont="1" applyFill="1" applyBorder="1" applyAlignment="1" applyProtection="1">
      <alignment horizontal="center" vertical="center" wrapText="1"/>
    </xf>
    <xf numFmtId="178" fontId="67" fillId="3" borderId="68" xfId="3" applyNumberFormat="1" applyFont="1" applyFill="1" applyBorder="1" applyAlignment="1" applyProtection="1">
      <alignment horizontal="center" vertical="center" wrapText="1"/>
    </xf>
    <xf numFmtId="178" fontId="67" fillId="3" borderId="2" xfId="3" applyNumberFormat="1" applyFont="1" applyFill="1" applyBorder="1" applyAlignment="1" applyProtection="1">
      <alignment horizontal="center" vertical="center" wrapText="1"/>
    </xf>
    <xf numFmtId="178" fontId="67" fillId="3" borderId="14" xfId="3" applyNumberFormat="1" applyFont="1" applyFill="1" applyBorder="1" applyAlignment="1" applyProtection="1">
      <alignment horizontal="center" vertical="center" wrapText="1"/>
    </xf>
    <xf numFmtId="0" fontId="68" fillId="0" borderId="0" xfId="0" applyNumberFormat="1" applyFont="1" applyAlignment="1" applyProtection="1">
      <alignment horizontal="left" vertical="top" wrapText="1"/>
    </xf>
    <xf numFmtId="0" fontId="0" fillId="0" borderId="0" xfId="0" applyAlignment="1" applyProtection="1">
      <alignment horizontal="left" vertical="center" indent="1"/>
    </xf>
    <xf numFmtId="0" fontId="18" fillId="0" borderId="0" xfId="0" applyFont="1" applyAlignment="1" applyProtection="1">
      <alignment horizontal="center" vertical="center"/>
    </xf>
    <xf numFmtId="0" fontId="18" fillId="0" borderId="0" xfId="0" applyFont="1" applyFill="1" applyBorder="1" applyAlignment="1" applyProtection="1">
      <alignment horizontal="center" vertical="center"/>
    </xf>
    <xf numFmtId="49" fontId="68" fillId="0" borderId="0" xfId="0" applyNumberFormat="1" applyFont="1" applyAlignment="1" applyProtection="1">
      <alignment horizontal="left" vertical="top" wrapText="1"/>
    </xf>
    <xf numFmtId="49" fontId="14" fillId="0" borderId="0" xfId="0" applyNumberFormat="1" applyFont="1" applyAlignment="1" applyProtection="1">
      <alignment vertical="center"/>
    </xf>
    <xf numFmtId="49" fontId="0" fillId="0" borderId="0" xfId="0" applyNumberFormat="1" applyAlignment="1" applyProtection="1">
      <alignment horizontal="center" vertical="center"/>
    </xf>
    <xf numFmtId="0" fontId="14" fillId="0" borderId="0" xfId="0" applyFont="1" applyAlignment="1" applyProtection="1">
      <alignment horizontal="left" vertical="center" wrapText="1"/>
    </xf>
    <xf numFmtId="0" fontId="40" fillId="0" borderId="0" xfId="0" applyFont="1" applyAlignment="1" applyProtection="1">
      <alignment horizontal="center" vertical="center"/>
    </xf>
    <xf numFmtId="0" fontId="36" fillId="3" borderId="45" xfId="0" applyFont="1" applyFill="1" applyBorder="1" applyAlignment="1" applyProtection="1">
      <alignment horizontal="center" vertical="center"/>
    </xf>
    <xf numFmtId="0" fontId="36" fillId="3" borderId="4" xfId="0" applyFont="1" applyFill="1" applyBorder="1" applyAlignment="1" applyProtection="1">
      <alignment horizontal="center" vertical="center"/>
    </xf>
    <xf numFmtId="0" fontId="36" fillId="3" borderId="7" xfId="0" applyFont="1" applyFill="1" applyBorder="1" applyAlignment="1" applyProtection="1">
      <alignment horizontal="center" vertical="center"/>
    </xf>
    <xf numFmtId="0" fontId="22" fillId="0" borderId="2" xfId="0" applyFont="1" applyBorder="1" applyAlignment="1" applyProtection="1">
      <alignment horizontal="center" vertical="center"/>
      <protection locked="0"/>
    </xf>
    <xf numFmtId="0" fontId="25" fillId="0" borderId="0" xfId="5" applyAlignment="1" applyProtection="1">
      <alignment horizontal="center" vertical="center"/>
    </xf>
    <xf numFmtId="0" fontId="59" fillId="0" borderId="0" xfId="0" applyFont="1" applyFill="1" applyBorder="1" applyAlignment="1" applyProtection="1">
      <alignment horizontal="left" vertical="center" wrapText="1"/>
    </xf>
    <xf numFmtId="193" fontId="63" fillId="3" borderId="20" xfId="0" applyNumberFormat="1" applyFont="1" applyFill="1" applyBorder="1" applyAlignment="1" applyProtection="1">
      <alignment horizontal="center" vertical="center" wrapText="1"/>
    </xf>
    <xf numFmtId="0" fontId="19" fillId="3" borderId="13" xfId="3" applyFont="1" applyFill="1" applyBorder="1" applyAlignment="1" applyProtection="1">
      <alignment horizontal="center" vertical="center"/>
    </xf>
    <xf numFmtId="0" fontId="69" fillId="0" borderId="0" xfId="3" applyFont="1" applyAlignment="1" applyProtection="1">
      <alignment horizontal="left" vertical="center" wrapText="1"/>
    </xf>
    <xf numFmtId="0" fontId="69" fillId="0" borderId="0" xfId="3" applyFont="1" applyAlignment="1" applyProtection="1">
      <alignment horizontal="left" vertical="top" wrapText="1"/>
    </xf>
    <xf numFmtId="0" fontId="67" fillId="0" borderId="5" xfId="3" applyFont="1" applyFill="1" applyBorder="1" applyAlignment="1" applyProtection="1">
      <alignment horizontal="right" wrapText="1"/>
    </xf>
    <xf numFmtId="178" fontId="67" fillId="4" borderId="11" xfId="3" applyNumberFormat="1" applyFont="1" applyFill="1" applyBorder="1" applyAlignment="1" applyProtection="1">
      <alignment horizontal="left" vertical="center" wrapText="1"/>
      <protection locked="0"/>
    </xf>
    <xf numFmtId="0" fontId="18" fillId="4" borderId="0" xfId="0" applyFont="1" applyFill="1" applyBorder="1" applyProtection="1">
      <alignment vertical="center"/>
    </xf>
    <xf numFmtId="0" fontId="20" fillId="4" borderId="0" xfId="3" applyFont="1" applyFill="1" applyBorder="1" applyProtection="1">
      <alignment vertical="center"/>
    </xf>
    <xf numFmtId="182" fontId="26" fillId="3" borderId="11" xfId="3" applyNumberFormat="1" applyFont="1" applyFill="1" applyBorder="1" applyAlignment="1" applyProtection="1">
      <alignment horizontal="center" vertical="center" wrapText="1"/>
    </xf>
    <xf numFmtId="0" fontId="26" fillId="0" borderId="11" xfId="3" applyNumberFormat="1" applyFont="1" applyBorder="1" applyAlignment="1" applyProtection="1">
      <alignment horizontal="left" vertical="center" wrapText="1"/>
      <protection locked="0"/>
    </xf>
    <xf numFmtId="0" fontId="26" fillId="0" borderId="11" xfId="0" applyFont="1" applyBorder="1" applyAlignment="1" applyProtection="1">
      <alignment horizontal="left" vertical="center" wrapText="1"/>
      <protection locked="0"/>
    </xf>
    <xf numFmtId="38" fontId="26" fillId="0" borderId="11" xfId="1" applyNumberFormat="1" applyFont="1" applyBorder="1" applyAlignment="1" applyProtection="1">
      <alignment horizontal="center" vertical="center" wrapText="1"/>
      <protection locked="0"/>
    </xf>
    <xf numFmtId="38" fontId="26" fillId="0" borderId="51" xfId="1" applyNumberFormat="1" applyFont="1" applyBorder="1" applyAlignment="1" applyProtection="1">
      <alignment horizontal="center" vertical="center" wrapText="1"/>
      <protection locked="0"/>
    </xf>
    <xf numFmtId="38" fontId="26" fillId="0" borderId="11" xfId="1" applyNumberFormat="1" applyFont="1" applyBorder="1" applyAlignment="1" applyProtection="1">
      <alignment vertical="center" wrapText="1"/>
      <protection locked="0"/>
    </xf>
    <xf numFmtId="182" fontId="19" fillId="3" borderId="11" xfId="0" applyNumberFormat="1" applyFont="1" applyFill="1" applyBorder="1" applyAlignment="1" applyProtection="1">
      <alignment horizontal="center" vertical="center" wrapText="1"/>
    </xf>
    <xf numFmtId="0" fontId="67" fillId="3" borderId="13" xfId="3" applyNumberFormat="1" applyFont="1" applyFill="1" applyBorder="1" applyAlignment="1" applyProtection="1">
      <alignment horizontal="center" vertical="center" wrapText="1" shrinkToFit="1"/>
    </xf>
    <xf numFmtId="0" fontId="67" fillId="3" borderId="52" xfId="3" applyNumberFormat="1" applyFont="1" applyFill="1" applyBorder="1" applyAlignment="1" applyProtection="1">
      <alignment horizontal="center" vertical="center" wrapText="1" shrinkToFit="1"/>
    </xf>
    <xf numFmtId="0" fontId="75" fillId="0" borderId="0" xfId="3" applyFont="1" applyAlignment="1" applyProtection="1">
      <alignment horizontal="left" wrapText="1"/>
    </xf>
    <xf numFmtId="183" fontId="19" fillId="3" borderId="11" xfId="0" applyNumberFormat="1" applyFont="1" applyFill="1" applyBorder="1" applyAlignment="1" applyProtection="1">
      <alignment horizontal="center" vertical="center"/>
    </xf>
    <xf numFmtId="0" fontId="19" fillId="0" borderId="11" xfId="0" applyFont="1" applyBorder="1" applyAlignment="1" applyProtection="1">
      <alignment horizontal="left" vertical="center" wrapText="1"/>
      <protection locked="0"/>
    </xf>
    <xf numFmtId="0" fontId="19" fillId="0" borderId="11" xfId="0" applyFont="1" applyBorder="1" applyAlignment="1" applyProtection="1">
      <alignment horizontal="center" vertical="center" wrapText="1" shrinkToFit="1"/>
      <protection locked="0"/>
    </xf>
    <xf numFmtId="0" fontId="19" fillId="0" borderId="11" xfId="0" applyFont="1" applyBorder="1" applyAlignment="1" applyProtection="1">
      <alignment horizontal="center" vertical="center" wrapText="1"/>
      <protection locked="0"/>
    </xf>
    <xf numFmtId="38" fontId="26" fillId="0" borderId="11" xfId="1" applyNumberFormat="1" applyFont="1" applyBorder="1" applyAlignment="1" applyProtection="1">
      <alignment horizontal="right" vertical="center" wrapText="1"/>
      <protection locked="0"/>
    </xf>
    <xf numFmtId="0" fontId="19" fillId="0" borderId="7" xfId="0" applyFont="1" applyBorder="1" applyAlignment="1" applyProtection="1">
      <alignment horizontal="left" vertical="center" wrapText="1"/>
      <protection locked="0"/>
    </xf>
    <xf numFmtId="197" fontId="19" fillId="3" borderId="11" xfId="0" applyNumberFormat="1" applyFont="1" applyFill="1" applyBorder="1" applyAlignment="1" applyProtection="1">
      <alignment horizontal="center" vertical="center"/>
    </xf>
    <xf numFmtId="38" fontId="26" fillId="0" borderId="11" xfId="1" applyNumberFormat="1" applyFont="1" applyBorder="1" applyAlignment="1" applyProtection="1">
      <alignment horizontal="center" vertical="center"/>
      <protection locked="0"/>
    </xf>
    <xf numFmtId="38" fontId="26" fillId="0" borderId="51" xfId="1" applyNumberFormat="1" applyFont="1" applyBorder="1" applyAlignment="1" applyProtection="1">
      <alignment horizontal="center" vertical="center"/>
      <protection locked="0"/>
    </xf>
    <xf numFmtId="38" fontId="26" fillId="0" borderId="11" xfId="1" applyNumberFormat="1" applyFont="1" applyBorder="1" applyAlignment="1" applyProtection="1">
      <alignment horizontal="right" vertical="center"/>
      <protection locked="0"/>
    </xf>
    <xf numFmtId="0" fontId="67" fillId="3" borderId="14" xfId="3" applyNumberFormat="1" applyFont="1" applyFill="1" applyBorder="1" applyAlignment="1" applyProtection="1">
      <alignment horizontal="center" vertical="center" wrapText="1"/>
    </xf>
    <xf numFmtId="38" fontId="19" fillId="0" borderId="11" xfId="1" applyNumberFormat="1" applyFont="1" applyBorder="1" applyAlignment="1" applyProtection="1">
      <alignment horizontal="left" vertical="center" wrapText="1"/>
      <protection locked="0"/>
    </xf>
    <xf numFmtId="38" fontId="67" fillId="0" borderId="11" xfId="1" applyNumberFormat="1" applyFont="1" applyBorder="1" applyAlignment="1" applyProtection="1">
      <alignment horizontal="left" vertical="center" wrapText="1"/>
      <protection locked="0"/>
    </xf>
    <xf numFmtId="38" fontId="19" fillId="0" borderId="11" xfId="1" applyNumberFormat="1" applyFont="1" applyBorder="1" applyAlignment="1" applyProtection="1">
      <alignment horizontal="center" vertical="center" wrapText="1"/>
      <protection locked="0"/>
    </xf>
    <xf numFmtId="178" fontId="19" fillId="3" borderId="14" xfId="3" applyNumberFormat="1" applyFont="1" applyFill="1" applyBorder="1" applyAlignment="1" applyProtection="1">
      <alignment horizontal="center" vertical="center" wrapText="1"/>
    </xf>
    <xf numFmtId="0" fontId="4" fillId="0" borderId="0" xfId="0" applyFont="1" applyAlignment="1" applyProtection="1">
      <alignment vertical="center" wrapText="1"/>
    </xf>
    <xf numFmtId="0" fontId="3" fillId="0" borderId="0" xfId="0" applyFont="1" applyAlignment="1" applyProtection="1">
      <alignment vertical="center"/>
    </xf>
    <xf numFmtId="0" fontId="4" fillId="0" borderId="0" xfId="0" applyFont="1" applyAlignment="1" applyProtection="1">
      <alignment horizontal="center" vertical="center"/>
    </xf>
    <xf numFmtId="0" fontId="4" fillId="9" borderId="0" xfId="6" applyFont="1" applyFill="1" applyBorder="1" applyAlignment="1" applyProtection="1">
      <alignment horizontal="center" vertical="center"/>
    </xf>
    <xf numFmtId="0" fontId="5" fillId="0" borderId="0" xfId="6" applyNumberFormat="1" applyFont="1" applyBorder="1" applyAlignment="1" applyProtection="1">
      <alignment horizontal="left" vertical="center"/>
    </xf>
    <xf numFmtId="0" fontId="5" fillId="0" borderId="0" xfId="6" applyNumberFormat="1" applyFont="1" applyFill="1" applyBorder="1" applyAlignment="1" applyProtection="1">
      <alignment horizontal="left" vertical="center"/>
    </xf>
    <xf numFmtId="49" fontId="5" fillId="0" borderId="0" xfId="6" applyNumberFormat="1" applyFont="1" applyBorder="1" applyAlignment="1" applyProtection="1">
      <alignment horizontal="left" vertical="center"/>
    </xf>
    <xf numFmtId="0" fontId="18" fillId="0" borderId="45" xfId="0" applyFont="1" applyBorder="1" applyAlignment="1" applyProtection="1">
      <alignment horizontal="left" vertical="center" wrapText="1"/>
    </xf>
    <xf numFmtId="49" fontId="5" fillId="0" borderId="0" xfId="6" applyNumberFormat="1" applyFont="1" applyBorder="1" applyAlignment="1" applyProtection="1">
      <alignment horizontal="center" vertical="center"/>
    </xf>
    <xf numFmtId="0" fontId="5" fillId="0" borderId="0" xfId="6" applyFont="1" applyBorder="1" applyProtection="1"/>
    <xf numFmtId="0" fontId="4" fillId="0" borderId="0" xfId="6" applyFont="1" applyBorder="1" applyAlignment="1" applyProtection="1">
      <alignment horizontal="center" vertical="center"/>
    </xf>
    <xf numFmtId="0" fontId="28" fillId="0" borderId="0" xfId="0" applyFont="1" applyProtection="1">
      <alignment vertical="center"/>
    </xf>
    <xf numFmtId="0" fontId="56" fillId="0" borderId="0" xfId="0" applyFont="1" applyProtection="1">
      <alignment vertical="center"/>
    </xf>
    <xf numFmtId="0" fontId="18" fillId="0" borderId="51" xfId="0" applyFont="1" applyBorder="1" applyAlignment="1" applyProtection="1">
      <alignment horizontal="left" vertical="center"/>
    </xf>
    <xf numFmtId="0" fontId="18" fillId="0" borderId="13" xfId="0" applyFont="1" applyBorder="1" applyAlignment="1" applyProtection="1">
      <alignment horizontal="right" vertical="center"/>
    </xf>
    <xf numFmtId="0" fontId="18" fillId="0" borderId="11" xfId="0" applyFont="1" applyBorder="1" applyAlignment="1" applyProtection="1">
      <alignment horizontal="left" vertical="center" wrapText="1"/>
    </xf>
    <xf numFmtId="0" fontId="18" fillId="0" borderId="12" xfId="0" applyFont="1" applyBorder="1" applyAlignment="1" applyProtection="1">
      <alignment horizontal="left" vertical="center" wrapText="1"/>
    </xf>
    <xf numFmtId="0" fontId="5" fillId="0" borderId="0" xfId="6" applyFont="1" applyBorder="1" applyAlignment="1" applyProtection="1"/>
    <xf numFmtId="0" fontId="5" fillId="0" borderId="0" xfId="6" applyFont="1" applyBorder="1" applyAlignment="1" applyProtection="1">
      <alignment vertical="center"/>
    </xf>
    <xf numFmtId="0" fontId="5" fillId="0" borderId="0" xfId="6" applyFont="1" applyBorder="1" applyAlignment="1" applyProtection="1">
      <alignment horizontal="left" vertical="center" wrapText="1"/>
    </xf>
    <xf numFmtId="49" fontId="14" fillId="0" borderId="9" xfId="0" applyNumberFormat="1" applyFont="1" applyBorder="1" applyAlignment="1" applyProtection="1">
      <alignment horizontal="left" vertical="center" wrapText="1"/>
    </xf>
    <xf numFmtId="0" fontId="18" fillId="0" borderId="0" xfId="0" applyFont="1" applyBorder="1" applyAlignment="1" applyProtection="1">
      <alignment horizontal="left" vertical="top" wrapText="1"/>
    </xf>
    <xf numFmtId="0" fontId="0" fillId="0" borderId="0" xfId="0" applyAlignment="1" applyProtection="1">
      <alignment horizontal="left" vertical="center"/>
    </xf>
    <xf numFmtId="0" fontId="58" fillId="0" borderId="5" xfId="0" applyFont="1" applyBorder="1" applyAlignment="1" applyProtection="1">
      <alignment vertical="center" wrapText="1"/>
    </xf>
    <xf numFmtId="0" fontId="53" fillId="0" borderId="0" xfId="0" applyFont="1" applyFill="1" applyBorder="1" applyAlignment="1" applyProtection="1">
      <alignment horizontal="center" vertical="center" wrapText="1"/>
    </xf>
    <xf numFmtId="0" fontId="51" fillId="0" borderId="0" xfId="0" applyFont="1" applyAlignment="1" applyProtection="1">
      <alignment horizontal="left" vertical="top" wrapText="1"/>
    </xf>
    <xf numFmtId="38" fontId="19" fillId="4" borderId="2" xfId="1" applyNumberFormat="1" applyFont="1" applyFill="1" applyBorder="1" applyAlignment="1" applyProtection="1">
      <alignment horizontal="center" vertical="center" wrapText="1"/>
      <protection locked="0"/>
    </xf>
    <xf numFmtId="0" fontId="41" fillId="3" borderId="30" xfId="0" applyFont="1" applyFill="1" applyBorder="1" applyAlignment="1" applyProtection="1">
      <alignment horizontal="center" vertical="center" wrapText="1"/>
    </xf>
    <xf numFmtId="38" fontId="19" fillId="8" borderId="1" xfId="1" applyNumberFormat="1" applyFont="1" applyFill="1" applyBorder="1" applyAlignment="1" applyProtection="1">
      <alignment horizontal="right" vertical="center" shrinkToFit="1"/>
    </xf>
    <xf numFmtId="38" fontId="19" fillId="8" borderId="14" xfId="1" applyNumberFormat="1" applyFont="1" applyFill="1" applyBorder="1" applyAlignment="1" applyProtection="1">
      <alignment horizontal="right" vertical="center" shrinkToFit="1"/>
    </xf>
    <xf numFmtId="38" fontId="19" fillId="8" borderId="11" xfId="1" applyNumberFormat="1" applyFont="1" applyFill="1" applyBorder="1" applyAlignment="1" applyProtection="1">
      <alignment horizontal="right" vertical="center" shrinkToFit="1"/>
    </xf>
    <xf numFmtId="38" fontId="19" fillId="8" borderId="7" xfId="1" applyNumberFormat="1" applyFont="1" applyFill="1" applyBorder="1" applyAlignment="1" applyProtection="1">
      <alignment horizontal="right" vertical="center" shrinkToFit="1"/>
    </xf>
    <xf numFmtId="38" fontId="19" fillId="8" borderId="1" xfId="1" applyNumberFormat="1" applyFont="1" applyFill="1" applyBorder="1" applyAlignment="1" applyProtection="1">
      <alignment vertical="center" shrinkToFit="1"/>
    </xf>
    <xf numFmtId="38" fontId="19" fillId="8" borderId="11" xfId="1" applyNumberFormat="1" applyFont="1" applyFill="1" applyBorder="1" applyAlignment="1" applyProtection="1">
      <alignment vertical="center" shrinkToFit="1"/>
    </xf>
    <xf numFmtId="38" fontId="26" fillId="8" borderId="1" xfId="1" applyNumberFormat="1" applyFont="1" applyFill="1" applyBorder="1" applyAlignment="1" applyProtection="1">
      <alignment vertical="center" shrinkToFit="1"/>
    </xf>
    <xf numFmtId="38" fontId="26" fillId="8" borderId="11" xfId="1" applyNumberFormat="1" applyFont="1" applyFill="1" applyBorder="1" applyAlignment="1" applyProtection="1">
      <alignment vertical="center" shrinkToFit="1"/>
    </xf>
    <xf numFmtId="193" fontId="60" fillId="3" borderId="7" xfId="0" applyNumberFormat="1" applyFont="1" applyFill="1" applyBorder="1" applyAlignment="1" applyProtection="1">
      <alignment horizontal="center" vertical="center"/>
    </xf>
    <xf numFmtId="49" fontId="60" fillId="0" borderId="70" xfId="0" applyNumberFormat="1" applyFont="1" applyFill="1" applyBorder="1" applyAlignment="1" applyProtection="1">
      <alignment horizontal="center" vertical="center"/>
      <protection locked="0"/>
    </xf>
    <xf numFmtId="49" fontId="60" fillId="0" borderId="71" xfId="0" applyNumberFormat="1" applyFont="1" applyFill="1" applyBorder="1" applyAlignment="1" applyProtection="1">
      <alignment horizontal="center" vertical="center"/>
      <protection locked="0"/>
    </xf>
    <xf numFmtId="49" fontId="60" fillId="0" borderId="38" xfId="0" applyNumberFormat="1" applyFont="1" applyFill="1" applyBorder="1" applyAlignment="1" applyProtection="1">
      <alignment horizontal="center" vertical="center"/>
      <protection locked="0"/>
    </xf>
    <xf numFmtId="49" fontId="60" fillId="0" borderId="72" xfId="0" applyNumberFormat="1" applyFont="1" applyFill="1" applyBorder="1" applyAlignment="1" applyProtection="1">
      <alignment horizontal="center" vertical="center"/>
      <protection locked="0"/>
    </xf>
    <xf numFmtId="49" fontId="60" fillId="0" borderId="73" xfId="0" applyNumberFormat="1" applyFont="1" applyFill="1" applyBorder="1" applyAlignment="1" applyProtection="1">
      <alignment horizontal="center" vertical="center"/>
      <protection locked="0"/>
    </xf>
    <xf numFmtId="49" fontId="60" fillId="0" borderId="74" xfId="0" applyNumberFormat="1" applyFont="1" applyFill="1" applyBorder="1" applyAlignment="1" applyProtection="1">
      <alignment horizontal="center" vertical="center"/>
      <protection locked="0"/>
    </xf>
    <xf numFmtId="178" fontId="19" fillId="0" borderId="1" xfId="3" applyNumberFormat="1" applyFont="1" applyFill="1" applyBorder="1" applyAlignment="1" applyProtection="1">
      <alignment horizontal="center" vertical="center" wrapText="1"/>
      <protection locked="0"/>
    </xf>
    <xf numFmtId="178" fontId="19" fillId="0" borderId="11" xfId="3" applyNumberFormat="1" applyFont="1" applyFill="1" applyBorder="1" applyAlignment="1" applyProtection="1">
      <alignment horizontal="center" vertical="center" wrapText="1"/>
      <protection locked="0"/>
    </xf>
    <xf numFmtId="0" fontId="60" fillId="10" borderId="7" xfId="0" applyFont="1" applyFill="1" applyBorder="1" applyAlignment="1" applyProtection="1">
      <alignment horizontal="left" vertical="center" wrapText="1"/>
    </xf>
    <xf numFmtId="38" fontId="60" fillId="0" borderId="52" xfId="1" applyFont="1" applyFill="1" applyBorder="1" applyAlignment="1" applyProtection="1">
      <alignment horizontal="center" vertical="center" shrinkToFit="1"/>
      <protection locked="0"/>
    </xf>
    <xf numFmtId="38" fontId="60" fillId="0" borderId="69" xfId="1" applyFont="1" applyFill="1" applyBorder="1" applyAlignment="1" applyProtection="1">
      <alignment horizontal="center" vertical="center" shrinkToFit="1"/>
      <protection locked="0"/>
    </xf>
    <xf numFmtId="38" fontId="60" fillId="0" borderId="41" xfId="1" applyFont="1" applyFill="1" applyBorder="1" applyAlignment="1" applyProtection="1">
      <alignment horizontal="center" vertical="center" shrinkToFit="1"/>
      <protection locked="0"/>
    </xf>
    <xf numFmtId="38" fontId="0" fillId="8" borderId="7" xfId="1" applyFont="1" applyFill="1" applyBorder="1">
      <alignment vertical="center"/>
    </xf>
    <xf numFmtId="0" fontId="0" fillId="8" borderId="7" xfId="0" applyFill="1" applyBorder="1">
      <alignment vertical="center"/>
    </xf>
    <xf numFmtId="38" fontId="0" fillId="8" borderId="12" xfId="1" applyFont="1" applyFill="1" applyBorder="1">
      <alignment vertical="center"/>
    </xf>
    <xf numFmtId="0" fontId="69" fillId="0" borderId="0" xfId="3" applyFont="1" applyAlignment="1" applyProtection="1">
      <alignment horizontal="left" vertical="center" wrapText="1"/>
    </xf>
    <xf numFmtId="178" fontId="14" fillId="0" borderId="5" xfId="3" applyNumberFormat="1" applyFont="1" applyFill="1" applyBorder="1" applyAlignment="1" applyProtection="1">
      <alignment vertical="center" wrapText="1"/>
    </xf>
    <xf numFmtId="178" fontId="14" fillId="0" borderId="5" xfId="3" applyNumberFormat="1" applyFont="1" applyFill="1" applyBorder="1" applyAlignment="1" applyProtection="1">
      <alignment horizontal="center" vertical="center" wrapText="1"/>
    </xf>
    <xf numFmtId="184" fontId="26" fillId="3" borderId="9" xfId="3" applyNumberFormat="1" applyFont="1" applyFill="1" applyBorder="1" applyAlignment="1" applyProtection="1">
      <alignment horizontal="center" vertical="center"/>
    </xf>
    <xf numFmtId="178" fontId="19" fillId="0" borderId="9" xfId="3" applyNumberFormat="1" applyFont="1" applyFill="1" applyBorder="1" applyAlignment="1" applyProtection="1">
      <alignment horizontal="center" vertical="center" wrapText="1"/>
      <protection locked="0"/>
    </xf>
    <xf numFmtId="178" fontId="19" fillId="0" borderId="9" xfId="3" applyNumberFormat="1" applyFont="1" applyBorder="1" applyAlignment="1" applyProtection="1">
      <alignment horizontal="left" vertical="center" wrapText="1"/>
      <protection locked="0"/>
    </xf>
    <xf numFmtId="38" fontId="19" fillId="0" borderId="9" xfId="1" applyNumberFormat="1" applyFont="1" applyBorder="1" applyAlignment="1" applyProtection="1">
      <alignment horizontal="left" vertical="center" wrapText="1"/>
      <protection locked="0"/>
    </xf>
    <xf numFmtId="38" fontId="19" fillId="8" borderId="9" xfId="1" applyNumberFormat="1" applyFont="1" applyFill="1" applyBorder="1" applyAlignment="1" applyProtection="1">
      <alignment horizontal="right" vertical="center" shrinkToFit="1"/>
    </xf>
    <xf numFmtId="38" fontId="19" fillId="8" borderId="20" xfId="1" applyNumberFormat="1" applyFont="1" applyFill="1" applyBorder="1" applyAlignment="1" applyProtection="1">
      <alignment horizontal="right" vertical="center" shrinkToFit="1"/>
    </xf>
    <xf numFmtId="0" fontId="36" fillId="7" borderId="4" xfId="0" applyFont="1" applyFill="1" applyBorder="1" applyAlignment="1" applyProtection="1">
      <alignment horizontal="center" vertical="center"/>
    </xf>
    <xf numFmtId="0" fontId="18" fillId="7" borderId="11" xfId="0" applyFont="1" applyFill="1" applyBorder="1" applyAlignment="1" applyProtection="1">
      <alignment horizontal="center" vertical="center" wrapText="1"/>
    </xf>
    <xf numFmtId="49" fontId="68" fillId="0" borderId="0" xfId="0" applyNumberFormat="1" applyFont="1" applyAlignment="1" applyProtection="1">
      <alignment horizontal="left" vertical="top" wrapText="1"/>
    </xf>
    <xf numFmtId="49" fontId="0" fillId="0" borderId="0" xfId="0" applyNumberFormat="1" applyAlignment="1" applyProtection="1">
      <alignment horizontal="center" vertical="center"/>
    </xf>
    <xf numFmtId="49" fontId="14" fillId="0" borderId="0" xfId="0" applyNumberFormat="1" applyFont="1" applyAlignment="1" applyProtection="1">
      <alignment vertical="center"/>
    </xf>
    <xf numFmtId="49" fontId="15" fillId="0" borderId="0" xfId="0" applyNumberFormat="1" applyFont="1" applyAlignment="1" applyProtection="1">
      <alignment horizontal="center" vertical="center"/>
    </xf>
    <xf numFmtId="198" fontId="15" fillId="0" borderId="0" xfId="0" applyNumberFormat="1" applyFont="1" applyAlignment="1" applyProtection="1">
      <alignment horizontal="center" vertical="center"/>
    </xf>
    <xf numFmtId="0" fontId="14" fillId="0" borderId="0" xfId="0" applyFont="1" applyAlignment="1" applyProtection="1">
      <alignment horizontal="left" vertical="center" wrapText="1"/>
    </xf>
    <xf numFmtId="192" fontId="14" fillId="0" borderId="0" xfId="0" applyNumberFormat="1" applyFont="1" applyAlignment="1" applyProtection="1">
      <alignment horizontal="left" vertical="center"/>
    </xf>
    <xf numFmtId="49" fontId="15" fillId="0" borderId="7" xfId="0" applyNumberFormat="1" applyFont="1" applyBorder="1" applyAlignment="1" applyProtection="1">
      <alignment horizontal="center" vertical="center"/>
      <protection locked="0"/>
    </xf>
    <xf numFmtId="199" fontId="14" fillId="0" borderId="7" xfId="0" applyNumberFormat="1" applyFont="1" applyBorder="1" applyAlignment="1" applyProtection="1">
      <alignment horizontal="center" vertical="center"/>
      <protection locked="0"/>
    </xf>
    <xf numFmtId="0" fontId="73" fillId="0" borderId="2" xfId="0" applyFont="1" applyBorder="1" applyAlignment="1" applyProtection="1">
      <alignment horizontal="center" vertical="center" wrapText="1"/>
    </xf>
    <xf numFmtId="0" fontId="73" fillId="0" borderId="0" xfId="0" applyFont="1" applyBorder="1" applyAlignment="1" applyProtection="1">
      <alignment horizontal="center" vertical="center" wrapText="1"/>
    </xf>
    <xf numFmtId="0" fontId="73" fillId="0" borderId="5" xfId="0" applyFont="1" applyBorder="1" applyAlignment="1" applyProtection="1">
      <alignment horizontal="center" vertical="center" wrapText="1"/>
    </xf>
    <xf numFmtId="0" fontId="4" fillId="0" borderId="0" xfId="0" applyFont="1" applyProtection="1">
      <alignment vertical="center"/>
    </xf>
    <xf numFmtId="0" fontId="41" fillId="3" borderId="7" xfId="0" applyFont="1" applyFill="1" applyBorder="1" applyAlignment="1" applyProtection="1">
      <alignment horizontal="center" vertical="center"/>
    </xf>
    <xf numFmtId="176" fontId="8" fillId="8" borderId="30" xfId="2" applyNumberFormat="1" applyFont="1" applyFill="1" applyBorder="1" applyAlignment="1" applyProtection="1">
      <alignment horizontal="right" vertical="center"/>
    </xf>
    <xf numFmtId="0" fontId="41" fillId="0" borderId="0" xfId="0" applyFont="1" applyBorder="1" applyAlignment="1" applyProtection="1">
      <alignment horizontal="left" vertical="top"/>
    </xf>
    <xf numFmtId="0" fontId="41" fillId="0" borderId="0" xfId="0" applyFont="1" applyBorder="1" applyAlignment="1" applyProtection="1">
      <alignment horizontal="left" vertical="top" wrapText="1"/>
    </xf>
    <xf numFmtId="0" fontId="25" fillId="0" borderId="0" xfId="5" applyAlignment="1" applyProtection="1">
      <alignment horizontal="center" vertical="center"/>
    </xf>
    <xf numFmtId="0" fontId="18" fillId="0" borderId="0" xfId="0" applyFont="1" applyAlignment="1" applyProtection="1">
      <alignment horizontal="left" vertical="center"/>
    </xf>
    <xf numFmtId="0" fontId="51" fillId="0" borderId="0" xfId="0" applyFont="1" applyAlignment="1" applyProtection="1">
      <alignment vertical="center"/>
    </xf>
    <xf numFmtId="0" fontId="34" fillId="0" borderId="0" xfId="0" applyFont="1" applyAlignment="1" applyProtection="1">
      <alignment horizontal="left" vertical="center"/>
    </xf>
    <xf numFmtId="0" fontId="82" fillId="0" borderId="0" xfId="0" applyFont="1" applyProtection="1">
      <alignment vertical="center"/>
    </xf>
    <xf numFmtId="200" fontId="26" fillId="3" borderId="1" xfId="3" applyNumberFormat="1" applyFont="1" applyFill="1" applyBorder="1" applyAlignment="1" applyProtection="1">
      <alignment horizontal="center" vertical="center"/>
    </xf>
    <xf numFmtId="200" fontId="26" fillId="3" borderId="11" xfId="3" applyNumberFormat="1" applyFont="1" applyFill="1" applyBorder="1" applyAlignment="1" applyProtection="1">
      <alignment horizontal="center" vertical="center"/>
    </xf>
    <xf numFmtId="0" fontId="41" fillId="3" borderId="7" xfId="0" applyFont="1" applyFill="1" applyBorder="1" applyAlignment="1" applyProtection="1">
      <alignment horizontal="center" vertical="center"/>
    </xf>
    <xf numFmtId="0" fontId="19" fillId="0" borderId="19" xfId="0" applyFont="1" applyBorder="1" applyAlignment="1" applyProtection="1">
      <alignment horizontal="left" vertical="center"/>
    </xf>
    <xf numFmtId="0" fontId="19" fillId="0" borderId="3" xfId="0" applyFont="1" applyBorder="1" applyAlignment="1" applyProtection="1">
      <alignment horizontal="left" vertical="center"/>
    </xf>
    <xf numFmtId="0" fontId="19" fillId="0" borderId="2" xfId="0" applyFont="1" applyBorder="1" applyAlignment="1" applyProtection="1">
      <alignment horizontal="center" vertical="center"/>
    </xf>
    <xf numFmtId="0" fontId="84" fillId="0" borderId="0" xfId="0" applyFont="1" applyProtection="1">
      <alignment vertical="center"/>
    </xf>
    <xf numFmtId="0" fontId="26" fillId="0" borderId="11" xfId="0" applyFont="1" applyBorder="1" applyAlignment="1" applyProtection="1">
      <alignment horizontal="left" vertical="center" shrinkToFit="1"/>
      <protection locked="0"/>
    </xf>
    <xf numFmtId="38" fontId="21" fillId="0" borderId="7" xfId="1" applyFont="1" applyFill="1" applyBorder="1" applyAlignment="1" applyProtection="1">
      <alignment horizontal="right" vertical="center" wrapText="1"/>
      <protection locked="0"/>
    </xf>
    <xf numFmtId="0" fontId="41" fillId="3" borderId="7" xfId="0" applyFont="1" applyFill="1" applyBorder="1" applyAlignment="1" applyProtection="1">
      <alignment horizontal="center" vertical="center" shrinkToFit="1"/>
    </xf>
    <xf numFmtId="38" fontId="26" fillId="0" borderId="7" xfId="1" applyFont="1" applyFill="1" applyBorder="1" applyAlignment="1" applyProtection="1">
      <alignment horizontal="right" vertical="center" wrapText="1"/>
      <protection locked="0"/>
    </xf>
    <xf numFmtId="195" fontId="21" fillId="0" borderId="7" xfId="0" applyNumberFormat="1" applyFont="1" applyFill="1" applyBorder="1" applyAlignment="1" applyProtection="1">
      <alignment horizontal="left" vertical="center" wrapText="1"/>
      <protection locked="0"/>
    </xf>
    <xf numFmtId="0" fontId="3" fillId="0" borderId="0" xfId="0" applyFont="1" applyBorder="1" applyProtection="1">
      <alignment vertical="center"/>
    </xf>
    <xf numFmtId="0" fontId="3" fillId="0" borderId="5" xfId="0" applyFont="1" applyFill="1" applyBorder="1" applyAlignment="1" applyProtection="1">
      <alignment vertical="center"/>
    </xf>
    <xf numFmtId="0" fontId="88" fillId="0" borderId="0" xfId="0" applyFont="1" applyProtection="1">
      <alignment vertical="center"/>
    </xf>
    <xf numFmtId="0" fontId="88" fillId="0" borderId="0" xfId="0" applyFont="1" applyBorder="1" applyProtection="1">
      <alignment vertical="center"/>
    </xf>
    <xf numFmtId="0" fontId="76" fillId="0" borderId="0" xfId="3" applyFont="1" applyFill="1" applyProtection="1">
      <alignment vertical="center"/>
    </xf>
    <xf numFmtId="38" fontId="60" fillId="0" borderId="50" xfId="1" applyFont="1" applyFill="1" applyBorder="1" applyAlignment="1" applyProtection="1">
      <alignment horizontal="center" vertical="center" shrinkToFit="1"/>
      <protection locked="0"/>
    </xf>
    <xf numFmtId="0" fontId="36" fillId="7" borderId="4" xfId="0" applyFont="1" applyFill="1" applyBorder="1" applyAlignment="1" applyProtection="1">
      <alignment horizontal="center" vertical="center"/>
    </xf>
    <xf numFmtId="0" fontId="19" fillId="3" borderId="3" xfId="3" applyFont="1" applyFill="1" applyBorder="1" applyAlignment="1" applyProtection="1">
      <alignment horizontal="center" vertical="center"/>
    </xf>
    <xf numFmtId="0" fontId="69" fillId="0" borderId="0" xfId="3" applyFont="1" applyAlignment="1" applyProtection="1">
      <alignment horizontal="left" vertical="center" wrapText="1"/>
    </xf>
    <xf numFmtId="0" fontId="69" fillId="0" borderId="0" xfId="3" applyFont="1" applyAlignment="1" applyProtection="1">
      <alignment horizontal="left" vertical="top" wrapText="1"/>
    </xf>
    <xf numFmtId="178" fontId="67" fillId="4" borderId="11" xfId="3" applyNumberFormat="1" applyFont="1" applyFill="1" applyBorder="1" applyAlignment="1" applyProtection="1">
      <alignment horizontal="left" vertical="center" wrapText="1"/>
      <protection locked="0"/>
    </xf>
    <xf numFmtId="0" fontId="15" fillId="0" borderId="0" xfId="3" applyFont="1" applyAlignment="1" applyProtection="1">
      <alignment horizontal="center" vertical="center"/>
    </xf>
    <xf numFmtId="0" fontId="84" fillId="0" borderId="0" xfId="0" applyFont="1" applyAlignment="1" applyProtection="1">
      <alignment vertical="top"/>
    </xf>
    <xf numFmtId="0" fontId="9" fillId="0" borderId="0" xfId="0" applyFont="1" applyAlignment="1" applyProtection="1">
      <alignment vertical="center"/>
    </xf>
    <xf numFmtId="0" fontId="9" fillId="0" borderId="0" xfId="0" applyFont="1" applyAlignment="1" applyProtection="1">
      <alignment horizontal="left" vertical="center"/>
    </xf>
    <xf numFmtId="0" fontId="0" fillId="0" borderId="0" xfId="0" applyFill="1" applyAlignment="1" applyProtection="1">
      <alignment vertical="center"/>
    </xf>
    <xf numFmtId="0" fontId="0" fillId="0" borderId="0" xfId="0" applyAlignment="1" applyProtection="1">
      <alignment vertical="center"/>
    </xf>
    <xf numFmtId="0" fontId="19" fillId="3" borderId="2" xfId="3" applyFont="1" applyFill="1" applyBorder="1" applyAlignment="1" applyProtection="1">
      <alignment vertical="center"/>
    </xf>
    <xf numFmtId="178" fontId="14" fillId="0" borderId="0" xfId="3" applyNumberFormat="1" applyFont="1" applyFill="1" applyBorder="1" applyAlignment="1" applyProtection="1">
      <alignment horizontal="center" vertical="center" wrapText="1"/>
    </xf>
    <xf numFmtId="202" fontId="26" fillId="3" borderId="1" xfId="3" applyNumberFormat="1" applyFont="1" applyFill="1" applyBorder="1" applyAlignment="1" applyProtection="1">
      <alignment horizontal="center" vertical="center"/>
    </xf>
    <xf numFmtId="203" fontId="19" fillId="4" borderId="1" xfId="3" applyNumberFormat="1" applyFont="1" applyFill="1" applyBorder="1" applyAlignment="1" applyProtection="1">
      <alignment horizontal="center" vertical="center" wrapText="1"/>
      <protection locked="0"/>
    </xf>
    <xf numFmtId="204" fontId="67" fillId="0" borderId="1" xfId="1" applyNumberFormat="1" applyFont="1" applyBorder="1" applyAlignment="1" applyProtection="1">
      <alignment horizontal="center" vertical="center" shrinkToFit="1"/>
      <protection locked="0"/>
    </xf>
    <xf numFmtId="38" fontId="19" fillId="4" borderId="1" xfId="1" applyNumberFormat="1" applyFont="1" applyFill="1" applyBorder="1" applyAlignment="1" applyProtection="1">
      <alignment horizontal="center" vertical="center" wrapText="1"/>
      <protection locked="0"/>
    </xf>
    <xf numFmtId="180" fontId="67" fillId="0" borderId="1" xfId="1" applyNumberFormat="1" applyFont="1" applyBorder="1" applyAlignment="1" applyProtection="1">
      <alignment horizontal="center" vertical="center" shrinkToFit="1"/>
      <protection locked="0"/>
    </xf>
    <xf numFmtId="202" fontId="26" fillId="3" borderId="11" xfId="3" applyNumberFormat="1" applyFont="1" applyFill="1" applyBorder="1" applyAlignment="1" applyProtection="1">
      <alignment horizontal="center" vertical="center"/>
    </xf>
    <xf numFmtId="203" fontId="19" fillId="4" borderId="11" xfId="3" applyNumberFormat="1" applyFont="1" applyFill="1" applyBorder="1" applyAlignment="1" applyProtection="1">
      <alignment horizontal="center" vertical="center" wrapText="1"/>
      <protection locked="0"/>
    </xf>
    <xf numFmtId="204" fontId="67" fillId="0" borderId="11" xfId="1" applyNumberFormat="1" applyFont="1" applyBorder="1" applyAlignment="1" applyProtection="1">
      <alignment horizontal="center" vertical="center" shrinkToFit="1"/>
      <protection locked="0"/>
    </xf>
    <xf numFmtId="38" fontId="19" fillId="4" borderId="11" xfId="1" applyNumberFormat="1" applyFont="1" applyFill="1" applyBorder="1" applyAlignment="1" applyProtection="1">
      <alignment horizontal="center" vertical="center" wrapText="1"/>
      <protection locked="0"/>
    </xf>
    <xf numFmtId="0" fontId="97" fillId="0" borderId="0" xfId="3" applyFont="1" applyProtection="1">
      <alignment vertical="center"/>
    </xf>
    <xf numFmtId="0" fontId="98" fillId="0" borderId="0" xfId="3" applyFont="1" applyProtection="1">
      <alignment vertical="center"/>
    </xf>
    <xf numFmtId="0" fontId="76" fillId="0" borderId="0" xfId="3" applyFont="1" applyProtection="1">
      <alignment vertical="center"/>
    </xf>
    <xf numFmtId="0" fontId="99" fillId="0" borderId="0" xfId="3" applyFont="1" applyProtection="1">
      <alignment vertical="center"/>
    </xf>
    <xf numFmtId="0" fontId="15" fillId="0" borderId="5" xfId="3" applyFont="1" applyBorder="1" applyAlignment="1" applyProtection="1">
      <alignment vertical="center" shrinkToFit="1"/>
    </xf>
    <xf numFmtId="0" fontId="15" fillId="0" borderId="5" xfId="3" applyFont="1" applyBorder="1" applyAlignment="1" applyProtection="1">
      <alignment vertical="center"/>
    </xf>
    <xf numFmtId="0" fontId="16" fillId="0" borderId="5" xfId="3" applyFont="1" applyFill="1" applyBorder="1" applyAlignment="1" applyProtection="1">
      <alignment vertical="center"/>
    </xf>
    <xf numFmtId="38" fontId="19" fillId="0" borderId="1" xfId="1" applyNumberFormat="1" applyFont="1" applyBorder="1" applyAlignment="1" applyProtection="1">
      <alignment horizontal="right" vertical="center" shrinkToFit="1"/>
      <protection locked="0"/>
    </xf>
    <xf numFmtId="38" fontId="19" fillId="0" borderId="7" xfId="1" applyNumberFormat="1" applyFont="1" applyBorder="1" applyAlignment="1" applyProtection="1">
      <alignment horizontal="right" vertical="center" shrinkToFit="1"/>
      <protection locked="0"/>
    </xf>
    <xf numFmtId="0" fontId="0" fillId="0" borderId="0" xfId="0" applyAlignment="1">
      <alignment horizontal="right" vertical="center"/>
    </xf>
    <xf numFmtId="0" fontId="106" fillId="0" borderId="0" xfId="0" applyFont="1" applyAlignment="1">
      <alignment horizontal="right" vertical="center"/>
    </xf>
    <xf numFmtId="0" fontId="0" fillId="0" borderId="0" xfId="0" applyAlignment="1">
      <alignment horizontal="distributed" vertical="center"/>
    </xf>
    <xf numFmtId="0" fontId="0" fillId="0" borderId="0" xfId="0" applyFill="1" applyAlignment="1">
      <alignment horizontal="left" vertical="center"/>
    </xf>
    <xf numFmtId="0" fontId="0" fillId="0" borderId="0" xfId="0" applyFill="1" applyBorder="1" applyAlignment="1">
      <alignment horizontal="center" vertical="center"/>
    </xf>
    <xf numFmtId="0" fontId="0" fillId="0" borderId="7" xfId="0" applyFill="1" applyBorder="1">
      <alignment vertical="center"/>
    </xf>
    <xf numFmtId="49" fontId="0" fillId="0" borderId="0" xfId="0" applyNumberFormat="1">
      <alignment vertical="center"/>
    </xf>
    <xf numFmtId="0" fontId="18" fillId="0" borderId="0" xfId="0" applyFont="1" applyFill="1" applyBorder="1" applyAlignment="1" applyProtection="1">
      <alignment horizontal="center" vertical="center"/>
    </xf>
    <xf numFmtId="0" fontId="18" fillId="4" borderId="23" xfId="0" applyFont="1" applyFill="1" applyBorder="1" applyAlignment="1" applyProtection="1">
      <alignment horizontal="center" vertical="center"/>
    </xf>
    <xf numFmtId="0" fontId="18" fillId="4" borderId="24" xfId="0" applyFont="1" applyFill="1" applyBorder="1" applyAlignment="1" applyProtection="1">
      <alignment horizontal="center" vertical="center"/>
    </xf>
    <xf numFmtId="0" fontId="18" fillId="4" borderId="9" xfId="0" applyFont="1" applyFill="1" applyBorder="1" applyAlignment="1" applyProtection="1">
      <alignment horizontal="center" vertical="center"/>
    </xf>
    <xf numFmtId="0" fontId="18" fillId="4" borderId="10" xfId="0" applyFont="1" applyFill="1" applyBorder="1" applyAlignment="1" applyProtection="1">
      <alignment horizontal="center" vertical="center"/>
    </xf>
    <xf numFmtId="0" fontId="18" fillId="4" borderId="4" xfId="0" applyFont="1" applyFill="1" applyBorder="1" applyAlignment="1" applyProtection="1">
      <alignment horizontal="center" vertical="center"/>
    </xf>
    <xf numFmtId="0" fontId="18" fillId="4" borderId="6" xfId="0" applyFont="1" applyFill="1" applyBorder="1" applyAlignment="1" applyProtection="1">
      <alignment horizontal="center" vertical="center"/>
    </xf>
    <xf numFmtId="0" fontId="19" fillId="4" borderId="1" xfId="0" applyFont="1" applyFill="1" applyBorder="1" applyAlignment="1" applyProtection="1">
      <alignment horizontal="left" vertical="center" wrapText="1"/>
      <protection locked="0"/>
    </xf>
    <xf numFmtId="0" fontId="19" fillId="4" borderId="2" xfId="0" applyFont="1" applyFill="1" applyBorder="1" applyAlignment="1" applyProtection="1">
      <alignment horizontal="left" vertical="center"/>
      <protection locked="0"/>
    </xf>
    <xf numFmtId="0" fontId="19" fillId="4" borderId="3" xfId="0" applyFont="1" applyFill="1" applyBorder="1" applyAlignment="1" applyProtection="1">
      <alignment horizontal="left" vertical="center"/>
      <protection locked="0"/>
    </xf>
    <xf numFmtId="0" fontId="19" fillId="4" borderId="35" xfId="0" applyFont="1" applyFill="1" applyBorder="1" applyAlignment="1" applyProtection="1">
      <alignment horizontal="left" vertical="center"/>
      <protection locked="0"/>
    </xf>
    <xf numFmtId="0" fontId="19" fillId="4" borderId="37" xfId="0" applyFont="1" applyFill="1" applyBorder="1" applyAlignment="1" applyProtection="1">
      <alignment horizontal="left" vertical="center"/>
      <protection locked="0"/>
    </xf>
    <xf numFmtId="0" fontId="19" fillId="4" borderId="36" xfId="0" applyFont="1" applyFill="1" applyBorder="1" applyAlignment="1" applyProtection="1">
      <alignment horizontal="left" vertical="center"/>
      <protection locked="0"/>
    </xf>
    <xf numFmtId="0" fontId="18" fillId="0" borderId="25" xfId="0" applyFont="1" applyBorder="1" applyAlignment="1" applyProtection="1">
      <alignment horizontal="center" vertical="center"/>
    </xf>
    <xf numFmtId="0" fontId="18" fillId="0" borderId="26" xfId="0" applyFont="1" applyBorder="1" applyAlignment="1" applyProtection="1">
      <alignment horizontal="center" vertical="center"/>
    </xf>
    <xf numFmtId="0" fontId="18" fillId="0" borderId="23" xfId="0" applyFont="1" applyBorder="1" applyAlignment="1" applyProtection="1">
      <alignment horizontal="center" vertical="center"/>
    </xf>
    <xf numFmtId="0" fontId="18" fillId="0" borderId="28" xfId="0" applyFont="1" applyBorder="1" applyAlignment="1" applyProtection="1">
      <alignment horizontal="center" vertical="center"/>
    </xf>
    <xf numFmtId="0" fontId="18" fillId="0" borderId="4" xfId="0" applyFont="1" applyBorder="1" applyAlignment="1" applyProtection="1">
      <alignment horizontal="center" vertical="center"/>
    </xf>
    <xf numFmtId="0" fontId="18" fillId="0" borderId="5" xfId="0" applyFont="1" applyBorder="1" applyAlignment="1" applyProtection="1">
      <alignment horizontal="center" vertical="center"/>
    </xf>
    <xf numFmtId="0" fontId="18" fillId="4" borderId="26" xfId="0" applyFont="1" applyFill="1" applyBorder="1" applyAlignment="1" applyProtection="1">
      <alignment horizontal="left" vertical="center" wrapText="1"/>
      <protection locked="0"/>
    </xf>
    <xf numFmtId="0" fontId="18" fillId="4" borderId="27" xfId="0" applyFont="1" applyFill="1" applyBorder="1" applyAlignment="1" applyProtection="1">
      <alignment horizontal="left" vertical="center" wrapText="1"/>
      <protection locked="0"/>
    </xf>
    <xf numFmtId="0" fontId="18" fillId="4" borderId="28" xfId="0" applyFont="1" applyFill="1" applyBorder="1" applyAlignment="1" applyProtection="1">
      <alignment horizontal="left" vertical="center" wrapText="1"/>
      <protection locked="0"/>
    </xf>
    <xf numFmtId="0" fontId="18" fillId="4" borderId="24" xfId="0" applyFont="1" applyFill="1" applyBorder="1" applyAlignment="1" applyProtection="1">
      <alignment horizontal="left" vertical="center" wrapText="1"/>
      <protection locked="0"/>
    </xf>
    <xf numFmtId="0" fontId="18" fillId="4" borderId="5" xfId="0" applyFont="1" applyFill="1" applyBorder="1" applyAlignment="1" applyProtection="1">
      <alignment horizontal="left" vertical="center" wrapText="1"/>
      <protection locked="0"/>
    </xf>
    <xf numFmtId="0" fontId="18" fillId="4" borderId="6" xfId="0" applyFont="1" applyFill="1" applyBorder="1" applyAlignment="1" applyProtection="1">
      <alignment horizontal="left" vertical="center" wrapText="1"/>
      <protection locked="0"/>
    </xf>
    <xf numFmtId="0" fontId="18" fillId="4" borderId="23" xfId="0" applyFont="1" applyFill="1" applyBorder="1" applyAlignment="1" applyProtection="1">
      <alignment horizontal="center" vertical="center" wrapText="1"/>
    </xf>
    <xf numFmtId="0" fontId="18" fillId="4" borderId="35" xfId="0" applyFont="1" applyFill="1" applyBorder="1" applyAlignment="1" applyProtection="1">
      <alignment horizontal="center" vertical="center"/>
    </xf>
    <xf numFmtId="0" fontId="18" fillId="4" borderId="36" xfId="0" applyFont="1" applyFill="1" applyBorder="1" applyAlignment="1" applyProtection="1">
      <alignment horizontal="center" vertical="center"/>
    </xf>
    <xf numFmtId="192" fontId="81" fillId="0" borderId="11" xfId="0" applyNumberFormat="1" applyFont="1" applyBorder="1" applyAlignment="1" applyProtection="1">
      <alignment horizontal="center" vertical="center"/>
      <protection locked="0"/>
    </xf>
    <xf numFmtId="192" fontId="81" fillId="0" borderId="12" xfId="0" applyNumberFormat="1" applyFont="1" applyBorder="1" applyAlignment="1" applyProtection="1">
      <alignment horizontal="center" vertical="center"/>
      <protection locked="0"/>
    </xf>
    <xf numFmtId="192" fontId="81" fillId="0" borderId="13" xfId="0" applyNumberFormat="1" applyFont="1" applyBorder="1" applyAlignment="1" applyProtection="1">
      <alignment horizontal="center" vertical="center"/>
      <protection locked="0"/>
    </xf>
    <xf numFmtId="0" fontId="4" fillId="0" borderId="0" xfId="0" applyFont="1" applyAlignment="1" applyProtection="1">
      <alignment horizontal="left" vertical="center"/>
    </xf>
    <xf numFmtId="0" fontId="18" fillId="4" borderId="23" xfId="0" applyFont="1" applyFill="1" applyBorder="1" applyAlignment="1" applyProtection="1">
      <alignment horizontal="left" vertical="center" wrapText="1"/>
      <protection locked="0"/>
    </xf>
    <xf numFmtId="0" fontId="18" fillId="4" borderId="35" xfId="0" applyFont="1" applyFill="1" applyBorder="1" applyAlignment="1" applyProtection="1">
      <alignment horizontal="left" vertical="center" wrapText="1"/>
      <protection locked="0"/>
    </xf>
    <xf numFmtId="0" fontId="18" fillId="4" borderId="37" xfId="0" applyFont="1" applyFill="1" applyBorder="1" applyAlignment="1" applyProtection="1">
      <alignment horizontal="left" vertical="center" wrapText="1"/>
      <protection locked="0"/>
    </xf>
    <xf numFmtId="0" fontId="18" fillId="4" borderId="36" xfId="0" applyFont="1" applyFill="1" applyBorder="1" applyAlignment="1" applyProtection="1">
      <alignment horizontal="left" vertical="center" wrapText="1"/>
      <protection locked="0"/>
    </xf>
    <xf numFmtId="0" fontId="18" fillId="4" borderId="1" xfId="0" applyFont="1" applyFill="1" applyBorder="1" applyAlignment="1" applyProtection="1">
      <alignment horizontal="center" vertical="center"/>
    </xf>
    <xf numFmtId="0" fontId="18" fillId="4" borderId="3" xfId="0" applyFont="1" applyFill="1" applyBorder="1" applyAlignment="1" applyProtection="1">
      <alignment horizontal="center" vertical="center"/>
    </xf>
    <xf numFmtId="0" fontId="4" fillId="0" borderId="0" xfId="0" applyFont="1" applyProtection="1">
      <alignment vertical="center"/>
    </xf>
    <xf numFmtId="0" fontId="10" fillId="0" borderId="0" xfId="0" applyFont="1" applyAlignment="1" applyProtection="1">
      <alignment horizontal="center" vertical="center" wrapText="1"/>
    </xf>
    <xf numFmtId="189" fontId="18" fillId="0" borderId="11" xfId="1" applyNumberFormat="1" applyFont="1" applyBorder="1" applyAlignment="1" applyProtection="1">
      <alignment horizontal="center" vertical="center"/>
    </xf>
    <xf numFmtId="189" fontId="18" fillId="0" borderId="12" xfId="1" applyNumberFormat="1" applyFont="1" applyBorder="1" applyAlignment="1" applyProtection="1">
      <alignment horizontal="center" vertical="center"/>
    </xf>
    <xf numFmtId="189" fontId="18" fillId="0" borderId="13" xfId="1" applyNumberFormat="1" applyFont="1" applyBorder="1" applyAlignment="1" applyProtection="1">
      <alignment horizontal="center" vertical="center"/>
    </xf>
    <xf numFmtId="0" fontId="18" fillId="0" borderId="0" xfId="0" applyFont="1" applyAlignment="1" applyProtection="1">
      <alignment horizontal="center" vertical="center"/>
    </xf>
    <xf numFmtId="187" fontId="18" fillId="0" borderId="1" xfId="0" applyNumberFormat="1" applyFont="1" applyBorder="1" applyAlignment="1" applyProtection="1">
      <alignment horizontal="center" vertical="center"/>
      <protection locked="0"/>
    </xf>
    <xf numFmtId="187" fontId="18" fillId="0" borderId="2" xfId="0" applyNumberFormat="1" applyFont="1" applyBorder="1" applyAlignment="1" applyProtection="1">
      <alignment horizontal="center" vertical="center"/>
      <protection locked="0"/>
    </xf>
    <xf numFmtId="187" fontId="18" fillId="0" borderId="3" xfId="0" applyNumberFormat="1" applyFont="1" applyBorder="1" applyAlignment="1" applyProtection="1">
      <alignment horizontal="center" vertical="center"/>
      <protection locked="0"/>
    </xf>
    <xf numFmtId="187" fontId="18" fillId="0" borderId="9" xfId="0" applyNumberFormat="1" applyFont="1" applyBorder="1" applyAlignment="1" applyProtection="1">
      <alignment horizontal="center" vertical="center"/>
      <protection locked="0"/>
    </xf>
    <xf numFmtId="187" fontId="18" fillId="0" borderId="0" xfId="0" applyNumberFormat="1" applyFont="1" applyBorder="1" applyAlignment="1" applyProtection="1">
      <alignment horizontal="center" vertical="center"/>
      <protection locked="0"/>
    </xf>
    <xf numFmtId="187" fontId="18" fillId="0" borderId="10" xfId="0" applyNumberFormat="1" applyFont="1" applyBorder="1" applyAlignment="1" applyProtection="1">
      <alignment horizontal="center" vertical="center"/>
      <protection locked="0"/>
    </xf>
    <xf numFmtId="187" fontId="18" fillId="0" borderId="4" xfId="0" applyNumberFormat="1" applyFont="1" applyBorder="1" applyAlignment="1" applyProtection="1">
      <alignment horizontal="center" vertical="center"/>
      <protection locked="0"/>
    </xf>
    <xf numFmtId="187" fontId="18" fillId="0" borderId="5" xfId="0" applyNumberFormat="1" applyFont="1" applyBorder="1" applyAlignment="1" applyProtection="1">
      <alignment horizontal="center" vertical="center"/>
      <protection locked="0"/>
    </xf>
    <xf numFmtId="187" fontId="18" fillId="0" borderId="6" xfId="0" applyNumberFormat="1" applyFont="1" applyBorder="1" applyAlignment="1" applyProtection="1">
      <alignment horizontal="center" vertical="center"/>
      <protection locked="0"/>
    </xf>
    <xf numFmtId="0" fontId="0" fillId="0" borderId="5" xfId="0" applyFill="1" applyBorder="1" applyAlignment="1">
      <alignment horizontal="center" vertical="center"/>
    </xf>
    <xf numFmtId="0" fontId="0" fillId="0" borderId="11"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3" xfId="0" applyFont="1" applyFill="1" applyBorder="1" applyAlignment="1">
      <alignment horizontal="center" vertical="center"/>
    </xf>
    <xf numFmtId="0" fontId="105" fillId="0" borderId="0" xfId="0" applyFont="1" applyAlignment="1">
      <alignment horizontal="justify" vertical="top" wrapText="1"/>
    </xf>
    <xf numFmtId="0" fontId="103" fillId="0" borderId="0" xfId="0" applyFont="1" applyAlignment="1">
      <alignment horizontal="center" vertical="top"/>
    </xf>
    <xf numFmtId="0" fontId="104" fillId="0" borderId="0" xfId="0" applyFont="1" applyAlignment="1">
      <alignment horizontal="center" vertical="center" wrapText="1"/>
    </xf>
    <xf numFmtId="0" fontId="104" fillId="0" borderId="0" xfId="0" applyFont="1" applyAlignment="1">
      <alignment horizontal="center" vertical="center"/>
    </xf>
    <xf numFmtId="201" fontId="15" fillId="0" borderId="0" xfId="0" applyNumberFormat="1" applyFont="1" applyAlignment="1" applyProtection="1">
      <alignment horizontal="right" vertical="center"/>
      <protection locked="0"/>
    </xf>
    <xf numFmtId="49" fontId="68" fillId="0" borderId="0" xfId="0" applyNumberFormat="1" applyFont="1" applyAlignment="1" applyProtection="1">
      <alignment horizontal="left" vertical="top" wrapText="1"/>
    </xf>
    <xf numFmtId="49" fontId="14" fillId="0" borderId="0" xfId="0" applyNumberFormat="1" applyFont="1" applyAlignment="1" applyProtection="1">
      <alignment horizontal="left" vertical="center" wrapText="1"/>
    </xf>
    <xf numFmtId="0" fontId="14" fillId="0" borderId="0" xfId="0" applyNumberFormat="1" applyFont="1" applyAlignment="1" applyProtection="1">
      <alignment horizontal="left" vertical="center" wrapText="1"/>
    </xf>
    <xf numFmtId="49" fontId="14" fillId="0" borderId="0" xfId="0" applyNumberFormat="1" applyFont="1" applyAlignment="1" applyProtection="1">
      <alignment horizontal="left" vertical="center"/>
    </xf>
    <xf numFmtId="201" fontId="15" fillId="0" borderId="0" xfId="0" applyNumberFormat="1" applyFont="1" applyAlignment="1" applyProtection="1">
      <alignment horizontal="center" vertical="center"/>
      <protection locked="0"/>
    </xf>
    <xf numFmtId="49" fontId="68" fillId="0" borderId="0" xfId="0" applyNumberFormat="1" applyFont="1" applyAlignment="1" applyProtection="1">
      <alignment horizontal="left" vertical="top"/>
    </xf>
    <xf numFmtId="49" fontId="0" fillId="0" borderId="0" xfId="0" applyNumberFormat="1" applyAlignment="1" applyProtection="1">
      <alignment horizontal="center" vertical="center"/>
    </xf>
    <xf numFmtId="49" fontId="14" fillId="0" borderId="11" xfId="0" applyNumberFormat="1" applyFont="1" applyBorder="1" applyAlignment="1" applyProtection="1">
      <alignment horizontal="left" vertical="center" wrapText="1"/>
      <protection locked="0"/>
    </xf>
    <xf numFmtId="49" fontId="14" fillId="0" borderId="12" xfId="0" applyNumberFormat="1" applyFont="1" applyBorder="1" applyAlignment="1" applyProtection="1">
      <alignment horizontal="left" vertical="center" wrapText="1"/>
      <protection locked="0"/>
    </xf>
    <xf numFmtId="49" fontId="14" fillId="0" borderId="13" xfId="0" applyNumberFormat="1" applyFont="1" applyBorder="1" applyAlignment="1" applyProtection="1">
      <alignment horizontal="left" vertical="center" wrapText="1"/>
      <protection locked="0"/>
    </xf>
    <xf numFmtId="49" fontId="44" fillId="0" borderId="0" xfId="0" applyNumberFormat="1" applyFont="1" applyAlignment="1" applyProtection="1">
      <alignment horizontal="center" vertical="top"/>
    </xf>
    <xf numFmtId="49" fontId="14" fillId="0" borderId="0" xfId="0" applyNumberFormat="1" applyFont="1" applyAlignment="1" applyProtection="1">
      <alignment vertical="center"/>
    </xf>
    <xf numFmtId="0" fontId="14" fillId="0" borderId="0" xfId="0" applyFont="1" applyAlignment="1" applyProtection="1">
      <alignment horizontal="left" vertical="center"/>
    </xf>
    <xf numFmtId="0" fontId="14" fillId="0" borderId="0" xfId="0" applyFont="1" applyAlignment="1" applyProtection="1">
      <alignment horizontal="left" vertical="center" wrapText="1"/>
    </xf>
    <xf numFmtId="0" fontId="44" fillId="0" borderId="0" xfId="0" applyFont="1" applyAlignment="1" applyProtection="1">
      <alignment horizontal="center" vertical="center"/>
    </xf>
    <xf numFmtId="192" fontId="14" fillId="0" borderId="0" xfId="0" applyNumberFormat="1" applyFont="1" applyAlignment="1" applyProtection="1">
      <alignment horizontal="center" vertical="center" wrapText="1"/>
    </xf>
    <xf numFmtId="0" fontId="14" fillId="0" borderId="11" xfId="0" applyFont="1" applyBorder="1" applyAlignment="1" applyProtection="1">
      <alignment horizontal="left" vertical="center" wrapText="1"/>
      <protection locked="0"/>
    </xf>
    <xf numFmtId="0" fontId="14" fillId="0" borderId="12" xfId="0" applyFont="1" applyBorder="1" applyAlignment="1" applyProtection="1">
      <alignment horizontal="left" vertical="center" wrapText="1"/>
      <protection locked="0"/>
    </xf>
    <xf numFmtId="0" fontId="14" fillId="0" borderId="13" xfId="0" applyFont="1" applyBorder="1" applyAlignment="1" applyProtection="1">
      <alignment horizontal="left" vertical="center" wrapText="1"/>
      <protection locked="0"/>
    </xf>
    <xf numFmtId="38" fontId="18" fillId="0" borderId="12" xfId="1" applyFont="1" applyBorder="1" applyAlignment="1" applyProtection="1">
      <alignment horizontal="right" vertical="center"/>
      <protection locked="0"/>
    </xf>
    <xf numFmtId="0" fontId="18" fillId="0" borderId="13" xfId="0" applyFont="1" applyBorder="1" applyAlignment="1" applyProtection="1">
      <alignment horizontal="left" vertical="center"/>
    </xf>
    <xf numFmtId="0" fontId="18" fillId="0" borderId="7" xfId="0" applyFont="1" applyBorder="1" applyAlignment="1" applyProtection="1">
      <alignment horizontal="left" vertical="center"/>
    </xf>
    <xf numFmtId="0" fontId="42" fillId="3" borderId="11" xfId="0" applyFont="1" applyFill="1" applyBorder="1" applyAlignment="1" applyProtection="1">
      <alignment horizontal="center" vertical="center"/>
    </xf>
    <xf numFmtId="0" fontId="42" fillId="3" borderId="50" xfId="0" applyFont="1" applyFill="1" applyBorder="1" applyAlignment="1" applyProtection="1">
      <alignment horizontal="center" vertical="center"/>
    </xf>
    <xf numFmtId="38" fontId="22" fillId="0" borderId="11" xfId="1" applyFont="1" applyBorder="1" applyAlignment="1" applyProtection="1">
      <alignment horizontal="right" vertical="center"/>
      <protection locked="0"/>
    </xf>
    <xf numFmtId="38" fontId="22" fillId="0" borderId="12" xfId="1" applyFont="1" applyBorder="1" applyAlignment="1" applyProtection="1">
      <alignment horizontal="right" vertical="center"/>
      <protection locked="0"/>
    </xf>
    <xf numFmtId="0" fontId="18" fillId="0" borderId="11" xfId="0" applyFont="1" applyBorder="1" applyAlignment="1" applyProtection="1">
      <alignment horizontal="left" vertical="center"/>
      <protection locked="0"/>
    </xf>
    <xf numFmtId="0" fontId="18" fillId="0" borderId="12" xfId="0" applyFont="1" applyBorder="1" applyAlignment="1" applyProtection="1">
      <alignment horizontal="left" vertical="center"/>
      <protection locked="0"/>
    </xf>
    <xf numFmtId="0" fontId="18" fillId="0" borderId="13" xfId="0" applyFont="1" applyBorder="1" applyAlignment="1" applyProtection="1">
      <alignment horizontal="left" vertical="center"/>
      <protection locked="0"/>
    </xf>
    <xf numFmtId="0" fontId="36" fillId="3" borderId="11" xfId="0" applyFont="1" applyFill="1" applyBorder="1" applyAlignment="1" applyProtection="1">
      <alignment horizontal="center" vertical="center"/>
    </xf>
    <xf numFmtId="0" fontId="36" fillId="3" borderId="13" xfId="0" applyFont="1" applyFill="1" applyBorder="1" applyAlignment="1" applyProtection="1">
      <alignment horizontal="center" vertical="center"/>
    </xf>
    <xf numFmtId="0" fontId="36" fillId="3" borderId="7" xfId="0" applyFont="1" applyFill="1" applyBorder="1" applyAlignment="1" applyProtection="1">
      <alignment horizontal="center" vertical="center" wrapText="1"/>
    </xf>
    <xf numFmtId="0" fontId="36" fillId="4" borderId="11" xfId="0" applyFont="1" applyFill="1" applyBorder="1" applyAlignment="1" applyProtection="1">
      <alignment horizontal="center" vertical="center"/>
      <protection locked="0"/>
    </xf>
    <xf numFmtId="0" fontId="36" fillId="4" borderId="12" xfId="0" applyFont="1" applyFill="1" applyBorder="1" applyAlignment="1" applyProtection="1">
      <alignment horizontal="center" vertical="center"/>
      <protection locked="0"/>
    </xf>
    <xf numFmtId="0" fontId="36" fillId="4" borderId="13" xfId="0" applyFont="1" applyFill="1" applyBorder="1" applyAlignment="1" applyProtection="1">
      <alignment horizontal="center" vertical="center"/>
      <protection locked="0"/>
    </xf>
    <xf numFmtId="0" fontId="18" fillId="0" borderId="51" xfId="0" applyFont="1" applyBorder="1" applyAlignment="1" applyProtection="1">
      <alignment horizontal="left" vertical="center"/>
      <protection locked="0"/>
    </xf>
    <xf numFmtId="0" fontId="36" fillId="3" borderId="12" xfId="0" applyFont="1" applyFill="1" applyBorder="1" applyAlignment="1" applyProtection="1">
      <alignment horizontal="center" vertical="center"/>
    </xf>
    <xf numFmtId="49" fontId="22" fillId="4" borderId="11" xfId="0" applyNumberFormat="1" applyFont="1" applyFill="1" applyBorder="1" applyAlignment="1" applyProtection="1">
      <alignment horizontal="center" vertical="center"/>
      <protection locked="0"/>
    </xf>
    <xf numFmtId="49" fontId="22" fillId="4" borderId="12" xfId="0" applyNumberFormat="1" applyFont="1" applyFill="1" applyBorder="1" applyAlignment="1" applyProtection="1">
      <alignment horizontal="center" vertical="center"/>
      <protection locked="0"/>
    </xf>
    <xf numFmtId="49" fontId="22" fillId="4" borderId="13" xfId="0" applyNumberFormat="1" applyFont="1" applyFill="1" applyBorder="1" applyAlignment="1" applyProtection="1">
      <alignment horizontal="center" vertical="center"/>
      <protection locked="0"/>
    </xf>
    <xf numFmtId="49" fontId="18" fillId="0" borderId="12" xfId="0" applyNumberFormat="1" applyFont="1" applyBorder="1" applyAlignment="1" applyProtection="1">
      <alignment horizontal="left" vertical="center" wrapText="1"/>
      <protection locked="0"/>
    </xf>
    <xf numFmtId="49" fontId="18" fillId="0" borderId="50" xfId="0" applyNumberFormat="1" applyFont="1" applyBorder="1" applyAlignment="1" applyProtection="1">
      <alignment horizontal="left" vertical="center" wrapText="1"/>
      <protection locked="0"/>
    </xf>
    <xf numFmtId="0" fontId="36" fillId="3" borderId="1" xfId="0" applyFont="1" applyFill="1" applyBorder="1" applyAlignment="1" applyProtection="1">
      <alignment horizontal="center" vertical="center" wrapText="1"/>
    </xf>
    <xf numFmtId="0" fontId="36" fillId="3" borderId="3" xfId="0" applyFont="1" applyFill="1" applyBorder="1" applyAlignment="1" applyProtection="1">
      <alignment horizontal="center" vertical="center"/>
    </xf>
    <xf numFmtId="0" fontId="18" fillId="0" borderId="11" xfId="0" applyFont="1" applyBorder="1" applyAlignment="1" applyProtection="1">
      <alignment horizontal="left" vertical="center" wrapText="1"/>
      <protection locked="0"/>
    </xf>
    <xf numFmtId="0" fontId="18" fillId="0" borderId="12" xfId="0" applyFont="1" applyBorder="1" applyAlignment="1" applyProtection="1">
      <alignment horizontal="left" vertical="center" wrapText="1"/>
      <protection locked="0"/>
    </xf>
    <xf numFmtId="0" fontId="18" fillId="0" borderId="13" xfId="0" applyFont="1" applyBorder="1" applyAlignment="1" applyProtection="1">
      <alignment horizontal="left" vertical="center" wrapText="1"/>
      <protection locked="0"/>
    </xf>
    <xf numFmtId="0" fontId="36" fillId="3" borderId="9" xfId="0" applyFont="1" applyFill="1" applyBorder="1" applyAlignment="1" applyProtection="1">
      <alignment horizontal="center" vertical="center"/>
    </xf>
    <xf numFmtId="0" fontId="36" fillId="3" borderId="10" xfId="0" applyFont="1" applyFill="1" applyBorder="1" applyAlignment="1" applyProtection="1">
      <alignment horizontal="center" vertical="center"/>
    </xf>
    <xf numFmtId="0" fontId="36" fillId="3" borderId="4" xfId="0" applyFont="1" applyFill="1" applyBorder="1" applyAlignment="1" applyProtection="1">
      <alignment horizontal="center" vertical="center"/>
    </xf>
    <xf numFmtId="0" fontId="36" fillId="3" borderId="6" xfId="0" applyFont="1" applyFill="1" applyBorder="1" applyAlignment="1" applyProtection="1">
      <alignment horizontal="center" vertical="center"/>
    </xf>
    <xf numFmtId="0" fontId="36" fillId="3" borderId="11" xfId="0" applyFont="1" applyFill="1" applyBorder="1" applyAlignment="1" applyProtection="1">
      <alignment horizontal="center" vertical="center" wrapText="1"/>
    </xf>
    <xf numFmtId="0" fontId="36" fillId="3" borderId="50" xfId="0" applyFont="1" applyFill="1" applyBorder="1" applyAlignment="1" applyProtection="1">
      <alignment horizontal="center" vertical="center"/>
    </xf>
    <xf numFmtId="0" fontId="18" fillId="4" borderId="51" xfId="0" applyFont="1" applyFill="1" applyBorder="1" applyAlignment="1" applyProtection="1">
      <alignment horizontal="center" vertical="center" shrinkToFit="1"/>
      <protection locked="0"/>
    </xf>
    <xf numFmtId="0" fontId="18" fillId="4" borderId="12" xfId="0" applyFont="1" applyFill="1" applyBorder="1" applyAlignment="1" applyProtection="1">
      <alignment horizontal="center" vertical="center" shrinkToFit="1"/>
      <protection locked="0"/>
    </xf>
    <xf numFmtId="0" fontId="18" fillId="4" borderId="13" xfId="0" applyFont="1" applyFill="1" applyBorder="1" applyAlignment="1" applyProtection="1">
      <alignment horizontal="center" vertical="center" shrinkToFit="1"/>
      <protection locked="0"/>
    </xf>
    <xf numFmtId="0" fontId="18" fillId="4" borderId="12" xfId="0" applyFont="1" applyFill="1" applyBorder="1" applyAlignment="1" applyProtection="1">
      <alignment horizontal="left" vertical="center"/>
      <protection locked="0"/>
    </xf>
    <xf numFmtId="0" fontId="18" fillId="4" borderId="13" xfId="0" applyFont="1" applyFill="1" applyBorder="1" applyAlignment="1" applyProtection="1">
      <alignment horizontal="left" vertical="center"/>
      <protection locked="0"/>
    </xf>
    <xf numFmtId="0" fontId="36" fillId="3" borderId="1" xfId="0" applyFont="1" applyFill="1" applyBorder="1" applyAlignment="1" applyProtection="1">
      <alignment horizontal="center" vertical="center"/>
    </xf>
    <xf numFmtId="0" fontId="18" fillId="0" borderId="1" xfId="0" applyFont="1" applyBorder="1" applyAlignment="1" applyProtection="1">
      <alignment horizontal="left" vertical="center" wrapText="1"/>
      <protection locked="0"/>
    </xf>
    <xf numFmtId="0" fontId="18" fillId="0" borderId="2" xfId="0" applyFont="1" applyBorder="1" applyAlignment="1" applyProtection="1">
      <alignment horizontal="left" vertical="center" wrapText="1"/>
      <protection locked="0"/>
    </xf>
    <xf numFmtId="0" fontId="18" fillId="0" borderId="0" xfId="0" applyFont="1" applyBorder="1" applyAlignment="1" applyProtection="1">
      <alignment horizontal="left" vertical="center" wrapText="1"/>
      <protection locked="0"/>
    </xf>
    <xf numFmtId="0" fontId="18" fillId="0" borderId="10" xfId="0" applyFont="1" applyBorder="1" applyAlignment="1" applyProtection="1">
      <alignment horizontal="left" vertical="center" wrapText="1"/>
      <protection locked="0"/>
    </xf>
    <xf numFmtId="0" fontId="19" fillId="0" borderId="2" xfId="0" applyFont="1" applyBorder="1" applyAlignment="1" applyProtection="1">
      <alignment horizontal="left" vertical="center"/>
    </xf>
    <xf numFmtId="0" fontId="36" fillId="3" borderId="7" xfId="0" applyFont="1" applyFill="1" applyBorder="1" applyAlignment="1" applyProtection="1">
      <alignment horizontal="center" vertical="center"/>
    </xf>
    <xf numFmtId="0" fontId="18" fillId="0" borderId="11" xfId="0" applyFont="1" applyBorder="1" applyAlignment="1" applyProtection="1">
      <alignment horizontal="center" vertical="center"/>
      <protection locked="0"/>
    </xf>
    <xf numFmtId="0" fontId="18" fillId="0" borderId="12" xfId="0" applyFont="1" applyBorder="1" applyAlignment="1" applyProtection="1">
      <alignment horizontal="center" vertical="center"/>
      <protection locked="0"/>
    </xf>
    <xf numFmtId="0" fontId="18" fillId="0" borderId="13" xfId="0" applyFont="1" applyBorder="1" applyAlignment="1" applyProtection="1">
      <alignment horizontal="center" vertical="center"/>
      <protection locked="0"/>
    </xf>
    <xf numFmtId="178" fontId="22" fillId="0" borderId="45" xfId="0" applyNumberFormat="1" applyFont="1" applyBorder="1" applyAlignment="1" applyProtection="1">
      <alignment horizontal="right" vertical="center"/>
      <protection locked="0"/>
    </xf>
    <xf numFmtId="178" fontId="22" fillId="0" borderId="47" xfId="0" applyNumberFormat="1" applyFont="1" applyBorder="1" applyAlignment="1" applyProtection="1">
      <alignment horizontal="right" vertical="center"/>
      <protection locked="0"/>
    </xf>
    <xf numFmtId="0" fontId="18" fillId="0" borderId="47" xfId="0" applyFont="1" applyBorder="1" applyAlignment="1" applyProtection="1">
      <alignment horizontal="left" vertical="center"/>
    </xf>
    <xf numFmtId="0" fontId="18" fillId="0" borderId="46" xfId="0" applyFont="1" applyBorder="1" applyAlignment="1" applyProtection="1">
      <alignment horizontal="left" vertical="center"/>
    </xf>
    <xf numFmtId="0" fontId="36" fillId="3" borderId="8" xfId="0" applyFont="1" applyFill="1" applyBorder="1" applyAlignment="1" applyProtection="1">
      <alignment horizontal="center" vertical="center"/>
    </xf>
    <xf numFmtId="178" fontId="19" fillId="0" borderId="9" xfId="0" applyNumberFormat="1" applyFont="1" applyBorder="1" applyAlignment="1" applyProtection="1">
      <alignment horizontal="right" vertical="center"/>
    </xf>
    <xf numFmtId="178" fontId="19" fillId="0" borderId="0" xfId="0" applyNumberFormat="1" applyFont="1" applyBorder="1" applyAlignment="1" applyProtection="1">
      <alignment horizontal="right" vertical="center"/>
    </xf>
    <xf numFmtId="178" fontId="22" fillId="0" borderId="0" xfId="0" applyNumberFormat="1"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12" xfId="0" applyFont="1" applyBorder="1" applyAlignment="1" applyProtection="1">
      <alignment horizontal="center" vertical="center"/>
      <protection locked="0"/>
    </xf>
    <xf numFmtId="0" fontId="19" fillId="0" borderId="12" xfId="0" applyFont="1" applyBorder="1" applyAlignment="1" applyProtection="1">
      <alignment horizontal="left" vertical="center"/>
    </xf>
    <xf numFmtId="0" fontId="22" fillId="0" borderId="1" xfId="0" applyFont="1" applyBorder="1" applyAlignment="1" applyProtection="1">
      <alignment horizontal="center" vertical="center"/>
      <protection locked="0"/>
    </xf>
    <xf numFmtId="0" fontId="22" fillId="0" borderId="2" xfId="0" applyFont="1" applyBorder="1" applyAlignment="1" applyProtection="1">
      <alignment horizontal="center" vertical="center"/>
      <protection locked="0"/>
    </xf>
    <xf numFmtId="0" fontId="36" fillId="3" borderId="3" xfId="0" applyFont="1" applyFill="1" applyBorder="1" applyAlignment="1" applyProtection="1">
      <alignment horizontal="center" vertical="center" wrapText="1"/>
    </xf>
    <xf numFmtId="0" fontId="36" fillId="3" borderId="9" xfId="0" applyFont="1" applyFill="1" applyBorder="1" applyAlignment="1" applyProtection="1">
      <alignment horizontal="center" vertical="center" wrapText="1"/>
    </xf>
    <xf numFmtId="0" fontId="36" fillId="3" borderId="10" xfId="0" applyFont="1" applyFill="1" applyBorder="1" applyAlignment="1" applyProtection="1">
      <alignment horizontal="center" vertical="center" wrapText="1"/>
    </xf>
    <xf numFmtId="0" fontId="36" fillId="3" borderId="45" xfId="0" applyFont="1" applyFill="1" applyBorder="1" applyAlignment="1" applyProtection="1">
      <alignment horizontal="center" vertical="center"/>
    </xf>
    <xf numFmtId="0" fontId="36" fillId="3" borderId="46" xfId="0" applyFont="1" applyFill="1" applyBorder="1" applyAlignment="1" applyProtection="1">
      <alignment horizontal="center" vertical="center"/>
    </xf>
    <xf numFmtId="0" fontId="18" fillId="0" borderId="45" xfId="0" applyFont="1" applyFill="1" applyBorder="1" applyAlignment="1" applyProtection="1">
      <alignment horizontal="center" vertical="center"/>
      <protection locked="0"/>
    </xf>
    <xf numFmtId="0" fontId="18" fillId="0" borderId="47" xfId="0" applyFont="1" applyFill="1" applyBorder="1" applyAlignment="1" applyProtection="1">
      <alignment horizontal="center" vertical="center"/>
      <protection locked="0"/>
    </xf>
    <xf numFmtId="0" fontId="18" fillId="0" borderId="1" xfId="0" applyFont="1" applyBorder="1" applyAlignment="1" applyProtection="1">
      <alignment horizontal="center" vertical="center" wrapText="1"/>
      <protection locked="0"/>
    </xf>
    <xf numFmtId="0" fontId="18" fillId="0" borderId="2" xfId="0" applyFont="1" applyBorder="1" applyAlignment="1" applyProtection="1">
      <alignment horizontal="center" vertical="center"/>
      <protection locked="0"/>
    </xf>
    <xf numFmtId="0" fontId="18" fillId="0" borderId="3" xfId="0" applyFont="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18" fillId="0" borderId="0"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0" borderId="9" xfId="0" applyFont="1" applyFill="1" applyBorder="1" applyAlignment="1" applyProtection="1">
      <alignment horizontal="center" vertical="center"/>
      <protection locked="0"/>
    </xf>
    <xf numFmtId="0" fontId="18" fillId="0" borderId="0" xfId="0" applyFont="1" applyFill="1" applyBorder="1" applyAlignment="1" applyProtection="1">
      <alignment horizontal="center" vertical="center"/>
      <protection locked="0"/>
    </xf>
    <xf numFmtId="0" fontId="55" fillId="0" borderId="1" xfId="5" applyFont="1" applyBorder="1" applyAlignment="1" applyProtection="1">
      <alignment horizontal="center" vertical="center"/>
      <protection locked="0"/>
    </xf>
    <xf numFmtId="0" fontId="36" fillId="3" borderId="45" xfId="0" applyFont="1" applyFill="1" applyBorder="1" applyAlignment="1" applyProtection="1">
      <alignment horizontal="center" vertical="center" wrapText="1"/>
    </xf>
    <xf numFmtId="0" fontId="36" fillId="3" borderId="46" xfId="0" applyFont="1" applyFill="1" applyBorder="1" applyAlignment="1" applyProtection="1">
      <alignment horizontal="center" vertical="center" wrapText="1"/>
    </xf>
    <xf numFmtId="0" fontId="18" fillId="0" borderId="49" xfId="0" applyFont="1" applyBorder="1" applyAlignment="1" applyProtection="1">
      <alignment horizontal="left" vertical="center"/>
      <protection locked="0"/>
    </xf>
    <xf numFmtId="0" fontId="18" fillId="0" borderId="47" xfId="0" applyFont="1" applyBorder="1" applyAlignment="1" applyProtection="1">
      <alignment horizontal="left" vertical="center"/>
      <protection locked="0"/>
    </xf>
    <xf numFmtId="0" fontId="18" fillId="0" borderId="46" xfId="0" applyFont="1" applyBorder="1" applyAlignment="1" applyProtection="1">
      <alignment horizontal="left" vertical="center"/>
      <protection locked="0"/>
    </xf>
    <xf numFmtId="0" fontId="36" fillId="3" borderId="4" xfId="0" applyFont="1" applyFill="1" applyBorder="1" applyAlignment="1" applyProtection="1">
      <alignment horizontal="center" vertical="center" wrapText="1"/>
    </xf>
    <xf numFmtId="0" fontId="36" fillId="3" borderId="6" xfId="0" applyFont="1" applyFill="1" applyBorder="1" applyAlignment="1" applyProtection="1">
      <alignment horizontal="center" vertical="center" wrapText="1"/>
    </xf>
    <xf numFmtId="49" fontId="22" fillId="0" borderId="4" xfId="0" applyNumberFormat="1" applyFont="1" applyBorder="1" applyAlignment="1" applyProtection="1">
      <alignment horizontal="center" vertical="center"/>
      <protection locked="0"/>
    </xf>
    <xf numFmtId="49" fontId="22" fillId="0" borderId="5" xfId="0" applyNumberFormat="1" applyFont="1" applyBorder="1" applyAlignment="1" applyProtection="1">
      <alignment horizontal="center" vertical="center"/>
      <protection locked="0"/>
    </xf>
    <xf numFmtId="0" fontId="0" fillId="3" borderId="4" xfId="0" applyFill="1" applyBorder="1" applyAlignment="1" applyProtection="1">
      <alignment horizontal="center" vertical="center" wrapText="1"/>
    </xf>
    <xf numFmtId="0" fontId="0" fillId="3" borderId="5" xfId="0" applyFill="1" applyBorder="1" applyAlignment="1" applyProtection="1">
      <alignment horizontal="center" vertical="center" wrapText="1"/>
    </xf>
    <xf numFmtId="0" fontId="0" fillId="3" borderId="6" xfId="0" applyFill="1" applyBorder="1" applyAlignment="1" applyProtection="1">
      <alignment horizontal="center" vertical="center" wrapText="1"/>
    </xf>
    <xf numFmtId="49" fontId="18" fillId="0" borderId="47" xfId="0" applyNumberFormat="1" applyFont="1" applyBorder="1" applyAlignment="1" applyProtection="1">
      <alignment horizontal="left" vertical="center" wrapText="1"/>
      <protection locked="0"/>
    </xf>
    <xf numFmtId="49" fontId="18" fillId="0" borderId="48" xfId="0" applyNumberFormat="1" applyFont="1" applyBorder="1" applyAlignment="1" applyProtection="1">
      <alignment horizontal="left" vertical="center" wrapText="1"/>
      <protection locked="0"/>
    </xf>
    <xf numFmtId="0" fontId="36" fillId="3" borderId="4" xfId="0" applyFont="1" applyFill="1" applyBorder="1" applyAlignment="1" applyProtection="1">
      <alignment horizontal="left" vertical="center" wrapText="1"/>
    </xf>
    <xf numFmtId="0" fontId="36" fillId="3" borderId="5" xfId="0" applyFont="1" applyFill="1" applyBorder="1" applyAlignment="1" applyProtection="1">
      <alignment horizontal="left" vertical="center" wrapText="1"/>
    </xf>
    <xf numFmtId="0" fontId="36" fillId="3" borderId="6" xfId="0" applyFont="1" applyFill="1" applyBorder="1" applyAlignment="1" applyProtection="1">
      <alignment horizontal="left" vertical="center" wrapText="1"/>
    </xf>
    <xf numFmtId="49" fontId="22" fillId="0" borderId="21" xfId="0" applyNumberFormat="1" applyFont="1" applyBorder="1" applyAlignment="1" applyProtection="1">
      <alignment horizontal="center" vertical="center"/>
      <protection locked="0"/>
    </xf>
    <xf numFmtId="49" fontId="22" fillId="0" borderId="22" xfId="0" applyNumberFormat="1" applyFont="1" applyBorder="1" applyAlignment="1" applyProtection="1">
      <alignment horizontal="center" vertical="center"/>
      <protection locked="0"/>
    </xf>
    <xf numFmtId="0" fontId="54" fillId="0" borderId="11" xfId="5" applyFont="1" applyBorder="1" applyAlignment="1" applyProtection="1">
      <alignment horizontal="center" vertical="center"/>
      <protection locked="0"/>
    </xf>
    <xf numFmtId="0" fontId="21" fillId="0" borderId="12" xfId="0" applyFont="1" applyBorder="1" applyAlignment="1" applyProtection="1">
      <alignment horizontal="center" vertical="center"/>
      <protection locked="0"/>
    </xf>
    <xf numFmtId="0" fontId="21" fillId="0" borderId="13" xfId="0" applyFont="1" applyBorder="1" applyAlignment="1" applyProtection="1">
      <alignment horizontal="center" vertical="center"/>
      <protection locked="0"/>
    </xf>
    <xf numFmtId="0" fontId="40" fillId="0" borderId="0" xfId="0" applyFont="1" applyAlignment="1" applyProtection="1">
      <alignment horizontal="center" vertical="center"/>
    </xf>
    <xf numFmtId="0" fontId="18" fillId="0" borderId="45" xfId="0" applyFont="1" applyBorder="1" applyAlignment="1" applyProtection="1">
      <alignment horizontal="center" vertical="center"/>
      <protection locked="0"/>
    </xf>
    <xf numFmtId="0" fontId="18" fillId="0" borderId="47" xfId="0" applyFont="1" applyBorder="1" applyAlignment="1" applyProtection="1">
      <alignment horizontal="center" vertical="center"/>
      <protection locked="0"/>
    </xf>
    <xf numFmtId="0" fontId="18" fillId="4" borderId="45" xfId="0" applyFont="1" applyFill="1" applyBorder="1" applyAlignment="1" applyProtection="1">
      <alignment horizontal="center" vertical="center"/>
      <protection locked="0"/>
    </xf>
    <xf numFmtId="0" fontId="18" fillId="4" borderId="47" xfId="0" applyFont="1" applyFill="1" applyBorder="1" applyAlignment="1" applyProtection="1">
      <alignment horizontal="center" vertical="center"/>
      <protection locked="0"/>
    </xf>
    <xf numFmtId="0" fontId="18" fillId="4" borderId="46" xfId="0" applyFont="1" applyFill="1" applyBorder="1" applyAlignment="1" applyProtection="1">
      <alignment horizontal="center" vertical="center"/>
      <protection locked="0"/>
    </xf>
    <xf numFmtId="0" fontId="36" fillId="3" borderId="23" xfId="0" applyFont="1" applyFill="1" applyBorder="1" applyAlignment="1" applyProtection="1">
      <alignment horizontal="center" vertical="center"/>
    </xf>
    <xf numFmtId="0" fontId="36" fillId="3" borderId="24" xfId="0" applyFont="1" applyFill="1" applyBorder="1" applyAlignment="1" applyProtection="1">
      <alignment horizontal="center" vertical="center"/>
    </xf>
    <xf numFmtId="0" fontId="18" fillId="0" borderId="25" xfId="0" applyFont="1" applyBorder="1" applyAlignment="1" applyProtection="1">
      <alignment horizontal="center" vertical="center" wrapText="1"/>
      <protection locked="0"/>
    </xf>
    <xf numFmtId="0" fontId="18" fillId="0" borderId="26" xfId="0" applyFont="1" applyBorder="1" applyAlignment="1" applyProtection="1">
      <alignment horizontal="center" vertical="center" wrapText="1"/>
      <protection locked="0"/>
    </xf>
    <xf numFmtId="0" fontId="18" fillId="4" borderId="4" xfId="0" applyFont="1" applyFill="1" applyBorder="1" applyAlignment="1" applyProtection="1">
      <alignment horizontal="center" vertical="center"/>
      <protection locked="0"/>
    </xf>
    <xf numFmtId="0" fontId="18" fillId="4" borderId="5" xfId="0" applyFont="1" applyFill="1" applyBorder="1" applyAlignment="1" applyProtection="1">
      <alignment horizontal="center" vertical="center"/>
      <protection locked="0"/>
    </xf>
    <xf numFmtId="0" fontId="18" fillId="4" borderId="6" xfId="0" applyFont="1" applyFill="1" applyBorder="1" applyAlignment="1" applyProtection="1">
      <alignment horizontal="center" vertical="center"/>
      <protection locked="0"/>
    </xf>
    <xf numFmtId="0" fontId="41" fillId="3" borderId="21" xfId="0" applyFont="1" applyFill="1" applyBorder="1" applyAlignment="1" applyProtection="1">
      <alignment horizontal="center" vertical="center" wrapText="1"/>
    </xf>
    <xf numFmtId="0" fontId="41" fillId="3" borderId="19" xfId="0" applyFont="1" applyFill="1" applyBorder="1" applyAlignment="1" applyProtection="1">
      <alignment horizontal="center" vertical="center"/>
    </xf>
    <xf numFmtId="0" fontId="18" fillId="0" borderId="21" xfId="0" applyFont="1" applyBorder="1" applyAlignment="1" applyProtection="1">
      <alignment horizontal="center" vertical="center" wrapText="1"/>
      <protection locked="0"/>
    </xf>
    <xf numFmtId="0" fontId="18" fillId="0" borderId="22" xfId="0" applyFont="1" applyBorder="1" applyAlignment="1" applyProtection="1">
      <alignment horizontal="center" vertical="center" wrapText="1"/>
      <protection locked="0"/>
    </xf>
    <xf numFmtId="0" fontId="18" fillId="0" borderId="11" xfId="0" applyFont="1" applyFill="1" applyBorder="1" applyAlignment="1" applyProtection="1">
      <alignment horizontal="center" vertical="center"/>
      <protection locked="0"/>
    </xf>
    <xf numFmtId="0" fontId="18" fillId="0" borderId="12" xfId="0" applyFont="1" applyFill="1" applyBorder="1" applyAlignment="1" applyProtection="1">
      <alignment horizontal="center" vertical="center"/>
      <protection locked="0"/>
    </xf>
    <xf numFmtId="0" fontId="18" fillId="0" borderId="13" xfId="0" applyFont="1" applyFill="1" applyBorder="1" applyAlignment="1" applyProtection="1">
      <alignment horizontal="center" vertical="center"/>
      <protection locked="0"/>
    </xf>
    <xf numFmtId="0" fontId="34" fillId="7" borderId="1" xfId="0" applyFont="1" applyFill="1" applyBorder="1" applyAlignment="1" applyProtection="1">
      <alignment horizontal="center" vertical="center" wrapText="1"/>
    </xf>
    <xf numFmtId="0" fontId="34" fillId="7" borderId="3" xfId="0" applyFont="1" applyFill="1" applyBorder="1" applyAlignment="1" applyProtection="1">
      <alignment horizontal="center" vertical="center" wrapText="1"/>
    </xf>
    <xf numFmtId="0" fontId="34" fillId="7" borderId="9" xfId="0" applyFont="1" applyFill="1" applyBorder="1" applyAlignment="1" applyProtection="1">
      <alignment horizontal="center" vertical="center" wrapText="1"/>
    </xf>
    <xf numFmtId="0" fontId="34" fillId="7" borderId="10" xfId="0" applyFont="1" applyFill="1" applyBorder="1" applyAlignment="1" applyProtection="1">
      <alignment horizontal="center" vertical="center" wrapText="1"/>
    </xf>
    <xf numFmtId="0" fontId="34" fillId="7" borderId="4" xfId="0" applyFont="1" applyFill="1" applyBorder="1" applyAlignment="1" applyProtection="1">
      <alignment horizontal="center" vertical="center" wrapText="1"/>
    </xf>
    <xf numFmtId="0" fontId="34" fillId="7" borderId="6" xfId="0" applyFont="1" applyFill="1" applyBorder="1" applyAlignment="1" applyProtection="1">
      <alignment horizontal="center" vertical="center" wrapText="1"/>
    </xf>
    <xf numFmtId="0" fontId="67" fillId="7" borderId="11" xfId="3" applyFont="1" applyFill="1" applyBorder="1" applyAlignment="1" applyProtection="1">
      <alignment horizontal="center" vertical="center"/>
    </xf>
    <xf numFmtId="0" fontId="67" fillId="7" borderId="12" xfId="3" applyFont="1" applyFill="1" applyBorder="1" applyAlignment="1" applyProtection="1">
      <alignment horizontal="center" vertical="center"/>
    </xf>
    <xf numFmtId="0" fontId="67" fillId="7" borderId="13" xfId="3" applyFont="1" applyFill="1" applyBorder="1" applyAlignment="1" applyProtection="1">
      <alignment horizontal="center" vertical="center"/>
    </xf>
    <xf numFmtId="0" fontId="42" fillId="0" borderId="11" xfId="3" applyNumberFormat="1" applyFont="1" applyFill="1" applyBorder="1" applyAlignment="1" applyProtection="1">
      <alignment horizontal="center" vertical="center"/>
      <protection locked="0"/>
    </xf>
    <xf numFmtId="0" fontId="42" fillId="0" borderId="12" xfId="3" applyNumberFormat="1" applyFont="1" applyFill="1" applyBorder="1" applyAlignment="1" applyProtection="1">
      <alignment horizontal="center" vertical="center"/>
      <protection locked="0"/>
    </xf>
    <xf numFmtId="0" fontId="42" fillId="0" borderId="13" xfId="3" applyNumberFormat="1" applyFont="1" applyFill="1" applyBorder="1" applyAlignment="1" applyProtection="1">
      <alignment horizontal="center" vertical="center"/>
      <protection locked="0"/>
    </xf>
    <xf numFmtId="0" fontId="34" fillId="7" borderId="2" xfId="0" applyFont="1" applyFill="1" applyBorder="1" applyAlignment="1" applyProtection="1">
      <alignment horizontal="center" vertical="center" wrapText="1"/>
    </xf>
    <xf numFmtId="0" fontId="34" fillId="7" borderId="0" xfId="0" applyFont="1" applyFill="1" applyBorder="1" applyAlignment="1" applyProtection="1">
      <alignment horizontal="center" vertical="center" wrapText="1"/>
    </xf>
    <xf numFmtId="0" fontId="34" fillId="7" borderId="5" xfId="0" applyFont="1" applyFill="1" applyBorder="1" applyAlignment="1" applyProtection="1">
      <alignment horizontal="center" vertical="center" wrapText="1"/>
    </xf>
    <xf numFmtId="0" fontId="65" fillId="7" borderId="45" xfId="0" applyFont="1" applyFill="1" applyBorder="1" applyAlignment="1" applyProtection="1">
      <alignment horizontal="center" vertical="center"/>
    </xf>
    <xf numFmtId="0" fontId="65" fillId="7" borderId="46" xfId="0" applyFont="1" applyFill="1" applyBorder="1" applyAlignment="1" applyProtection="1">
      <alignment horizontal="center" vertical="center"/>
    </xf>
    <xf numFmtId="0" fontId="36" fillId="7" borderId="21" xfId="0" applyFont="1" applyFill="1" applyBorder="1" applyAlignment="1" applyProtection="1">
      <alignment horizontal="center" vertical="center" wrapText="1"/>
    </xf>
    <xf numFmtId="0" fontId="36" fillId="7" borderId="19" xfId="0" applyFont="1" applyFill="1" applyBorder="1" applyAlignment="1" applyProtection="1">
      <alignment horizontal="center" vertical="center" wrapText="1"/>
    </xf>
    <xf numFmtId="0" fontId="36" fillId="7" borderId="11" xfId="0" applyFont="1" applyFill="1" applyBorder="1" applyAlignment="1" applyProtection="1">
      <alignment horizontal="center" vertical="center"/>
    </xf>
    <xf numFmtId="0" fontId="36" fillId="7" borderId="13" xfId="0" applyFont="1" applyFill="1" applyBorder="1" applyAlignment="1" applyProtection="1">
      <alignment horizontal="center" vertical="center"/>
    </xf>
    <xf numFmtId="0" fontId="42" fillId="7" borderId="1" xfId="0" applyFont="1" applyFill="1" applyBorder="1" applyAlignment="1" applyProtection="1">
      <alignment horizontal="center" vertical="center" wrapText="1"/>
    </xf>
    <xf numFmtId="0" fontId="42" fillId="7" borderId="3" xfId="0" applyFont="1" applyFill="1" applyBorder="1" applyAlignment="1" applyProtection="1">
      <alignment horizontal="center" vertical="center" wrapText="1"/>
    </xf>
    <xf numFmtId="0" fontId="42" fillId="7" borderId="9" xfId="0" applyFont="1" applyFill="1" applyBorder="1" applyAlignment="1" applyProtection="1">
      <alignment horizontal="center" vertical="center" wrapText="1"/>
    </xf>
    <xf numFmtId="0" fontId="42" fillId="7" borderId="10" xfId="0" applyFont="1" applyFill="1" applyBorder="1" applyAlignment="1" applyProtection="1">
      <alignment horizontal="center" vertical="center" wrapText="1"/>
    </xf>
    <xf numFmtId="0" fontId="42" fillId="7" borderId="4" xfId="0" applyFont="1" applyFill="1" applyBorder="1" applyAlignment="1" applyProtection="1">
      <alignment horizontal="center" vertical="center" wrapText="1"/>
    </xf>
    <xf numFmtId="0" fontId="42" fillId="7" borderId="6" xfId="0" applyFont="1" applyFill="1" applyBorder="1" applyAlignment="1" applyProtection="1">
      <alignment horizontal="center" vertical="center" wrapText="1"/>
    </xf>
    <xf numFmtId="49" fontId="67" fillId="7" borderId="45" xfId="0" applyNumberFormat="1" applyFont="1" applyFill="1" applyBorder="1" applyAlignment="1" applyProtection="1">
      <alignment horizontal="center" vertical="center"/>
    </xf>
    <xf numFmtId="49" fontId="67" fillId="7" borderId="46" xfId="0" applyNumberFormat="1" applyFont="1" applyFill="1" applyBorder="1" applyAlignment="1" applyProtection="1">
      <alignment horizontal="center" vertical="center"/>
    </xf>
    <xf numFmtId="49" fontId="67" fillId="0" borderId="45" xfId="0" applyNumberFormat="1" applyFont="1" applyBorder="1" applyAlignment="1" applyProtection="1">
      <alignment horizontal="center" vertical="center"/>
      <protection locked="0"/>
    </xf>
    <xf numFmtId="49" fontId="67" fillId="0" borderId="47" xfId="0" applyNumberFormat="1" applyFont="1" applyBorder="1" applyAlignment="1" applyProtection="1">
      <alignment horizontal="center" vertical="center"/>
      <protection locked="0"/>
    </xf>
    <xf numFmtId="49" fontId="67" fillId="0" borderId="46" xfId="0" applyNumberFormat="1" applyFont="1" applyBorder="1" applyAlignment="1" applyProtection="1">
      <alignment horizontal="center" vertical="center"/>
      <protection locked="0"/>
    </xf>
    <xf numFmtId="0" fontId="36" fillId="7" borderId="1" xfId="0" applyFont="1" applyFill="1" applyBorder="1" applyAlignment="1" applyProtection="1">
      <alignment horizontal="center" vertical="center" wrapText="1"/>
    </xf>
    <xf numFmtId="0" fontId="36" fillId="7" borderId="3" xfId="0" applyFont="1" applyFill="1" applyBorder="1" applyAlignment="1" applyProtection="1">
      <alignment horizontal="center" vertical="center" wrapText="1"/>
    </xf>
    <xf numFmtId="0" fontId="36" fillId="7" borderId="4" xfId="0" applyFont="1" applyFill="1" applyBorder="1" applyAlignment="1" applyProtection="1">
      <alignment horizontal="center" vertical="center" wrapText="1"/>
    </xf>
    <xf numFmtId="0" fontId="36" fillId="7" borderId="6" xfId="0" applyFont="1" applyFill="1" applyBorder="1" applyAlignment="1" applyProtection="1">
      <alignment horizontal="center" vertical="center" wrapText="1"/>
    </xf>
    <xf numFmtId="0" fontId="36" fillId="7" borderId="11" xfId="0" applyFont="1" applyFill="1" applyBorder="1" applyAlignment="1" applyProtection="1">
      <alignment horizontal="center" vertical="center" wrapText="1"/>
    </xf>
    <xf numFmtId="0" fontId="36" fillId="7" borderId="12" xfId="0" applyFont="1" applyFill="1" applyBorder="1" applyAlignment="1" applyProtection="1">
      <alignment horizontal="center" vertical="center" wrapText="1"/>
    </xf>
    <xf numFmtId="0" fontId="36" fillId="7" borderId="13" xfId="0" applyFont="1" applyFill="1" applyBorder="1" applyAlignment="1" applyProtection="1">
      <alignment horizontal="center" vertical="center" wrapText="1"/>
    </xf>
    <xf numFmtId="0" fontId="65" fillId="0" borderId="11" xfId="0" applyFont="1" applyFill="1" applyBorder="1" applyAlignment="1" applyProtection="1">
      <alignment horizontal="left" vertical="top" wrapText="1"/>
      <protection locked="0"/>
    </xf>
    <xf numFmtId="0" fontId="65" fillId="0" borderId="12" xfId="0" applyFont="1" applyFill="1" applyBorder="1" applyAlignment="1" applyProtection="1">
      <alignment horizontal="left" vertical="top" wrapText="1"/>
      <protection locked="0"/>
    </xf>
    <xf numFmtId="0" fontId="65" fillId="0" borderId="13" xfId="0" applyFont="1" applyFill="1" applyBorder="1" applyAlignment="1" applyProtection="1">
      <alignment horizontal="left" vertical="top" wrapText="1"/>
      <protection locked="0"/>
    </xf>
    <xf numFmtId="0" fontId="67" fillId="0" borderId="45" xfId="0" applyFont="1" applyBorder="1" applyAlignment="1" applyProtection="1">
      <alignment horizontal="center" vertical="center"/>
      <protection locked="0"/>
    </xf>
    <xf numFmtId="0" fontId="67" fillId="0" borderId="47" xfId="0" applyFont="1" applyBorder="1" applyAlignment="1" applyProtection="1">
      <alignment horizontal="center" vertical="center"/>
      <protection locked="0"/>
    </xf>
    <xf numFmtId="0" fontId="67" fillId="0" borderId="46" xfId="0" applyFont="1" applyBorder="1" applyAlignment="1" applyProtection="1">
      <alignment horizontal="center" vertical="center"/>
      <protection locked="0"/>
    </xf>
    <xf numFmtId="0" fontId="67" fillId="4" borderId="45" xfId="0" applyFont="1" applyFill="1" applyBorder="1" applyAlignment="1" applyProtection="1">
      <alignment horizontal="center" vertical="center"/>
      <protection locked="0"/>
    </xf>
    <xf numFmtId="0" fontId="67" fillId="4" borderId="47" xfId="0" applyFont="1" applyFill="1" applyBorder="1" applyAlignment="1" applyProtection="1">
      <alignment horizontal="center" vertical="center"/>
      <protection locked="0"/>
    </xf>
    <xf numFmtId="0" fontId="67" fillId="4" borderId="46" xfId="0" applyFont="1" applyFill="1" applyBorder="1" applyAlignment="1" applyProtection="1">
      <alignment horizontal="center" vertical="center"/>
      <protection locked="0"/>
    </xf>
    <xf numFmtId="0" fontId="18" fillId="0" borderId="19" xfId="0" applyFont="1" applyBorder="1" applyAlignment="1" applyProtection="1">
      <alignment horizontal="center" vertical="center" wrapText="1"/>
      <protection locked="0"/>
    </xf>
    <xf numFmtId="0" fontId="67" fillId="4" borderId="21" xfId="0" applyFont="1" applyFill="1" applyBorder="1" applyAlignment="1" applyProtection="1">
      <alignment horizontal="center" vertical="center"/>
      <protection locked="0"/>
    </xf>
    <xf numFmtId="0" fontId="67" fillId="4" borderId="22" xfId="0" applyFont="1" applyFill="1" applyBorder="1" applyAlignment="1" applyProtection="1">
      <alignment horizontal="center" vertical="center"/>
      <protection locked="0"/>
    </xf>
    <xf numFmtId="0" fontId="67" fillId="4" borderId="19" xfId="0" applyFont="1" applyFill="1" applyBorder="1" applyAlignment="1" applyProtection="1">
      <alignment horizontal="center" vertical="center"/>
      <protection locked="0"/>
    </xf>
    <xf numFmtId="0" fontId="41" fillId="7" borderId="11" xfId="0" applyFont="1" applyFill="1" applyBorder="1" applyAlignment="1" applyProtection="1">
      <alignment horizontal="center" vertical="center" wrapText="1"/>
    </xf>
    <xf numFmtId="0" fontId="41" fillId="7" borderId="13" xfId="0" applyFont="1" applyFill="1" applyBorder="1" applyAlignment="1" applyProtection="1">
      <alignment horizontal="center" vertical="center" wrapText="1"/>
    </xf>
    <xf numFmtId="0" fontId="26" fillId="0" borderId="2" xfId="5" applyFont="1" applyBorder="1" applyAlignment="1" applyProtection="1">
      <alignment horizontal="center" vertical="center"/>
      <protection locked="0"/>
    </xf>
    <xf numFmtId="0" fontId="26" fillId="0" borderId="3" xfId="5" applyFont="1" applyBorder="1" applyAlignment="1" applyProtection="1">
      <alignment horizontal="center" vertical="center"/>
      <protection locked="0"/>
    </xf>
    <xf numFmtId="0" fontId="26" fillId="0" borderId="5" xfId="5" applyFont="1" applyBorder="1" applyAlignment="1" applyProtection="1">
      <alignment horizontal="center" vertical="center"/>
      <protection locked="0"/>
    </xf>
    <xf numFmtId="0" fontId="26" fillId="0" borderId="6" xfId="5" applyFont="1" applyBorder="1" applyAlignment="1" applyProtection="1">
      <alignment horizontal="center" vertical="center"/>
      <protection locked="0"/>
    </xf>
    <xf numFmtId="49" fontId="18" fillId="7" borderId="21" xfId="0" applyNumberFormat="1" applyFont="1" applyFill="1" applyBorder="1" applyAlignment="1" applyProtection="1">
      <alignment horizontal="center" vertical="center"/>
    </xf>
    <xf numFmtId="49" fontId="18" fillId="7" borderId="19" xfId="0" applyNumberFormat="1" applyFont="1" applyFill="1" applyBorder="1" applyAlignment="1" applyProtection="1">
      <alignment horizontal="center" vertical="center"/>
    </xf>
    <xf numFmtId="49" fontId="18" fillId="0" borderId="21" xfId="0" applyNumberFormat="1" applyFont="1" applyBorder="1" applyAlignment="1" applyProtection="1">
      <alignment horizontal="center" vertical="center"/>
      <protection locked="0"/>
    </xf>
    <xf numFmtId="49" fontId="18" fillId="0" borderId="22" xfId="0" applyNumberFormat="1" applyFont="1" applyBorder="1" applyAlignment="1" applyProtection="1">
      <alignment horizontal="center" vertical="center"/>
      <protection locked="0"/>
    </xf>
    <xf numFmtId="49" fontId="18" fillId="0" borderId="19" xfId="0" applyNumberFormat="1" applyFont="1" applyBorder="1" applyAlignment="1" applyProtection="1">
      <alignment horizontal="center" vertical="center"/>
      <protection locked="0"/>
    </xf>
    <xf numFmtId="49" fontId="18" fillId="7" borderId="11" xfId="0" applyNumberFormat="1" applyFont="1" applyFill="1" applyBorder="1" applyAlignment="1" applyProtection="1">
      <alignment horizontal="center" vertical="center"/>
    </xf>
    <xf numFmtId="49" fontId="18" fillId="7" borderId="13" xfId="0" applyNumberFormat="1" applyFont="1" applyFill="1" applyBorder="1" applyAlignment="1" applyProtection="1">
      <alignment horizontal="center" vertical="center"/>
    </xf>
    <xf numFmtId="0" fontId="19" fillId="0" borderId="11" xfId="0" applyFont="1" applyBorder="1" applyAlignment="1" applyProtection="1">
      <alignment horizontal="center" vertical="center" wrapText="1"/>
      <protection locked="0"/>
    </xf>
    <xf numFmtId="0" fontId="19" fillId="0" borderId="12" xfId="0" applyFont="1" applyBorder="1" applyAlignment="1" applyProtection="1">
      <alignment horizontal="center" vertical="center" wrapText="1"/>
      <protection locked="0"/>
    </xf>
    <xf numFmtId="0" fontId="19" fillId="0" borderId="13" xfId="0" applyFont="1" applyBorder="1" applyAlignment="1" applyProtection="1">
      <alignment horizontal="center" vertical="center" wrapText="1"/>
      <protection locked="0"/>
    </xf>
    <xf numFmtId="0" fontId="18" fillId="0" borderId="50" xfId="0" applyFont="1" applyBorder="1" applyAlignment="1" applyProtection="1">
      <alignment horizontal="left" vertical="center" wrapText="1"/>
      <protection locked="0"/>
    </xf>
    <xf numFmtId="0" fontId="67" fillId="0" borderId="51" xfId="0" applyFont="1" applyBorder="1" applyAlignment="1" applyProtection="1">
      <alignment horizontal="left" vertical="center"/>
      <protection locked="0"/>
    </xf>
    <xf numFmtId="0" fontId="67" fillId="0" borderId="12" xfId="0" applyFont="1" applyBorder="1" applyAlignment="1" applyProtection="1">
      <alignment horizontal="left" vertical="center"/>
      <protection locked="0"/>
    </xf>
    <xf numFmtId="0" fontId="67" fillId="0" borderId="13" xfId="0" applyFont="1" applyBorder="1" applyAlignment="1" applyProtection="1">
      <alignment horizontal="left" vertical="center"/>
      <protection locked="0"/>
    </xf>
    <xf numFmtId="0" fontId="36" fillId="7" borderId="6" xfId="0" applyFont="1" applyFill="1" applyBorder="1" applyAlignment="1" applyProtection="1">
      <alignment horizontal="center" vertical="center"/>
    </xf>
    <xf numFmtId="0" fontId="36" fillId="7" borderId="4" xfId="0" applyFont="1" applyFill="1" applyBorder="1" applyAlignment="1" applyProtection="1">
      <alignment horizontal="center" vertical="center"/>
    </xf>
    <xf numFmtId="49" fontId="19" fillId="0" borderId="12" xfId="0" applyNumberFormat="1" applyFont="1" applyBorder="1" applyAlignment="1" applyProtection="1">
      <alignment horizontal="center" vertical="center"/>
      <protection locked="0"/>
    </xf>
    <xf numFmtId="49" fontId="19" fillId="0" borderId="13" xfId="0" applyNumberFormat="1" applyFont="1" applyBorder="1" applyAlignment="1" applyProtection="1">
      <alignment horizontal="center" vertical="center"/>
      <protection locked="0"/>
    </xf>
    <xf numFmtId="0" fontId="36" fillId="7" borderId="21" xfId="0" applyFont="1" applyFill="1" applyBorder="1" applyAlignment="1" applyProtection="1">
      <alignment horizontal="center" vertical="center"/>
    </xf>
    <xf numFmtId="0" fontId="36" fillId="7" borderId="19" xfId="0" applyFont="1" applyFill="1" applyBorder="1" applyAlignment="1" applyProtection="1">
      <alignment horizontal="center" vertical="center"/>
    </xf>
    <xf numFmtId="0" fontId="67" fillId="4" borderId="11" xfId="0" applyFont="1" applyFill="1" applyBorder="1" applyAlignment="1" applyProtection="1">
      <alignment horizontal="center" vertical="center"/>
      <protection locked="0"/>
    </xf>
    <xf numFmtId="0" fontId="67" fillId="4" borderId="12" xfId="0" applyFont="1" applyFill="1" applyBorder="1" applyAlignment="1" applyProtection="1">
      <alignment horizontal="center" vertical="center"/>
      <protection locked="0"/>
    </xf>
    <xf numFmtId="0" fontId="67" fillId="4" borderId="13" xfId="0" applyFont="1" applyFill="1" applyBorder="1" applyAlignment="1" applyProtection="1">
      <alignment horizontal="center" vertical="center"/>
      <protection locked="0"/>
    </xf>
    <xf numFmtId="49" fontId="19" fillId="0" borderId="4" xfId="0" applyNumberFormat="1" applyFont="1" applyBorder="1" applyAlignment="1" applyProtection="1">
      <alignment horizontal="center" vertical="center"/>
      <protection locked="0"/>
    </xf>
    <xf numFmtId="49" fontId="19" fillId="0" borderId="5" xfId="0" applyNumberFormat="1" applyFont="1" applyBorder="1" applyAlignment="1" applyProtection="1">
      <alignment horizontal="center" vertical="center"/>
      <protection locked="0"/>
    </xf>
    <xf numFmtId="0" fontId="50" fillId="0" borderId="4" xfId="5" applyFont="1" applyBorder="1" applyAlignment="1" applyProtection="1">
      <alignment horizontal="center" vertical="center"/>
      <protection locked="0"/>
    </xf>
    <xf numFmtId="0" fontId="50" fillId="0" borderId="5" xfId="5" applyFont="1" applyBorder="1" applyAlignment="1" applyProtection="1">
      <alignment horizontal="center" vertical="center"/>
      <protection locked="0"/>
    </xf>
    <xf numFmtId="0" fontId="50" fillId="0" borderId="6" xfId="5" applyFont="1" applyBorder="1" applyAlignment="1" applyProtection="1">
      <alignment horizontal="center" vertical="center"/>
      <protection locked="0"/>
    </xf>
    <xf numFmtId="0" fontId="65" fillId="7" borderId="11" xfId="0" applyFont="1" applyFill="1" applyBorder="1" applyAlignment="1" applyProtection="1">
      <alignment horizontal="center" vertical="center" wrapText="1"/>
    </xf>
    <xf numFmtId="0" fontId="65" fillId="7" borderId="13" xfId="0" applyFont="1" applyFill="1" applyBorder="1" applyAlignment="1" applyProtection="1">
      <alignment horizontal="center" vertical="center" wrapText="1"/>
    </xf>
    <xf numFmtId="0" fontId="41" fillId="7" borderId="4" xfId="0" applyFont="1" applyFill="1" applyBorder="1" applyAlignment="1" applyProtection="1">
      <alignment horizontal="center" vertical="center" wrapText="1"/>
    </xf>
    <xf numFmtId="0" fontId="41" fillId="7" borderId="6" xfId="0" applyFont="1" applyFill="1" applyBorder="1" applyAlignment="1" applyProtection="1">
      <alignment horizontal="center" vertical="center"/>
    </xf>
    <xf numFmtId="0" fontId="19" fillId="0" borderId="4" xfId="0" applyFont="1" applyBorder="1" applyAlignment="1" applyProtection="1">
      <alignment horizontal="center" vertical="center" wrapText="1"/>
      <protection locked="0"/>
    </xf>
    <xf numFmtId="0" fontId="19" fillId="0" borderId="5" xfId="0" applyFont="1" applyBorder="1" applyAlignment="1" applyProtection="1">
      <alignment horizontal="center" vertical="center" wrapText="1"/>
      <protection locked="0"/>
    </xf>
    <xf numFmtId="0" fontId="3" fillId="0" borderId="0" xfId="0" applyFont="1" applyAlignment="1" applyProtection="1">
      <alignment horizontal="left" vertical="center" indent="1"/>
    </xf>
    <xf numFmtId="0" fontId="51" fillId="0" borderId="0" xfId="0" applyFont="1" applyAlignment="1" applyProtection="1">
      <alignment horizontal="left" vertical="center"/>
    </xf>
    <xf numFmtId="0" fontId="0" fillId="0" borderId="0" xfId="0" applyFill="1" applyAlignment="1" applyProtection="1">
      <alignment horizontal="left" vertical="center"/>
    </xf>
    <xf numFmtId="0" fontId="41" fillId="0" borderId="0" xfId="0" applyFont="1" applyAlignment="1" applyProtection="1">
      <alignment horizontal="left" vertical="center"/>
    </xf>
    <xf numFmtId="0" fontId="45" fillId="0" borderId="0" xfId="0" applyFont="1" applyAlignment="1" applyProtection="1">
      <alignment horizontal="left" vertical="top" wrapText="1" indent="1"/>
    </xf>
    <xf numFmtId="0" fontId="85" fillId="0" borderId="0" xfId="0" applyFont="1" applyAlignment="1" applyProtection="1">
      <alignment horizontal="left" vertical="center"/>
    </xf>
    <xf numFmtId="0" fontId="45" fillId="0" borderId="0" xfId="0" applyFont="1" applyAlignment="1" applyProtection="1">
      <alignment horizontal="left" vertical="center" wrapText="1" indent="1"/>
    </xf>
    <xf numFmtId="0" fontId="45" fillId="4" borderId="0" xfId="0" applyFont="1" applyFill="1" applyBorder="1" applyAlignment="1" applyProtection="1">
      <alignment horizontal="right" vertical="center"/>
    </xf>
    <xf numFmtId="0" fontId="41" fillId="4" borderId="29" xfId="0" applyFont="1" applyFill="1" applyBorder="1" applyAlignment="1" applyProtection="1">
      <alignment horizontal="center" vertical="center"/>
    </xf>
    <xf numFmtId="0" fontId="41" fillId="3" borderId="32" xfId="0" applyFont="1" applyFill="1" applyBorder="1" applyAlignment="1" applyProtection="1">
      <alignment horizontal="center" vertical="center"/>
    </xf>
    <xf numFmtId="0" fontId="41" fillId="3" borderId="34" xfId="0" applyFont="1" applyFill="1" applyBorder="1" applyAlignment="1" applyProtection="1">
      <alignment horizontal="center" vertical="center"/>
    </xf>
    <xf numFmtId="0" fontId="41" fillId="3" borderId="31" xfId="0" applyFont="1" applyFill="1" applyBorder="1" applyAlignment="1" applyProtection="1">
      <alignment horizontal="center" vertical="center"/>
    </xf>
    <xf numFmtId="0" fontId="41" fillId="0" borderId="1" xfId="0" applyFont="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 xfId="0" applyFont="1" applyBorder="1" applyAlignment="1" applyProtection="1">
      <alignment horizontal="left" vertical="top" wrapText="1"/>
      <protection locked="0"/>
    </xf>
    <xf numFmtId="0" fontId="41" fillId="0" borderId="4" xfId="0" applyFont="1" applyBorder="1" applyAlignment="1" applyProtection="1">
      <alignment horizontal="left" vertical="top" wrapText="1"/>
      <protection locked="0"/>
    </xf>
    <xf numFmtId="0" fontId="41" fillId="0" borderId="5" xfId="0" applyFont="1" applyBorder="1" applyAlignment="1" applyProtection="1">
      <alignment horizontal="left" vertical="top" wrapText="1"/>
      <protection locked="0"/>
    </xf>
    <xf numFmtId="0" fontId="41" fillId="0" borderId="6" xfId="0" applyFont="1" applyBorder="1" applyAlignment="1" applyProtection="1">
      <alignment horizontal="left" vertical="top" wrapText="1"/>
      <protection locked="0"/>
    </xf>
    <xf numFmtId="181" fontId="21" fillId="0" borderId="11" xfId="1" applyNumberFormat="1" applyFont="1" applyFill="1" applyBorder="1" applyAlignment="1" applyProtection="1">
      <alignment horizontal="left" vertical="center" wrapText="1"/>
      <protection locked="0"/>
    </xf>
    <xf numFmtId="181" fontId="21" fillId="0" borderId="13" xfId="1" applyNumberFormat="1" applyFont="1" applyFill="1" applyBorder="1" applyAlignment="1" applyProtection="1">
      <alignment horizontal="left" vertical="center" wrapText="1"/>
      <protection locked="0"/>
    </xf>
    <xf numFmtId="0" fontId="41" fillId="3" borderId="11" xfId="0" applyFont="1" applyFill="1" applyBorder="1" applyAlignment="1" applyProtection="1">
      <alignment horizontal="center" vertical="center"/>
    </xf>
    <xf numFmtId="0" fontId="41" fillId="3" borderId="13" xfId="0" applyFont="1" applyFill="1" applyBorder="1" applyAlignment="1" applyProtection="1">
      <alignment horizontal="center" vertical="center"/>
    </xf>
    <xf numFmtId="0" fontId="41" fillId="0" borderId="0" xfId="0" applyFont="1" applyBorder="1" applyAlignment="1" applyProtection="1">
      <alignment vertical="center" wrapText="1"/>
    </xf>
    <xf numFmtId="0" fontId="18" fillId="0" borderId="1" xfId="0" applyFont="1" applyBorder="1" applyAlignment="1" applyProtection="1">
      <alignment horizontal="left" vertical="top" wrapText="1"/>
      <protection locked="0"/>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8" fillId="0" borderId="6" xfId="0" applyFont="1" applyBorder="1" applyAlignment="1" applyProtection="1">
      <alignment horizontal="left" vertical="top" wrapText="1"/>
      <protection locked="0"/>
    </xf>
    <xf numFmtId="0" fontId="2" fillId="3" borderId="1" xfId="0" applyFont="1" applyFill="1" applyBorder="1" applyAlignment="1" applyProtection="1">
      <alignment horizontal="left" vertical="center" wrapText="1"/>
    </xf>
    <xf numFmtId="0" fontId="2" fillId="3" borderId="2" xfId="0" applyFont="1" applyFill="1" applyBorder="1" applyAlignment="1" applyProtection="1">
      <alignment horizontal="left" vertical="center"/>
    </xf>
    <xf numFmtId="0" fontId="2" fillId="3" borderId="3" xfId="0" applyFont="1" applyFill="1" applyBorder="1" applyAlignment="1" applyProtection="1">
      <alignment horizontal="left" vertical="center"/>
    </xf>
    <xf numFmtId="0" fontId="2" fillId="3" borderId="4" xfId="0" applyFont="1" applyFill="1" applyBorder="1" applyAlignment="1" applyProtection="1">
      <alignment horizontal="left" vertical="center"/>
    </xf>
    <xf numFmtId="0" fontId="2" fillId="3" borderId="5" xfId="0" applyFont="1" applyFill="1" applyBorder="1" applyAlignment="1" applyProtection="1">
      <alignment horizontal="left" vertical="center"/>
    </xf>
    <xf numFmtId="0" fontId="2" fillId="3" borderId="6" xfId="0" applyFont="1" applyFill="1" applyBorder="1" applyAlignment="1" applyProtection="1">
      <alignment horizontal="left" vertical="center"/>
    </xf>
    <xf numFmtId="0" fontId="2" fillId="3" borderId="7" xfId="0" applyFont="1" applyFill="1" applyBorder="1" applyAlignment="1" applyProtection="1">
      <alignment horizontal="center" vertical="center" wrapText="1"/>
    </xf>
    <xf numFmtId="0" fontId="4" fillId="3" borderId="7" xfId="0" applyFont="1" applyFill="1" applyBorder="1" applyAlignment="1" applyProtection="1">
      <alignment horizontal="center" vertical="center"/>
    </xf>
    <xf numFmtId="0" fontId="19" fillId="0" borderId="1" xfId="0" applyFont="1" applyBorder="1" applyAlignment="1" applyProtection="1">
      <alignment horizontal="left" vertical="top" wrapText="1"/>
      <protection locked="0"/>
    </xf>
    <xf numFmtId="0" fontId="19" fillId="0" borderId="2" xfId="0" applyFont="1" applyBorder="1" applyAlignment="1" applyProtection="1">
      <alignment horizontal="left" vertical="top" wrapText="1"/>
      <protection locked="0"/>
    </xf>
    <xf numFmtId="0" fontId="19" fillId="0" borderId="3" xfId="0" applyFont="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0"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4" xfId="0" applyFont="1" applyBorder="1" applyAlignment="1" applyProtection="1">
      <alignment horizontal="left" vertical="top" wrapText="1"/>
      <protection locked="0"/>
    </xf>
    <xf numFmtId="0" fontId="19" fillId="0" borderId="5" xfId="0" applyFont="1" applyBorder="1" applyAlignment="1" applyProtection="1">
      <alignment horizontal="left" vertical="top" wrapText="1"/>
      <protection locked="0"/>
    </xf>
    <xf numFmtId="0" fontId="19" fillId="0" borderId="6" xfId="0" applyFont="1" applyBorder="1" applyAlignment="1" applyProtection="1">
      <alignment horizontal="left" vertical="top" wrapText="1"/>
      <protection locked="0"/>
    </xf>
    <xf numFmtId="0" fontId="18" fillId="0" borderId="1" xfId="0" quotePrefix="1" applyFont="1" applyBorder="1" applyAlignment="1" applyProtection="1">
      <alignment horizontal="center" vertical="center" shrinkToFit="1"/>
    </xf>
    <xf numFmtId="0" fontId="18" fillId="0" borderId="2" xfId="0" quotePrefix="1" applyFont="1" applyBorder="1" applyAlignment="1" applyProtection="1">
      <alignment horizontal="center" vertical="center" shrinkToFit="1"/>
    </xf>
    <xf numFmtId="0" fontId="18" fillId="0" borderId="3" xfId="0" quotePrefix="1" applyFont="1" applyBorder="1" applyAlignment="1" applyProtection="1">
      <alignment horizontal="center" vertical="center" shrinkToFit="1"/>
    </xf>
    <xf numFmtId="0" fontId="18" fillId="0" borderId="9" xfId="0" quotePrefix="1" applyFont="1" applyBorder="1" applyAlignment="1" applyProtection="1">
      <alignment horizontal="center" vertical="center" shrinkToFit="1"/>
    </xf>
    <xf numFmtId="0" fontId="18" fillId="0" borderId="0" xfId="0" quotePrefix="1" applyFont="1" applyBorder="1" applyAlignment="1" applyProtection="1">
      <alignment horizontal="center" vertical="center" shrinkToFit="1"/>
    </xf>
    <xf numFmtId="0" fontId="18" fillId="0" borderId="10" xfId="0" quotePrefix="1" applyFont="1" applyBorder="1" applyAlignment="1" applyProtection="1">
      <alignment horizontal="center" vertical="center" shrinkToFit="1"/>
    </xf>
    <xf numFmtId="0" fontId="18" fillId="0" borderId="4" xfId="0" quotePrefix="1" applyFont="1" applyBorder="1" applyAlignment="1" applyProtection="1">
      <alignment horizontal="center" vertical="center" shrinkToFit="1"/>
    </xf>
    <xf numFmtId="0" fontId="18" fillId="0" borderId="5" xfId="0" quotePrefix="1" applyFont="1" applyBorder="1" applyAlignment="1" applyProtection="1">
      <alignment horizontal="center" vertical="center" shrinkToFit="1"/>
    </xf>
    <xf numFmtId="0" fontId="18" fillId="0" borderId="6" xfId="0" quotePrefix="1" applyFont="1" applyBorder="1" applyAlignment="1" applyProtection="1">
      <alignment horizontal="center" vertical="center" shrinkToFit="1"/>
    </xf>
    <xf numFmtId="0" fontId="4" fillId="3" borderId="1" xfId="0" applyFont="1" applyFill="1" applyBorder="1" applyAlignment="1" applyProtection="1">
      <alignment horizontal="left" vertical="center" wrapText="1"/>
    </xf>
    <xf numFmtId="0" fontId="4" fillId="3" borderId="2" xfId="0" applyFont="1" applyFill="1" applyBorder="1" applyAlignment="1" applyProtection="1">
      <alignment horizontal="left" vertical="center"/>
    </xf>
    <xf numFmtId="0" fontId="4" fillId="3" borderId="3" xfId="0" applyFont="1" applyFill="1" applyBorder="1" applyAlignment="1" applyProtection="1">
      <alignment horizontal="left" vertical="center"/>
    </xf>
    <xf numFmtId="0" fontId="4" fillId="3" borderId="4" xfId="0" applyFont="1" applyFill="1" applyBorder="1" applyAlignment="1" applyProtection="1">
      <alignment horizontal="left" vertical="center"/>
    </xf>
    <xf numFmtId="0" fontId="4" fillId="3" borderId="5" xfId="0" applyFont="1" applyFill="1" applyBorder="1" applyAlignment="1" applyProtection="1">
      <alignment horizontal="left" vertical="center"/>
    </xf>
    <xf numFmtId="0" fontId="4" fillId="3" borderId="6" xfId="0" applyFont="1" applyFill="1" applyBorder="1" applyAlignment="1" applyProtection="1">
      <alignment horizontal="left" vertical="center"/>
    </xf>
    <xf numFmtId="0" fontId="25" fillId="0" borderId="0" xfId="5" applyAlignment="1" applyProtection="1">
      <alignment horizontal="center" vertical="center"/>
    </xf>
    <xf numFmtId="0" fontId="4" fillId="3" borderId="2" xfId="0" applyFont="1" applyFill="1" applyBorder="1" applyAlignment="1" applyProtection="1">
      <alignment horizontal="left" vertical="center" wrapText="1"/>
    </xf>
    <xf numFmtId="0" fontId="4" fillId="3" borderId="4" xfId="0" applyFont="1" applyFill="1" applyBorder="1" applyAlignment="1" applyProtection="1">
      <alignment horizontal="left" vertical="center" wrapText="1"/>
    </xf>
    <xf numFmtId="0" fontId="4" fillId="3" borderId="5" xfId="0" applyFont="1" applyFill="1" applyBorder="1" applyAlignment="1" applyProtection="1">
      <alignment horizontal="left" vertical="center" wrapText="1"/>
    </xf>
    <xf numFmtId="0" fontId="18" fillId="4" borderId="1" xfId="0" quotePrefix="1" applyFont="1" applyFill="1" applyBorder="1" applyAlignment="1" applyProtection="1">
      <alignment horizontal="left" vertical="top" wrapText="1"/>
      <protection locked="0"/>
    </xf>
    <xf numFmtId="0" fontId="18" fillId="4" borderId="2" xfId="0" quotePrefix="1" applyFont="1" applyFill="1" applyBorder="1" applyAlignment="1" applyProtection="1">
      <alignment horizontal="left" vertical="top" wrapText="1"/>
      <protection locked="0"/>
    </xf>
    <xf numFmtId="0" fontId="18" fillId="4" borderId="3" xfId="0" quotePrefix="1" applyFont="1" applyFill="1" applyBorder="1" applyAlignment="1" applyProtection="1">
      <alignment horizontal="left" vertical="top" wrapText="1"/>
      <protection locked="0"/>
    </xf>
    <xf numFmtId="0" fontId="18" fillId="4" borderId="9" xfId="0" quotePrefix="1" applyFont="1" applyFill="1" applyBorder="1" applyAlignment="1" applyProtection="1">
      <alignment horizontal="left" vertical="top" wrapText="1"/>
      <protection locked="0"/>
    </xf>
    <xf numFmtId="0" fontId="18" fillId="4" borderId="0" xfId="0" quotePrefix="1" applyFont="1" applyFill="1" applyBorder="1" applyAlignment="1" applyProtection="1">
      <alignment horizontal="left" vertical="top" wrapText="1"/>
      <protection locked="0"/>
    </xf>
    <xf numFmtId="0" fontId="18" fillId="4" borderId="10" xfId="0" quotePrefix="1" applyFont="1" applyFill="1" applyBorder="1" applyAlignment="1" applyProtection="1">
      <alignment horizontal="left" vertical="top" wrapText="1"/>
      <protection locked="0"/>
    </xf>
    <xf numFmtId="0" fontId="18" fillId="4" borderId="4" xfId="0" quotePrefix="1" applyFont="1" applyFill="1" applyBorder="1" applyAlignment="1" applyProtection="1">
      <alignment horizontal="left" vertical="top" wrapText="1"/>
      <protection locked="0"/>
    </xf>
    <xf numFmtId="0" fontId="18" fillId="4" borderId="5" xfId="0" quotePrefix="1" applyFont="1" applyFill="1" applyBorder="1" applyAlignment="1" applyProtection="1">
      <alignment horizontal="left" vertical="top" wrapText="1"/>
      <protection locked="0"/>
    </xf>
    <xf numFmtId="0" fontId="18" fillId="4" borderId="6" xfId="0" quotePrefix="1" applyFont="1" applyFill="1" applyBorder="1" applyAlignment="1" applyProtection="1">
      <alignment horizontal="left" vertical="top" wrapText="1"/>
      <protection locked="0"/>
    </xf>
    <xf numFmtId="0" fontId="4" fillId="3" borderId="11" xfId="0" applyFont="1" applyFill="1" applyBorder="1" applyAlignment="1" applyProtection="1">
      <alignment horizontal="left" vertical="center" wrapText="1"/>
    </xf>
    <xf numFmtId="0" fontId="4" fillId="3" borderId="12" xfId="0" applyFont="1" applyFill="1" applyBorder="1" applyAlignment="1" applyProtection="1">
      <alignment horizontal="left" vertical="center" wrapText="1"/>
    </xf>
    <xf numFmtId="0" fontId="4" fillId="3" borderId="13" xfId="0" applyFont="1" applyFill="1" applyBorder="1" applyAlignment="1" applyProtection="1">
      <alignment horizontal="left" vertical="center" wrapText="1"/>
    </xf>
    <xf numFmtId="0" fontId="4" fillId="3" borderId="7" xfId="0" applyFont="1" applyFill="1" applyBorder="1" applyAlignment="1" applyProtection="1">
      <alignment horizontal="center" vertical="center" wrapText="1"/>
    </xf>
    <xf numFmtId="0" fontId="4" fillId="3" borderId="11" xfId="0" applyFont="1" applyFill="1" applyBorder="1" applyAlignment="1" applyProtection="1">
      <alignment horizontal="center" vertical="center" wrapText="1"/>
    </xf>
    <xf numFmtId="0" fontId="4" fillId="3" borderId="12" xfId="0" applyFont="1" applyFill="1" applyBorder="1" applyAlignment="1" applyProtection="1">
      <alignment horizontal="center" vertical="center" wrapText="1"/>
    </xf>
    <xf numFmtId="0" fontId="4" fillId="3" borderId="13" xfId="0" applyFont="1" applyFill="1" applyBorder="1" applyAlignment="1" applyProtection="1">
      <alignment horizontal="center" vertical="center" wrapText="1"/>
    </xf>
    <xf numFmtId="0" fontId="4" fillId="0" borderId="1" xfId="0" applyFont="1" applyFill="1" applyBorder="1" applyAlignment="1" applyProtection="1">
      <alignment horizontal="left" vertical="top" wrapText="1"/>
      <protection locked="0"/>
    </xf>
    <xf numFmtId="0" fontId="4" fillId="0" borderId="2" xfId="0" applyFont="1" applyFill="1" applyBorder="1" applyAlignment="1" applyProtection="1">
      <alignment horizontal="left" vertical="top" wrapText="1"/>
      <protection locked="0"/>
    </xf>
    <xf numFmtId="0" fontId="4" fillId="0" borderId="3" xfId="0" applyFont="1" applyFill="1" applyBorder="1" applyAlignment="1" applyProtection="1">
      <alignment horizontal="left" vertical="top" wrapText="1"/>
      <protection locked="0"/>
    </xf>
    <xf numFmtId="0" fontId="4" fillId="0" borderId="9"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0" borderId="10" xfId="0" applyFont="1" applyFill="1" applyBorder="1" applyAlignment="1" applyProtection="1">
      <alignment horizontal="left" vertical="top" wrapText="1"/>
      <protection locked="0"/>
    </xf>
    <xf numFmtId="0" fontId="4" fillId="3" borderId="11" xfId="0" applyFont="1" applyFill="1" applyBorder="1" applyAlignment="1" applyProtection="1">
      <alignment horizontal="center" vertical="center"/>
    </xf>
    <xf numFmtId="0" fontId="4" fillId="3" borderId="12" xfId="0" applyFont="1" applyFill="1" applyBorder="1" applyAlignment="1" applyProtection="1">
      <alignment horizontal="center" vertical="center"/>
    </xf>
    <xf numFmtId="0" fontId="4" fillId="3" borderId="13" xfId="0" applyFont="1" applyFill="1" applyBorder="1" applyAlignment="1" applyProtection="1">
      <alignment horizontal="center" vertical="center"/>
    </xf>
    <xf numFmtId="0" fontId="17" fillId="3" borderId="7" xfId="0" applyFont="1" applyFill="1" applyBorder="1" applyAlignment="1" applyProtection="1">
      <alignment horizontal="center" vertical="center"/>
    </xf>
    <xf numFmtId="0" fontId="4" fillId="0" borderId="1"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wrapText="1"/>
      <protection locked="0"/>
    </xf>
    <xf numFmtId="0" fontId="4" fillId="0" borderId="12"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wrapText="1"/>
      <protection locked="0"/>
    </xf>
    <xf numFmtId="0" fontId="18" fillId="4" borderId="1" xfId="0" applyFont="1" applyFill="1" applyBorder="1" applyAlignment="1" applyProtection="1">
      <alignment horizontal="left" vertical="top" wrapText="1"/>
      <protection locked="0"/>
    </xf>
    <xf numFmtId="0" fontId="18" fillId="4" borderId="2" xfId="0" applyFont="1" applyFill="1" applyBorder="1" applyAlignment="1" applyProtection="1">
      <alignment horizontal="left" vertical="top" wrapText="1"/>
      <protection locked="0"/>
    </xf>
    <xf numFmtId="0" fontId="18" fillId="4" borderId="3" xfId="0" applyFont="1" applyFill="1" applyBorder="1" applyAlignment="1" applyProtection="1">
      <alignment horizontal="left" vertical="top" wrapText="1"/>
      <protection locked="0"/>
    </xf>
    <xf numFmtId="0" fontId="18" fillId="4" borderId="9" xfId="0" applyFont="1" applyFill="1" applyBorder="1" applyAlignment="1" applyProtection="1">
      <alignment horizontal="left" vertical="top" wrapText="1"/>
      <protection locked="0"/>
    </xf>
    <xf numFmtId="0" fontId="18" fillId="4" borderId="0" xfId="0" applyFont="1" applyFill="1" applyBorder="1" applyAlignment="1" applyProtection="1">
      <alignment horizontal="left" vertical="top" wrapText="1"/>
      <protection locked="0"/>
    </xf>
    <xf numFmtId="0" fontId="18" fillId="4" borderId="10" xfId="0" applyFont="1" applyFill="1" applyBorder="1" applyAlignment="1" applyProtection="1">
      <alignment horizontal="left" vertical="top" wrapText="1"/>
      <protection locked="0"/>
    </xf>
    <xf numFmtId="0" fontId="18" fillId="4" borderId="4" xfId="0" applyFont="1" applyFill="1" applyBorder="1" applyAlignment="1" applyProtection="1">
      <alignment horizontal="left" vertical="top" wrapText="1"/>
      <protection locked="0"/>
    </xf>
    <xf numFmtId="0" fontId="18" fillId="4" borderId="5" xfId="0" applyFont="1" applyFill="1" applyBorder="1" applyAlignment="1" applyProtection="1">
      <alignment horizontal="left" vertical="top" wrapText="1"/>
      <protection locked="0"/>
    </xf>
    <xf numFmtId="0" fontId="18" fillId="4" borderId="6" xfId="0" applyFont="1" applyFill="1" applyBorder="1" applyAlignment="1" applyProtection="1">
      <alignment horizontal="left" vertical="top" wrapText="1"/>
      <protection locked="0"/>
    </xf>
    <xf numFmtId="0" fontId="25" fillId="0" borderId="0" xfId="5" applyFill="1" applyAlignment="1" applyProtection="1">
      <alignment horizontal="center" vertical="center"/>
    </xf>
    <xf numFmtId="0" fontId="4" fillId="3" borderId="3" xfId="0" applyFont="1" applyFill="1" applyBorder="1" applyAlignment="1" applyProtection="1">
      <alignment horizontal="left" vertical="center" wrapText="1"/>
    </xf>
    <xf numFmtId="0" fontId="4" fillId="3" borderId="6" xfId="0" applyFont="1" applyFill="1" applyBorder="1" applyAlignment="1" applyProtection="1">
      <alignment horizontal="left" vertical="center" wrapText="1"/>
    </xf>
    <xf numFmtId="0" fontId="2" fillId="3" borderId="14" xfId="0" applyFont="1" applyFill="1" applyBorder="1" applyAlignment="1" applyProtection="1">
      <alignment vertical="center" textRotation="255"/>
    </xf>
    <xf numFmtId="0" fontId="2" fillId="3" borderId="20" xfId="0" applyFont="1" applyFill="1" applyBorder="1" applyAlignment="1" applyProtection="1">
      <alignment vertical="center" textRotation="255"/>
    </xf>
    <xf numFmtId="0" fontId="2" fillId="3" borderId="8" xfId="0" applyFont="1" applyFill="1" applyBorder="1" applyAlignment="1" applyProtection="1">
      <alignment vertical="center" textRotation="255"/>
    </xf>
    <xf numFmtId="0" fontId="2" fillId="3" borderId="1" xfId="0" applyFont="1" applyFill="1" applyBorder="1" applyAlignment="1" applyProtection="1">
      <alignment horizontal="left" vertical="center" wrapText="1" indent="1"/>
    </xf>
    <xf numFmtId="0" fontId="2" fillId="3" borderId="2" xfId="0" applyFont="1" applyFill="1" applyBorder="1" applyAlignment="1" applyProtection="1">
      <alignment horizontal="left" vertical="center" wrapText="1" indent="1"/>
    </xf>
    <xf numFmtId="0" fontId="2" fillId="3" borderId="3" xfId="0" applyFont="1" applyFill="1" applyBorder="1" applyAlignment="1" applyProtection="1">
      <alignment horizontal="left" vertical="center" wrapText="1" indent="1"/>
    </xf>
    <xf numFmtId="0" fontId="2" fillId="3" borderId="9" xfId="0" applyFont="1" applyFill="1" applyBorder="1" applyAlignment="1" applyProtection="1">
      <alignment horizontal="left" vertical="center" wrapText="1" indent="1"/>
    </xf>
    <xf numFmtId="0" fontId="2" fillId="3" borderId="0" xfId="0" applyFont="1" applyFill="1" applyBorder="1" applyAlignment="1" applyProtection="1">
      <alignment horizontal="left" vertical="center" wrapText="1" indent="1"/>
    </xf>
    <xf numFmtId="0" fontId="2" fillId="3" borderId="10" xfId="0" applyFont="1" applyFill="1" applyBorder="1" applyAlignment="1" applyProtection="1">
      <alignment horizontal="left" vertical="center" wrapText="1" indent="1"/>
    </xf>
    <xf numFmtId="0" fontId="2" fillId="3" borderId="9" xfId="0" applyFont="1" applyFill="1" applyBorder="1" applyAlignment="1" applyProtection="1">
      <alignment horizontal="left" vertical="center" wrapText="1"/>
    </xf>
    <xf numFmtId="0" fontId="2" fillId="3" borderId="0" xfId="0" applyFont="1" applyFill="1" applyBorder="1" applyAlignment="1" applyProtection="1">
      <alignment horizontal="left" vertical="center" wrapText="1"/>
    </xf>
    <xf numFmtId="0" fontId="2" fillId="3" borderId="10" xfId="0" applyFont="1" applyFill="1" applyBorder="1" applyAlignment="1" applyProtection="1">
      <alignment horizontal="left" vertical="center" wrapText="1"/>
    </xf>
    <xf numFmtId="0" fontId="34" fillId="3" borderId="4" xfId="0" applyFont="1" applyFill="1" applyBorder="1" applyAlignment="1" applyProtection="1">
      <alignment horizontal="left" vertical="center" wrapText="1"/>
    </xf>
    <xf numFmtId="0" fontId="34" fillId="3" borderId="5" xfId="0" applyFont="1" applyFill="1" applyBorder="1" applyAlignment="1" applyProtection="1">
      <alignment horizontal="left" vertical="center" wrapText="1"/>
    </xf>
    <xf numFmtId="0" fontId="34" fillId="3" borderId="6" xfId="0" applyFont="1" applyFill="1" applyBorder="1" applyAlignment="1" applyProtection="1">
      <alignment horizontal="left" vertical="center" wrapText="1"/>
    </xf>
    <xf numFmtId="0" fontId="2" fillId="3" borderId="14" xfId="0" applyNumberFormat="1" applyFont="1" applyFill="1" applyBorder="1" applyAlignment="1" applyProtection="1">
      <alignment horizontal="center" vertical="center" textRotation="255" wrapText="1"/>
    </xf>
    <xf numFmtId="0" fontId="2" fillId="3" borderId="20" xfId="0" applyNumberFormat="1" applyFont="1" applyFill="1" applyBorder="1" applyAlignment="1" applyProtection="1">
      <alignment horizontal="center" vertical="center" textRotation="255" wrapText="1"/>
    </xf>
    <xf numFmtId="0" fontId="2" fillId="3" borderId="8" xfId="0" applyNumberFormat="1" applyFont="1" applyFill="1" applyBorder="1" applyAlignment="1" applyProtection="1">
      <alignment horizontal="center" vertical="center" textRotation="255" wrapText="1"/>
    </xf>
    <xf numFmtId="188" fontId="72" fillId="4" borderId="12" xfId="0" applyNumberFormat="1" applyFont="1" applyFill="1" applyBorder="1" applyAlignment="1" applyProtection="1">
      <alignment horizontal="left" vertical="center" shrinkToFit="1"/>
    </xf>
    <xf numFmtId="188" fontId="72" fillId="4" borderId="13" xfId="0" applyNumberFormat="1" applyFont="1" applyFill="1" applyBorder="1" applyAlignment="1" applyProtection="1">
      <alignment horizontal="left" vertical="center" shrinkToFit="1"/>
    </xf>
    <xf numFmtId="188" fontId="72" fillId="4" borderId="5" xfId="0" applyNumberFormat="1" applyFont="1" applyFill="1" applyBorder="1" applyAlignment="1" applyProtection="1">
      <alignment horizontal="left" vertical="center" shrinkToFit="1"/>
    </xf>
    <xf numFmtId="0" fontId="72" fillId="0" borderId="5" xfId="0" applyFont="1" applyFill="1" applyBorder="1" applyAlignment="1" applyProtection="1">
      <alignment horizontal="left" vertical="center" shrinkToFit="1"/>
    </xf>
    <xf numFmtId="0" fontId="72" fillId="0" borderId="5" xfId="0" applyFont="1" applyFill="1" applyBorder="1" applyAlignment="1" applyProtection="1">
      <alignment horizontal="left" vertical="center" shrinkToFit="1"/>
      <protection locked="0"/>
    </xf>
    <xf numFmtId="0" fontId="72" fillId="0" borderId="6" xfId="0" applyFont="1" applyFill="1" applyBorder="1" applyAlignment="1" applyProtection="1">
      <alignment horizontal="left" vertical="center" shrinkToFit="1"/>
      <protection locked="0"/>
    </xf>
    <xf numFmtId="0" fontId="2" fillId="4" borderId="14" xfId="0" applyNumberFormat="1" applyFont="1" applyFill="1" applyBorder="1" applyAlignment="1" applyProtection="1">
      <alignment horizontal="center" vertical="center" wrapText="1"/>
    </xf>
    <xf numFmtId="0" fontId="2" fillId="4" borderId="20" xfId="0" applyNumberFormat="1" applyFont="1" applyFill="1" applyBorder="1" applyAlignment="1" applyProtection="1">
      <alignment horizontal="center" vertical="center" wrapText="1"/>
    </xf>
    <xf numFmtId="0" fontId="2" fillId="4" borderId="8" xfId="0" applyNumberFormat="1" applyFont="1" applyFill="1" applyBorder="1" applyAlignment="1" applyProtection="1">
      <alignment horizontal="center" vertical="center" wrapText="1"/>
    </xf>
    <xf numFmtId="188" fontId="21" fillId="4" borderId="1" xfId="0" applyNumberFormat="1" applyFont="1" applyFill="1" applyBorder="1" applyAlignment="1" applyProtection="1">
      <alignment horizontal="left" vertical="center" wrapText="1"/>
      <protection locked="0"/>
    </xf>
    <xf numFmtId="188" fontId="21" fillId="4" borderId="2" xfId="0" applyNumberFormat="1" applyFont="1" applyFill="1" applyBorder="1" applyAlignment="1" applyProtection="1">
      <alignment horizontal="left" vertical="center" wrapText="1"/>
      <protection locked="0"/>
    </xf>
    <xf numFmtId="188" fontId="21" fillId="4" borderId="3" xfId="0" applyNumberFormat="1" applyFont="1" applyFill="1" applyBorder="1" applyAlignment="1" applyProtection="1">
      <alignment horizontal="left" vertical="center" wrapText="1"/>
      <protection locked="0"/>
    </xf>
    <xf numFmtId="188" fontId="21" fillId="4" borderId="9" xfId="0" applyNumberFormat="1" applyFont="1" applyFill="1" applyBorder="1" applyAlignment="1" applyProtection="1">
      <alignment horizontal="left" vertical="center" wrapText="1"/>
      <protection locked="0"/>
    </xf>
    <xf numFmtId="188" fontId="21" fillId="4" borderId="0" xfId="0" applyNumberFormat="1" applyFont="1" applyFill="1" applyBorder="1" applyAlignment="1" applyProtection="1">
      <alignment horizontal="left" vertical="center" wrapText="1"/>
      <protection locked="0"/>
    </xf>
    <xf numFmtId="188" fontId="21" fillId="4" borderId="10" xfId="0" applyNumberFormat="1" applyFont="1" applyFill="1" applyBorder="1" applyAlignment="1" applyProtection="1">
      <alignment horizontal="left" vertical="center" wrapText="1"/>
      <protection locked="0"/>
    </xf>
    <xf numFmtId="188" fontId="21" fillId="4" borderId="4" xfId="0" applyNumberFormat="1" applyFont="1" applyFill="1" applyBorder="1" applyAlignment="1" applyProtection="1">
      <alignment horizontal="left" vertical="center" wrapText="1"/>
      <protection locked="0"/>
    </xf>
    <xf numFmtId="188" fontId="21" fillId="4" borderId="5" xfId="0" applyNumberFormat="1" applyFont="1" applyFill="1" applyBorder="1" applyAlignment="1" applyProtection="1">
      <alignment horizontal="left" vertical="center" wrapText="1"/>
      <protection locked="0"/>
    </xf>
    <xf numFmtId="188" fontId="21" fillId="4" borderId="6" xfId="0" applyNumberFormat="1" applyFont="1" applyFill="1" applyBorder="1" applyAlignment="1" applyProtection="1">
      <alignment horizontal="left" vertical="center" wrapText="1"/>
      <protection locked="0"/>
    </xf>
    <xf numFmtId="0" fontId="4" fillId="3" borderId="11" xfId="0" applyNumberFormat="1" applyFont="1" applyFill="1" applyBorder="1" applyAlignment="1" applyProtection="1">
      <alignment horizontal="center" vertical="center" wrapText="1"/>
    </xf>
    <xf numFmtId="0" fontId="4" fillId="3" borderId="12" xfId="0" applyNumberFormat="1" applyFont="1" applyFill="1" applyBorder="1" applyAlignment="1" applyProtection="1">
      <alignment horizontal="center" vertical="center" wrapText="1"/>
    </xf>
    <xf numFmtId="0" fontId="4" fillId="3" borderId="13" xfId="0" applyNumberFormat="1" applyFont="1" applyFill="1" applyBorder="1" applyAlignment="1" applyProtection="1">
      <alignment horizontal="center" vertical="center" wrapText="1"/>
    </xf>
    <xf numFmtId="0" fontId="21" fillId="0" borderId="1" xfId="0" applyFont="1" applyFill="1" applyBorder="1" applyAlignment="1" applyProtection="1">
      <alignment horizontal="left" vertical="center" wrapText="1"/>
      <protection locked="0"/>
    </xf>
    <xf numFmtId="0" fontId="21" fillId="0" borderId="2" xfId="0" applyFont="1" applyFill="1" applyBorder="1" applyAlignment="1" applyProtection="1">
      <alignment horizontal="left" vertical="center" wrapText="1"/>
      <protection locked="0"/>
    </xf>
    <xf numFmtId="0" fontId="21" fillId="0" borderId="3" xfId="0" applyFont="1" applyFill="1" applyBorder="1" applyAlignment="1" applyProtection="1">
      <alignment horizontal="left" vertical="center" wrapText="1"/>
      <protection locked="0"/>
    </xf>
    <xf numFmtId="0" fontId="21" fillId="0" borderId="9" xfId="0" applyFont="1" applyFill="1" applyBorder="1" applyAlignment="1" applyProtection="1">
      <alignment horizontal="left" vertical="center" wrapText="1"/>
      <protection locked="0"/>
    </xf>
    <xf numFmtId="0" fontId="21" fillId="0" borderId="0" xfId="0" applyFont="1" applyFill="1" applyBorder="1" applyAlignment="1" applyProtection="1">
      <alignment horizontal="left" vertical="center" wrapText="1"/>
      <protection locked="0"/>
    </xf>
    <xf numFmtId="0" fontId="21" fillId="0" borderId="10" xfId="0" applyFont="1" applyFill="1" applyBorder="1" applyAlignment="1" applyProtection="1">
      <alignment horizontal="left" vertical="center" wrapText="1"/>
      <protection locked="0"/>
    </xf>
    <xf numFmtId="0" fontId="21" fillId="0" borderId="4" xfId="0" applyFont="1" applyFill="1" applyBorder="1" applyAlignment="1" applyProtection="1">
      <alignment horizontal="left" vertical="center" wrapText="1"/>
      <protection locked="0"/>
    </xf>
    <xf numFmtId="0" fontId="21" fillId="0" borderId="5" xfId="0" applyFont="1" applyFill="1" applyBorder="1" applyAlignment="1" applyProtection="1">
      <alignment horizontal="left" vertical="center" wrapText="1"/>
      <protection locked="0"/>
    </xf>
    <xf numFmtId="0" fontId="21" fillId="0" borderId="6"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center" vertical="center" textRotation="255"/>
    </xf>
    <xf numFmtId="0" fontId="2" fillId="3" borderId="3" xfId="0" applyFont="1" applyFill="1" applyBorder="1" applyAlignment="1" applyProtection="1">
      <alignment horizontal="center" vertical="center" textRotation="255"/>
    </xf>
    <xf numFmtId="0" fontId="2" fillId="3" borderId="9" xfId="0" applyFont="1" applyFill="1" applyBorder="1" applyAlignment="1" applyProtection="1">
      <alignment horizontal="center" vertical="center" textRotation="255"/>
    </xf>
    <xf numFmtId="0" fontId="2" fillId="3" borderId="10" xfId="0" applyFont="1" applyFill="1" applyBorder="1" applyAlignment="1" applyProtection="1">
      <alignment horizontal="center" vertical="center" textRotation="255"/>
    </xf>
    <xf numFmtId="0" fontId="2" fillId="3" borderId="4" xfId="0" applyFont="1" applyFill="1" applyBorder="1" applyAlignment="1" applyProtection="1">
      <alignment horizontal="center" vertical="center" textRotation="255"/>
    </xf>
    <xf numFmtId="0" fontId="2" fillId="3" borderId="6" xfId="0" applyFont="1" applyFill="1" applyBorder="1" applyAlignment="1" applyProtection="1">
      <alignment horizontal="center" vertical="center" textRotation="255"/>
    </xf>
    <xf numFmtId="0" fontId="83" fillId="0" borderId="2" xfId="0" applyFont="1" applyBorder="1" applyAlignment="1" applyProtection="1">
      <alignment horizontal="left" vertical="center" wrapText="1"/>
    </xf>
    <xf numFmtId="0" fontId="83" fillId="0" borderId="3" xfId="0" applyFont="1" applyBorder="1" applyAlignment="1" applyProtection="1">
      <alignment horizontal="left" vertical="center" wrapText="1"/>
    </xf>
    <xf numFmtId="0" fontId="52" fillId="0" borderId="0" xfId="0" applyFont="1" applyBorder="1" applyAlignment="1" applyProtection="1">
      <alignment horizontal="left" vertical="center" wrapText="1"/>
    </xf>
    <xf numFmtId="0" fontId="52" fillId="0" borderId="10" xfId="0" applyFont="1" applyBorder="1" applyAlignment="1" applyProtection="1">
      <alignment horizontal="left" vertical="center" wrapText="1"/>
    </xf>
    <xf numFmtId="0" fontId="52" fillId="0" borderId="5" xfId="0" applyFont="1" applyBorder="1" applyAlignment="1" applyProtection="1">
      <alignment horizontal="left" vertical="center" wrapText="1"/>
    </xf>
    <xf numFmtId="0" fontId="52" fillId="0" borderId="6" xfId="0" applyFont="1" applyBorder="1" applyAlignment="1" applyProtection="1">
      <alignment horizontal="left" vertical="center" wrapText="1"/>
    </xf>
    <xf numFmtId="0" fontId="4" fillId="3" borderId="14" xfId="0" applyFont="1" applyFill="1" applyBorder="1" applyAlignment="1" applyProtection="1">
      <alignment horizontal="center" vertical="center" wrapText="1"/>
    </xf>
    <xf numFmtId="0" fontId="4" fillId="3" borderId="20" xfId="0" applyFont="1" applyFill="1" applyBorder="1" applyAlignment="1" applyProtection="1">
      <alignment horizontal="center" vertical="center"/>
    </xf>
    <xf numFmtId="0" fontId="4" fillId="3" borderId="8" xfId="0" applyFont="1" applyFill="1" applyBorder="1" applyAlignment="1" applyProtection="1">
      <alignment horizontal="center" vertical="center"/>
    </xf>
    <xf numFmtId="0" fontId="18" fillId="0" borderId="14" xfId="0" applyFont="1" applyBorder="1" applyAlignment="1" applyProtection="1">
      <alignment horizontal="center" vertical="center" wrapText="1"/>
    </xf>
    <xf numFmtId="0" fontId="18" fillId="0" borderId="20" xfId="0" applyFont="1" applyBorder="1" applyAlignment="1" applyProtection="1">
      <alignment horizontal="center" vertical="center" wrapText="1"/>
    </xf>
    <xf numFmtId="0" fontId="18" fillId="0" borderId="8" xfId="0" applyFont="1" applyBorder="1" applyAlignment="1" applyProtection="1">
      <alignment horizontal="center" vertical="center" wrapText="1"/>
    </xf>
    <xf numFmtId="0" fontId="21" fillId="0" borderId="1" xfId="0"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0" fontId="21" fillId="0" borderId="3" xfId="0" applyFont="1" applyBorder="1" applyAlignment="1" applyProtection="1">
      <alignment horizontal="left" vertical="center" wrapText="1"/>
      <protection locked="0"/>
    </xf>
    <xf numFmtId="0" fontId="21" fillId="0" borderId="9" xfId="0" applyFont="1" applyBorder="1" applyAlignment="1" applyProtection="1">
      <alignment horizontal="left" vertical="center" wrapText="1"/>
      <protection locked="0"/>
    </xf>
    <xf numFmtId="0" fontId="21" fillId="0" borderId="0" xfId="0" applyFont="1" applyBorder="1" applyAlignment="1" applyProtection="1">
      <alignment horizontal="left" vertical="center" wrapText="1"/>
      <protection locked="0"/>
    </xf>
    <xf numFmtId="0" fontId="21" fillId="0" borderId="10" xfId="0" applyFont="1" applyBorder="1" applyAlignment="1" applyProtection="1">
      <alignment horizontal="left" vertical="center" wrapText="1"/>
      <protection locked="0"/>
    </xf>
    <xf numFmtId="0" fontId="21" fillId="0" borderId="4" xfId="0" applyFont="1" applyBorder="1" applyAlignment="1" applyProtection="1">
      <alignment horizontal="left" vertical="center" wrapText="1"/>
      <protection locked="0"/>
    </xf>
    <xf numFmtId="0" fontId="21" fillId="0" borderId="5" xfId="0" applyFont="1" applyBorder="1" applyAlignment="1" applyProtection="1">
      <alignment horizontal="left" vertical="center" wrapText="1"/>
      <protection locked="0"/>
    </xf>
    <xf numFmtId="0" fontId="21" fillId="0" borderId="6" xfId="0" applyFont="1" applyBorder="1" applyAlignment="1" applyProtection="1">
      <alignment horizontal="left" vertical="center" wrapText="1"/>
      <protection locked="0"/>
    </xf>
    <xf numFmtId="0" fontId="4" fillId="3" borderId="2"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3" borderId="5"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0" fontId="2" fillId="3" borderId="2" xfId="0" applyFont="1" applyFill="1" applyBorder="1" applyAlignment="1" applyProtection="1">
      <alignment horizontal="left" vertical="center" wrapText="1"/>
    </xf>
    <xf numFmtId="0" fontId="2" fillId="3" borderId="3" xfId="0" applyFont="1" applyFill="1" applyBorder="1" applyAlignment="1" applyProtection="1">
      <alignment horizontal="left" vertical="center" wrapText="1"/>
    </xf>
    <xf numFmtId="0" fontId="2" fillId="3" borderId="4" xfId="0" applyFont="1" applyFill="1" applyBorder="1" applyAlignment="1" applyProtection="1">
      <alignment horizontal="left" vertical="center" wrapText="1"/>
    </xf>
    <xf numFmtId="0" fontId="2" fillId="3" borderId="5" xfId="0" applyFont="1" applyFill="1" applyBorder="1" applyAlignment="1" applyProtection="1">
      <alignment horizontal="left" vertical="center" wrapText="1"/>
    </xf>
    <xf numFmtId="0" fontId="2" fillId="3" borderId="6" xfId="0" applyFont="1" applyFill="1" applyBorder="1" applyAlignment="1" applyProtection="1">
      <alignment horizontal="left" vertical="center" wrapText="1"/>
    </xf>
    <xf numFmtId="0" fontId="85" fillId="0" borderId="5" xfId="0" applyFont="1" applyFill="1" applyBorder="1" applyAlignment="1" applyProtection="1">
      <alignment horizontal="left" vertical="center"/>
    </xf>
    <xf numFmtId="0" fontId="95" fillId="3" borderId="1" xfId="0" applyFont="1" applyFill="1" applyBorder="1" applyAlignment="1" applyProtection="1">
      <alignment horizontal="left" vertical="center"/>
    </xf>
    <xf numFmtId="0" fontId="95" fillId="3" borderId="2" xfId="0" applyFont="1" applyFill="1" applyBorder="1" applyAlignment="1" applyProtection="1">
      <alignment horizontal="left" vertical="center"/>
    </xf>
    <xf numFmtId="0" fontId="95" fillId="3" borderId="3" xfId="0" applyFont="1" applyFill="1" applyBorder="1" applyAlignment="1" applyProtection="1">
      <alignment horizontal="left" vertical="center"/>
    </xf>
    <xf numFmtId="0" fontId="21" fillId="0" borderId="11"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21" fillId="0" borderId="13" xfId="0" applyFont="1" applyBorder="1" applyAlignment="1" applyProtection="1">
      <alignment horizontal="left" vertical="center" wrapText="1"/>
      <protection locked="0"/>
    </xf>
    <xf numFmtId="0" fontId="52" fillId="3" borderId="4" xfId="0" applyFont="1" applyFill="1" applyBorder="1" applyAlignment="1" applyProtection="1">
      <alignment horizontal="left" vertical="center" wrapText="1"/>
    </xf>
    <xf numFmtId="0" fontId="35" fillId="3" borderId="5" xfId="0" applyFont="1" applyFill="1" applyBorder="1" applyAlignment="1" applyProtection="1">
      <alignment horizontal="left" vertical="center"/>
    </xf>
    <xf numFmtId="0" fontId="35" fillId="3" borderId="6" xfId="0" applyFont="1" applyFill="1" applyBorder="1" applyAlignment="1" applyProtection="1">
      <alignment horizontal="left" vertical="center"/>
    </xf>
    <xf numFmtId="0" fontId="21" fillId="0" borderId="11" xfId="0" applyFont="1" applyBorder="1" applyAlignment="1" applyProtection="1">
      <alignment horizontal="left" vertical="center"/>
      <protection locked="0"/>
    </xf>
    <xf numFmtId="0" fontId="21" fillId="0" borderId="12" xfId="0" applyFont="1" applyBorder="1" applyAlignment="1" applyProtection="1">
      <alignment horizontal="left" vertical="center"/>
      <protection locked="0"/>
    </xf>
    <xf numFmtId="0" fontId="21" fillId="0" borderId="13" xfId="0" applyFont="1" applyBorder="1" applyAlignment="1" applyProtection="1">
      <alignment horizontal="left" vertical="center"/>
      <protection locked="0"/>
    </xf>
    <xf numFmtId="0" fontId="95" fillId="3" borderId="9" xfId="0" applyFont="1" applyFill="1" applyBorder="1" applyAlignment="1" applyProtection="1">
      <alignment horizontal="left" vertical="center" wrapText="1"/>
    </xf>
    <xf numFmtId="0" fontId="35" fillId="3" borderId="0" xfId="0" applyFont="1" applyFill="1" applyBorder="1" applyAlignment="1" applyProtection="1">
      <alignment horizontal="left" vertical="center"/>
    </xf>
    <xf numFmtId="0" fontId="35" fillId="3" borderId="10" xfId="0" applyFont="1" applyFill="1" applyBorder="1" applyAlignment="1" applyProtection="1">
      <alignment horizontal="left" vertical="center"/>
    </xf>
    <xf numFmtId="0" fontId="18" fillId="0" borderId="11" xfId="0" applyFont="1" applyBorder="1" applyAlignment="1" applyProtection="1">
      <alignment horizontal="left" vertical="top" wrapText="1"/>
      <protection locked="0"/>
    </xf>
    <xf numFmtId="0" fontId="18" fillId="0" borderId="12" xfId="0" applyFont="1" applyBorder="1" applyAlignment="1" applyProtection="1">
      <alignment horizontal="left" vertical="top" wrapText="1"/>
      <protection locked="0"/>
    </xf>
    <xf numFmtId="0" fontId="18" fillId="0" borderId="13" xfId="0" applyFont="1" applyBorder="1" applyAlignment="1" applyProtection="1">
      <alignment horizontal="left" vertical="top" wrapText="1"/>
      <protection locked="0"/>
    </xf>
    <xf numFmtId="0" fontId="18" fillId="0" borderId="12" xfId="0" applyFont="1" applyBorder="1" applyAlignment="1" applyProtection="1">
      <alignment horizontal="left" vertical="top"/>
      <protection locked="0"/>
    </xf>
    <xf numFmtId="0" fontId="18" fillId="0" borderId="13" xfId="0" applyFont="1" applyBorder="1" applyAlignment="1" applyProtection="1">
      <alignment horizontal="left" vertical="top"/>
      <protection locked="0"/>
    </xf>
    <xf numFmtId="0" fontId="28" fillId="0" borderId="0" xfId="0" applyFont="1" applyBorder="1" applyAlignment="1" applyProtection="1">
      <alignment horizontal="left" vertical="center" wrapText="1"/>
    </xf>
    <xf numFmtId="0" fontId="61" fillId="3" borderId="1" xfId="0" applyFont="1" applyFill="1" applyBorder="1" applyAlignment="1" applyProtection="1">
      <alignment horizontal="center" vertical="center"/>
    </xf>
    <xf numFmtId="0" fontId="61" fillId="3" borderId="2" xfId="0" applyFont="1" applyFill="1" applyBorder="1" applyAlignment="1" applyProtection="1">
      <alignment horizontal="center" vertical="center"/>
    </xf>
    <xf numFmtId="0" fontId="61" fillId="3" borderId="3" xfId="0" applyFont="1" applyFill="1" applyBorder="1" applyAlignment="1" applyProtection="1">
      <alignment horizontal="center" vertical="center"/>
    </xf>
    <xf numFmtId="0" fontId="101" fillId="3" borderId="1" xfId="0" applyFont="1" applyFill="1" applyBorder="1" applyAlignment="1" applyProtection="1">
      <alignment horizontal="center" vertical="center" wrapText="1"/>
    </xf>
    <xf numFmtId="0" fontId="101" fillId="3" borderId="2" xfId="0" applyFont="1" applyFill="1" applyBorder="1" applyAlignment="1" applyProtection="1">
      <alignment horizontal="center" vertical="center" wrapText="1"/>
    </xf>
    <xf numFmtId="0" fontId="101" fillId="3" borderId="3" xfId="0" applyFont="1" applyFill="1" applyBorder="1" applyAlignment="1" applyProtection="1">
      <alignment horizontal="center" vertical="center" wrapText="1"/>
    </xf>
    <xf numFmtId="0" fontId="101" fillId="3" borderId="9" xfId="0" applyFont="1" applyFill="1" applyBorder="1" applyAlignment="1" applyProtection="1">
      <alignment horizontal="center" vertical="center" wrapText="1"/>
    </xf>
    <xf numFmtId="0" fontId="101" fillId="3" borderId="0" xfId="0" applyFont="1" applyFill="1" applyBorder="1" applyAlignment="1" applyProtection="1">
      <alignment horizontal="center" vertical="center" wrapText="1"/>
    </xf>
    <xf numFmtId="0" fontId="101" fillId="3" borderId="10" xfId="0" applyFont="1" applyFill="1" applyBorder="1" applyAlignment="1" applyProtection="1">
      <alignment horizontal="center" vertical="center" wrapText="1"/>
    </xf>
    <xf numFmtId="0" fontId="101" fillId="3" borderId="4" xfId="0" applyFont="1" applyFill="1" applyBorder="1" applyAlignment="1" applyProtection="1">
      <alignment horizontal="center" vertical="center" wrapText="1"/>
    </xf>
    <xf numFmtId="0" fontId="101" fillId="3" borderId="5" xfId="0" applyFont="1" applyFill="1" applyBorder="1" applyAlignment="1" applyProtection="1">
      <alignment horizontal="center" vertical="center" wrapText="1"/>
    </xf>
    <xf numFmtId="0" fontId="101" fillId="3" borderId="6" xfId="0" applyFont="1" applyFill="1" applyBorder="1" applyAlignment="1" applyProtection="1">
      <alignment horizontal="center" vertical="center" wrapText="1"/>
    </xf>
    <xf numFmtId="0" fontId="60" fillId="3" borderId="7" xfId="0" applyFont="1" applyFill="1" applyBorder="1" applyAlignment="1" applyProtection="1">
      <alignment horizontal="center" vertical="center"/>
    </xf>
    <xf numFmtId="0" fontId="48" fillId="3" borderId="7" xfId="0" applyFont="1" applyFill="1" applyBorder="1" applyAlignment="1" applyProtection="1">
      <alignment horizontal="center" vertical="center"/>
    </xf>
    <xf numFmtId="0" fontId="101" fillId="0" borderId="0" xfId="0" applyFont="1" applyBorder="1" applyAlignment="1" applyProtection="1">
      <alignment vertical="center" wrapText="1"/>
    </xf>
    <xf numFmtId="0" fontId="60" fillId="3" borderId="52" xfId="0" applyFont="1" applyFill="1" applyBorder="1" applyAlignment="1" applyProtection="1">
      <alignment horizontal="center" vertical="center" wrapText="1"/>
    </xf>
    <xf numFmtId="0" fontId="60" fillId="3" borderId="69" xfId="0" applyFont="1" applyFill="1" applyBorder="1" applyAlignment="1" applyProtection="1">
      <alignment horizontal="center" vertical="center" wrapText="1"/>
    </xf>
    <xf numFmtId="0" fontId="60" fillId="3" borderId="51" xfId="0" applyFont="1" applyFill="1" applyBorder="1" applyAlignment="1" applyProtection="1">
      <alignment horizontal="center" vertical="center" wrapText="1"/>
    </xf>
    <xf numFmtId="0" fontId="60" fillId="3" borderId="41" xfId="0" applyFont="1" applyFill="1" applyBorder="1" applyAlignment="1" applyProtection="1">
      <alignment horizontal="center" vertical="center" wrapText="1"/>
    </xf>
    <xf numFmtId="0" fontId="60" fillId="3" borderId="52" xfId="0" applyFont="1" applyFill="1" applyBorder="1" applyAlignment="1" applyProtection="1">
      <alignment horizontal="center" vertical="center" textRotation="255" wrapText="1"/>
    </xf>
    <xf numFmtId="0" fontId="60" fillId="3" borderId="69" xfId="0" applyFont="1" applyFill="1" applyBorder="1" applyAlignment="1" applyProtection="1">
      <alignment horizontal="center" vertical="center" textRotation="255" wrapText="1"/>
    </xf>
    <xf numFmtId="0" fontId="90" fillId="3" borderId="41" xfId="0" applyFont="1" applyFill="1" applyBorder="1" applyAlignment="1" applyProtection="1">
      <alignment horizontal="center" vertical="center" textRotation="255" wrapText="1"/>
    </xf>
    <xf numFmtId="0" fontId="60" fillId="3" borderId="51" xfId="0" applyFont="1" applyFill="1" applyBorder="1" applyAlignment="1" applyProtection="1">
      <alignment horizontal="center" vertical="center" textRotation="255" wrapText="1"/>
    </xf>
    <xf numFmtId="0" fontId="90" fillId="3" borderId="51" xfId="0" applyFont="1" applyFill="1" applyBorder="1" applyAlignment="1" applyProtection="1">
      <alignment horizontal="center" vertical="center" textRotation="255" wrapText="1"/>
    </xf>
    <xf numFmtId="0" fontId="49" fillId="0" borderId="11" xfId="0" applyFont="1" applyFill="1" applyBorder="1" applyAlignment="1" applyProtection="1">
      <alignment horizontal="left" vertical="center" wrapText="1"/>
      <protection locked="0"/>
    </xf>
    <xf numFmtId="0" fontId="49" fillId="0" borderId="12" xfId="0" applyFont="1" applyFill="1" applyBorder="1" applyAlignment="1" applyProtection="1">
      <alignment horizontal="left" vertical="center" wrapText="1"/>
      <protection locked="0"/>
    </xf>
    <xf numFmtId="0" fontId="49" fillId="0" borderId="13" xfId="0" applyFont="1" applyFill="1" applyBorder="1" applyAlignment="1" applyProtection="1">
      <alignment horizontal="left" vertical="center" wrapText="1"/>
      <protection locked="0"/>
    </xf>
    <xf numFmtId="0" fontId="84" fillId="0" borderId="5" xfId="0" applyFont="1" applyFill="1" applyBorder="1" applyAlignment="1" applyProtection="1">
      <alignment horizontal="left" vertical="center" indent="1"/>
    </xf>
    <xf numFmtId="0" fontId="62" fillId="3" borderId="1" xfId="0" applyNumberFormat="1" applyFont="1" applyFill="1" applyBorder="1" applyAlignment="1" applyProtection="1">
      <alignment horizontal="left" vertical="center" wrapText="1"/>
    </xf>
    <xf numFmtId="0" fontId="62" fillId="3" borderId="2" xfId="0" applyNumberFormat="1" applyFont="1" applyFill="1" applyBorder="1" applyAlignment="1" applyProtection="1">
      <alignment horizontal="left" vertical="center" wrapText="1"/>
    </xf>
    <xf numFmtId="0" fontId="62" fillId="3" borderId="3" xfId="0" applyNumberFormat="1" applyFont="1" applyFill="1" applyBorder="1" applyAlignment="1" applyProtection="1">
      <alignment horizontal="left" vertical="center" wrapText="1"/>
    </xf>
    <xf numFmtId="0" fontId="63" fillId="3" borderId="12" xfId="0" applyFont="1" applyFill="1" applyBorder="1" applyAlignment="1" applyProtection="1">
      <alignment horizontal="left" vertical="center" wrapText="1"/>
    </xf>
    <xf numFmtId="0" fontId="63" fillId="3" borderId="13" xfId="0" applyFont="1" applyFill="1" applyBorder="1" applyAlignment="1" applyProtection="1">
      <alignment horizontal="left" vertical="center" wrapText="1"/>
    </xf>
    <xf numFmtId="0" fontId="49" fillId="0" borderId="11" xfId="0" applyFont="1" applyFill="1" applyBorder="1" applyAlignment="1" applyProtection="1">
      <alignment horizontal="center" vertical="center" wrapText="1"/>
      <protection locked="0"/>
    </xf>
    <xf numFmtId="0" fontId="49" fillId="0" borderId="13" xfId="0" applyFont="1" applyFill="1" applyBorder="1" applyAlignment="1" applyProtection="1">
      <alignment horizontal="center" vertical="center" wrapText="1"/>
      <protection locked="0"/>
    </xf>
    <xf numFmtId="0" fontId="59" fillId="0" borderId="2" xfId="0" applyFont="1" applyFill="1" applyBorder="1" applyAlignment="1" applyProtection="1">
      <alignment horizontal="left" vertical="center" wrapText="1"/>
    </xf>
    <xf numFmtId="0" fontId="59" fillId="0" borderId="0" xfId="0" applyFont="1" applyFill="1" applyBorder="1" applyAlignment="1" applyProtection="1">
      <alignment horizontal="left" vertical="center" wrapText="1"/>
    </xf>
    <xf numFmtId="193" fontId="63" fillId="2" borderId="7" xfId="0" applyNumberFormat="1" applyFont="1" applyFill="1" applyBorder="1" applyAlignment="1" applyProtection="1">
      <alignment horizontal="center" vertical="center"/>
    </xf>
    <xf numFmtId="193" fontId="63" fillId="3" borderId="20" xfId="0" applyNumberFormat="1" applyFont="1" applyFill="1" applyBorder="1" applyAlignment="1" applyProtection="1">
      <alignment horizontal="center" vertical="center" wrapText="1"/>
    </xf>
    <xf numFmtId="193" fontId="63" fillId="2" borderId="11" xfId="0" applyNumberFormat="1" applyFont="1" applyFill="1" applyBorder="1" applyAlignment="1" applyProtection="1">
      <alignment horizontal="center" vertical="center"/>
    </xf>
    <xf numFmtId="193" fontId="63" fillId="2" borderId="12" xfId="0" applyNumberFormat="1" applyFont="1" applyFill="1" applyBorder="1" applyAlignment="1" applyProtection="1">
      <alignment horizontal="center" vertical="center"/>
    </xf>
    <xf numFmtId="193" fontId="63" fillId="2" borderId="13" xfId="0" applyNumberFormat="1" applyFont="1" applyFill="1" applyBorder="1" applyAlignment="1" applyProtection="1">
      <alignment horizontal="center" vertical="center"/>
    </xf>
    <xf numFmtId="0" fontId="62" fillId="3" borderId="11" xfId="0" applyNumberFormat="1" applyFont="1" applyFill="1" applyBorder="1" applyAlignment="1" applyProtection="1">
      <alignment vertical="center" wrapText="1"/>
    </xf>
    <xf numFmtId="0" fontId="62" fillId="3" borderId="12" xfId="0" applyNumberFormat="1" applyFont="1" applyFill="1" applyBorder="1" applyAlignment="1" applyProtection="1">
      <alignment vertical="center" wrapText="1"/>
    </xf>
    <xf numFmtId="0" fontId="62" fillId="3" borderId="13" xfId="0" applyNumberFormat="1" applyFont="1" applyFill="1" applyBorder="1" applyAlignment="1" applyProtection="1">
      <alignment vertical="center" wrapText="1"/>
    </xf>
    <xf numFmtId="193" fontId="63" fillId="2" borderId="1" xfId="0" applyNumberFormat="1" applyFont="1" applyFill="1" applyBorder="1" applyAlignment="1" applyProtection="1">
      <alignment horizontal="center" vertical="center" wrapText="1"/>
    </xf>
    <xf numFmtId="193" fontId="63" fillId="2" borderId="2" xfId="0" applyNumberFormat="1" applyFont="1" applyFill="1" applyBorder="1" applyAlignment="1" applyProtection="1">
      <alignment horizontal="center" vertical="center" wrapText="1"/>
    </xf>
    <xf numFmtId="193" fontId="63" fillId="2" borderId="3" xfId="0" applyNumberFormat="1" applyFont="1" applyFill="1" applyBorder="1" applyAlignment="1" applyProtection="1">
      <alignment horizontal="center" vertical="center" wrapText="1"/>
    </xf>
    <xf numFmtId="0" fontId="49" fillId="0" borderId="12" xfId="0" applyFont="1" applyFill="1" applyBorder="1" applyAlignment="1" applyProtection="1">
      <alignment horizontal="center" vertical="center" wrapText="1"/>
      <protection locked="0"/>
    </xf>
    <xf numFmtId="0" fontId="15" fillId="0" borderId="0" xfId="3" applyFont="1" applyAlignment="1" applyProtection="1">
      <alignment horizontal="center" vertical="center"/>
    </xf>
    <xf numFmtId="0" fontId="68" fillId="0" borderId="7" xfId="3" applyFont="1" applyFill="1" applyBorder="1" applyAlignment="1" applyProtection="1">
      <alignment horizontal="left" vertical="center" wrapText="1" shrinkToFit="1"/>
    </xf>
    <xf numFmtId="0" fontId="19" fillId="3" borderId="7" xfId="3" applyFont="1" applyFill="1" applyBorder="1" applyAlignment="1" applyProtection="1">
      <alignment horizontal="center" vertical="center"/>
    </xf>
    <xf numFmtId="0" fontId="19" fillId="0" borderId="7" xfId="3" applyFont="1" applyFill="1" applyBorder="1" applyAlignment="1" applyProtection="1">
      <alignment horizontal="left" vertical="center" shrinkToFit="1"/>
      <protection locked="0"/>
    </xf>
    <xf numFmtId="38" fontId="26" fillId="0" borderId="11" xfId="1" applyFont="1" applyFill="1" applyBorder="1" applyAlignment="1" applyProtection="1">
      <alignment horizontal="right" vertical="center" shrinkToFit="1"/>
      <protection locked="0"/>
    </xf>
    <xf numFmtId="38" fontId="26" fillId="0" borderId="12" xfId="1" applyFont="1" applyFill="1" applyBorder="1" applyAlignment="1" applyProtection="1">
      <alignment horizontal="right" vertical="center" shrinkToFit="1"/>
      <protection locked="0"/>
    </xf>
    <xf numFmtId="38" fontId="26" fillId="0" borderId="13" xfId="1" applyFont="1" applyFill="1" applyBorder="1" applyAlignment="1" applyProtection="1">
      <alignment horizontal="right" vertical="center" shrinkToFit="1"/>
      <protection locked="0"/>
    </xf>
    <xf numFmtId="178" fontId="26" fillId="0" borderId="7" xfId="3" applyNumberFormat="1" applyFont="1" applyFill="1" applyBorder="1" applyAlignment="1" applyProtection="1">
      <alignment horizontal="center" vertical="center" shrinkToFit="1"/>
      <protection locked="0"/>
    </xf>
    <xf numFmtId="0" fontId="26" fillId="0" borderId="7" xfId="3" applyFont="1" applyFill="1" applyBorder="1" applyAlignment="1" applyProtection="1">
      <alignment horizontal="center" vertical="center" shrinkToFit="1"/>
      <protection locked="0"/>
    </xf>
    <xf numFmtId="0" fontId="19" fillId="3" borderId="7" xfId="3" applyFont="1" applyFill="1" applyBorder="1" applyAlignment="1" applyProtection="1">
      <alignment horizontal="center" vertical="center" textRotation="255"/>
    </xf>
    <xf numFmtId="177" fontId="26" fillId="5" borderId="11" xfId="1" applyNumberFormat="1" applyFont="1" applyFill="1" applyBorder="1" applyAlignment="1" applyProtection="1">
      <alignment horizontal="right" vertical="center" shrinkToFit="1"/>
    </xf>
    <xf numFmtId="177" fontId="26" fillId="5" borderId="12" xfId="1" applyNumberFormat="1" applyFont="1" applyFill="1" applyBorder="1" applyAlignment="1" applyProtection="1">
      <alignment horizontal="right" vertical="center" shrinkToFit="1"/>
    </xf>
    <xf numFmtId="177" fontId="26" fillId="5" borderId="13" xfId="1" applyNumberFormat="1" applyFont="1" applyFill="1" applyBorder="1" applyAlignment="1" applyProtection="1">
      <alignment horizontal="right" vertical="center" shrinkToFit="1"/>
    </xf>
    <xf numFmtId="178" fontId="26" fillId="3" borderId="15" xfId="3" applyNumberFormat="1" applyFont="1" applyFill="1" applyBorder="1" applyAlignment="1" applyProtection="1">
      <alignment horizontal="center" vertical="center"/>
    </xf>
    <xf numFmtId="0" fontId="26" fillId="3" borderId="16" xfId="3" applyFont="1" applyFill="1" applyBorder="1" applyAlignment="1" applyProtection="1">
      <alignment horizontal="center" vertical="center" shrinkToFit="1"/>
    </xf>
    <xf numFmtId="0" fontId="26" fillId="3" borderId="17" xfId="3" applyFont="1" applyFill="1" applyBorder="1" applyAlignment="1" applyProtection="1">
      <alignment horizontal="center" vertical="center" shrinkToFit="1"/>
    </xf>
    <xf numFmtId="0" fontId="26" fillId="3" borderId="18" xfId="3" applyFont="1" applyFill="1" applyBorder="1" applyAlignment="1" applyProtection="1">
      <alignment horizontal="center" vertical="center" shrinkToFit="1"/>
    </xf>
    <xf numFmtId="0" fontId="16" fillId="3" borderId="7" xfId="3" applyFont="1" applyFill="1" applyBorder="1" applyAlignment="1" applyProtection="1">
      <alignment horizontal="center" vertical="center"/>
    </xf>
    <xf numFmtId="178" fontId="26" fillId="3" borderId="15" xfId="3" applyNumberFormat="1" applyFont="1" applyFill="1" applyBorder="1" applyAlignment="1" applyProtection="1">
      <alignment horizontal="center" vertical="center" shrinkToFit="1"/>
    </xf>
    <xf numFmtId="177" fontId="26" fillId="5" borderId="11" xfId="3" applyNumberFormat="1" applyFont="1" applyFill="1" applyBorder="1" applyAlignment="1" applyProtection="1">
      <alignment horizontal="right" vertical="center" shrinkToFit="1"/>
    </xf>
    <xf numFmtId="177" fontId="26" fillId="5" borderId="12" xfId="3" applyNumberFormat="1" applyFont="1" applyFill="1" applyBorder="1" applyAlignment="1" applyProtection="1">
      <alignment horizontal="right" vertical="center" shrinkToFit="1"/>
    </xf>
    <xf numFmtId="177" fontId="26" fillId="5" borderId="13" xfId="3" applyNumberFormat="1" applyFont="1" applyFill="1" applyBorder="1" applyAlignment="1" applyProtection="1">
      <alignment horizontal="right" vertical="center" shrinkToFit="1"/>
    </xf>
    <xf numFmtId="177" fontId="26" fillId="5" borderId="42" xfId="3" applyNumberFormat="1" applyFont="1" applyFill="1" applyBorder="1" applyAlignment="1" applyProtection="1">
      <alignment horizontal="right" vertical="center" shrinkToFit="1"/>
    </xf>
    <xf numFmtId="177" fontId="26" fillId="5" borderId="43" xfId="3" applyNumberFormat="1" applyFont="1" applyFill="1" applyBorder="1" applyAlignment="1" applyProtection="1">
      <alignment horizontal="right" vertical="center" shrinkToFit="1"/>
    </xf>
    <xf numFmtId="177" fontId="26" fillId="5" borderId="44" xfId="3" applyNumberFormat="1" applyFont="1" applyFill="1" applyBorder="1" applyAlignment="1" applyProtection="1">
      <alignment horizontal="right" vertical="center" shrinkToFit="1"/>
    </xf>
    <xf numFmtId="177" fontId="26" fillId="5" borderId="4" xfId="1" applyNumberFormat="1" applyFont="1" applyFill="1" applyBorder="1" applyAlignment="1" applyProtection="1">
      <alignment horizontal="right" vertical="center" shrinkToFit="1"/>
    </xf>
    <xf numFmtId="177" fontId="26" fillId="5" borderId="5" xfId="1" applyNumberFormat="1" applyFont="1" applyFill="1" applyBorder="1" applyAlignment="1" applyProtection="1">
      <alignment horizontal="right" vertical="center" shrinkToFit="1"/>
    </xf>
    <xf numFmtId="177" fontId="26" fillId="5" borderId="6" xfId="1" applyNumberFormat="1" applyFont="1" applyFill="1" applyBorder="1" applyAlignment="1" applyProtection="1">
      <alignment horizontal="right" vertical="center" shrinkToFit="1"/>
    </xf>
    <xf numFmtId="177" fontId="26" fillId="5" borderId="59" xfId="3" applyNumberFormat="1" applyFont="1" applyFill="1" applyBorder="1" applyAlignment="1" applyProtection="1">
      <alignment horizontal="right" vertical="center" shrinkToFit="1"/>
    </xf>
    <xf numFmtId="177" fontId="26" fillId="5" borderId="60" xfId="3" applyNumberFormat="1" applyFont="1" applyFill="1" applyBorder="1" applyAlignment="1" applyProtection="1">
      <alignment horizontal="right" vertical="center" shrinkToFit="1"/>
    </xf>
    <xf numFmtId="177" fontId="26" fillId="5" borderId="61" xfId="3" applyNumberFormat="1" applyFont="1" applyFill="1" applyBorder="1" applyAlignment="1" applyProtection="1">
      <alignment horizontal="right" vertical="center" shrinkToFit="1"/>
    </xf>
    <xf numFmtId="177" fontId="26" fillId="3" borderId="65" xfId="3" applyNumberFormat="1" applyFont="1" applyFill="1" applyBorder="1" applyAlignment="1" applyProtection="1">
      <alignment horizontal="center" vertical="center"/>
    </xf>
    <xf numFmtId="177" fontId="26" fillId="3" borderId="66" xfId="3" applyNumberFormat="1" applyFont="1" applyFill="1" applyBorder="1" applyAlignment="1" applyProtection="1">
      <alignment horizontal="center" vertical="center"/>
    </xf>
    <xf numFmtId="177" fontId="26" fillId="3" borderId="67" xfId="3" applyNumberFormat="1" applyFont="1" applyFill="1" applyBorder="1" applyAlignment="1" applyProtection="1">
      <alignment horizontal="center" vertical="center"/>
    </xf>
    <xf numFmtId="177" fontId="26" fillId="3" borderId="62" xfId="3" applyNumberFormat="1" applyFont="1" applyFill="1" applyBorder="1" applyAlignment="1" applyProtection="1">
      <alignment horizontal="right" vertical="center"/>
    </xf>
    <xf numFmtId="177" fontId="26" fillId="3" borderId="63" xfId="3" applyNumberFormat="1" applyFont="1" applyFill="1" applyBorder="1" applyAlignment="1" applyProtection="1">
      <alignment horizontal="right" vertical="center"/>
    </xf>
    <xf numFmtId="177" fontId="26" fillId="3" borderId="64" xfId="3" applyNumberFormat="1" applyFont="1" applyFill="1" applyBorder="1" applyAlignment="1" applyProtection="1">
      <alignment horizontal="right" vertical="center"/>
    </xf>
    <xf numFmtId="177" fontId="26" fillId="5" borderId="4" xfId="3" applyNumberFormat="1" applyFont="1" applyFill="1" applyBorder="1" applyAlignment="1" applyProtection="1">
      <alignment horizontal="right" vertical="center" shrinkToFit="1"/>
    </xf>
    <xf numFmtId="177" fontId="26" fillId="5" borderId="5" xfId="3" applyNumberFormat="1" applyFont="1" applyFill="1" applyBorder="1" applyAlignment="1" applyProtection="1">
      <alignment horizontal="right" vertical="center" shrinkToFit="1"/>
    </xf>
    <xf numFmtId="0" fontId="66" fillId="0" borderId="0" xfId="0" applyFont="1" applyAlignment="1" applyProtection="1">
      <alignment horizontal="center" vertical="center"/>
    </xf>
    <xf numFmtId="0" fontId="19" fillId="3" borderId="11" xfId="3" applyFont="1" applyFill="1" applyBorder="1" applyAlignment="1" applyProtection="1">
      <alignment horizontal="left" vertical="center"/>
    </xf>
    <xf numFmtId="0" fontId="19" fillId="3" borderId="12" xfId="3" applyFont="1" applyFill="1" applyBorder="1" applyAlignment="1" applyProtection="1">
      <alignment horizontal="left" vertical="center"/>
    </xf>
    <xf numFmtId="0" fontId="19" fillId="3" borderId="13" xfId="3" applyFont="1" applyFill="1" applyBorder="1" applyAlignment="1" applyProtection="1">
      <alignment horizontal="left" vertical="center"/>
    </xf>
    <xf numFmtId="0" fontId="19" fillId="3" borderId="7" xfId="3" applyFont="1" applyFill="1" applyBorder="1" applyAlignment="1" applyProtection="1">
      <alignment horizontal="center" vertical="center" wrapText="1"/>
    </xf>
    <xf numFmtId="0" fontId="19" fillId="3" borderId="1" xfId="3" applyFont="1" applyFill="1" applyBorder="1" applyAlignment="1" applyProtection="1">
      <alignment horizontal="center" vertical="center" wrapText="1"/>
    </xf>
    <xf numFmtId="0" fontId="19" fillId="3" borderId="2" xfId="3" applyFont="1" applyFill="1" applyBorder="1" applyAlignment="1" applyProtection="1">
      <alignment horizontal="center" vertical="center"/>
    </xf>
    <xf numFmtId="0" fontId="19" fillId="3" borderId="3" xfId="3" applyFont="1" applyFill="1" applyBorder="1" applyAlignment="1" applyProtection="1">
      <alignment horizontal="center" vertical="center"/>
    </xf>
    <xf numFmtId="0" fontId="19" fillId="3" borderId="4" xfId="3" applyFont="1" applyFill="1" applyBorder="1" applyAlignment="1" applyProtection="1">
      <alignment horizontal="center" vertical="center"/>
    </xf>
    <xf numFmtId="0" fontId="19" fillId="3" borderId="5" xfId="3" applyFont="1" applyFill="1" applyBorder="1" applyAlignment="1" applyProtection="1">
      <alignment horizontal="center" vertical="center"/>
    </xf>
    <xf numFmtId="0" fontId="19" fillId="3" borderId="6" xfId="3" applyFont="1" applyFill="1" applyBorder="1" applyAlignment="1" applyProtection="1">
      <alignment horizontal="center" vertical="center"/>
    </xf>
    <xf numFmtId="0" fontId="19" fillId="3" borderId="2" xfId="3" applyFont="1" applyFill="1" applyBorder="1" applyAlignment="1" applyProtection="1">
      <alignment horizontal="center" vertical="center" wrapText="1"/>
    </xf>
    <xf numFmtId="0" fontId="19" fillId="3" borderId="3" xfId="3" applyFont="1" applyFill="1" applyBorder="1" applyAlignment="1" applyProtection="1">
      <alignment horizontal="center" vertical="center" wrapText="1"/>
    </xf>
    <xf numFmtId="0" fontId="19" fillId="3" borderId="4" xfId="3" applyFont="1" applyFill="1" applyBorder="1" applyAlignment="1" applyProtection="1">
      <alignment horizontal="center" vertical="center" wrapText="1"/>
    </xf>
    <xf numFmtId="0" fontId="19" fillId="3" borderId="5" xfId="3" applyFont="1" applyFill="1" applyBorder="1" applyAlignment="1" applyProtection="1">
      <alignment horizontal="center" vertical="center" wrapText="1"/>
    </xf>
    <xf numFmtId="0" fontId="19" fillId="3" borderId="6" xfId="3" applyFont="1" applyFill="1" applyBorder="1" applyAlignment="1" applyProtection="1">
      <alignment horizontal="center" vertical="center" wrapText="1"/>
    </xf>
    <xf numFmtId="0" fontId="19" fillId="3" borderId="1" xfId="3" applyFont="1" applyFill="1" applyBorder="1" applyAlignment="1" applyProtection="1">
      <alignment horizontal="center" vertical="center" textRotation="255"/>
    </xf>
    <xf numFmtId="0" fontId="19" fillId="3" borderId="3" xfId="3" applyFont="1" applyFill="1" applyBorder="1" applyAlignment="1" applyProtection="1">
      <alignment horizontal="center" vertical="center" textRotation="255"/>
    </xf>
    <xf numFmtId="0" fontId="19" fillId="3" borderId="9" xfId="3" applyFont="1" applyFill="1" applyBorder="1" applyAlignment="1" applyProtection="1">
      <alignment horizontal="center" vertical="center" textRotation="255"/>
    </xf>
    <xf numFmtId="0" fontId="19" fillId="3" borderId="10" xfId="3" applyFont="1" applyFill="1" applyBorder="1" applyAlignment="1" applyProtection="1">
      <alignment horizontal="center" vertical="center" textRotation="255"/>
    </xf>
    <xf numFmtId="0" fontId="19" fillId="3" borderId="4" xfId="3" applyFont="1" applyFill="1" applyBorder="1" applyAlignment="1" applyProtection="1">
      <alignment horizontal="center" vertical="center" textRotation="255"/>
    </xf>
    <xf numFmtId="0" fontId="19" fillId="3" borderId="6" xfId="3" applyFont="1" applyFill="1" applyBorder="1" applyAlignment="1" applyProtection="1">
      <alignment horizontal="center" vertical="center" textRotation="255"/>
    </xf>
    <xf numFmtId="0" fontId="19" fillId="3" borderId="8" xfId="3" applyFont="1" applyFill="1" applyBorder="1" applyAlignment="1" applyProtection="1">
      <alignment horizontal="center" vertical="center"/>
    </xf>
    <xf numFmtId="0" fontId="19" fillId="3" borderId="11" xfId="3" applyFont="1" applyFill="1" applyBorder="1" applyAlignment="1" applyProtection="1">
      <alignment horizontal="left" vertical="center" wrapText="1"/>
    </xf>
    <xf numFmtId="0" fontId="19" fillId="3" borderId="12" xfId="3" applyFont="1" applyFill="1" applyBorder="1" applyAlignment="1" applyProtection="1">
      <alignment horizontal="left" vertical="center" wrapText="1"/>
    </xf>
    <xf numFmtId="0" fontId="19" fillId="3" borderId="13" xfId="3" applyFont="1" applyFill="1" applyBorder="1" applyAlignment="1" applyProtection="1">
      <alignment horizontal="left" vertical="center" wrapText="1"/>
    </xf>
    <xf numFmtId="0" fontId="68" fillId="0" borderId="7" xfId="3" applyFont="1" applyFill="1" applyBorder="1" applyAlignment="1" applyProtection="1">
      <alignment horizontal="left" vertical="center" wrapText="1"/>
    </xf>
    <xf numFmtId="0" fontId="68" fillId="0" borderId="7" xfId="3" applyFont="1" applyBorder="1" applyAlignment="1" applyProtection="1">
      <alignment horizontal="left" vertical="center" wrapText="1"/>
    </xf>
    <xf numFmtId="0" fontId="15" fillId="0" borderId="75" xfId="3" applyFont="1" applyFill="1" applyBorder="1" applyAlignment="1" applyProtection="1">
      <alignment vertical="center" shrinkToFit="1"/>
    </xf>
    <xf numFmtId="0" fontId="19" fillId="3" borderId="11" xfId="3" applyFont="1" applyFill="1" applyBorder="1" applyAlignment="1" applyProtection="1">
      <alignment horizontal="center" vertical="center"/>
    </xf>
    <xf numFmtId="0" fontId="19" fillId="3" borderId="12" xfId="3" applyFont="1" applyFill="1" applyBorder="1" applyAlignment="1" applyProtection="1">
      <alignment horizontal="center" vertical="center"/>
    </xf>
    <xf numFmtId="0" fontId="19" fillId="3" borderId="13" xfId="3" applyFont="1" applyFill="1" applyBorder="1" applyAlignment="1" applyProtection="1">
      <alignment horizontal="center" vertical="center"/>
    </xf>
    <xf numFmtId="0" fontId="69" fillId="0" borderId="0" xfId="3" applyFont="1" applyAlignment="1" applyProtection="1">
      <alignment horizontal="left" vertical="center" wrapText="1"/>
    </xf>
    <xf numFmtId="0" fontId="67" fillId="0" borderId="5" xfId="3" applyFont="1" applyFill="1" applyBorder="1" applyAlignment="1" applyProtection="1">
      <alignment horizontal="right" wrapText="1"/>
    </xf>
    <xf numFmtId="0" fontId="74" fillId="3" borderId="7" xfId="0" applyNumberFormat="1" applyFont="1" applyFill="1" applyBorder="1" applyAlignment="1" applyProtection="1">
      <alignment horizontal="left" vertical="center" wrapText="1" indent="1"/>
    </xf>
    <xf numFmtId="0" fontId="75" fillId="0" borderId="12" xfId="3" applyFont="1" applyBorder="1" applyAlignment="1" applyProtection="1">
      <alignment horizontal="left" wrapText="1"/>
    </xf>
    <xf numFmtId="38" fontId="74" fillId="8" borderId="7" xfId="0" applyNumberFormat="1" applyFont="1" applyFill="1" applyBorder="1" applyAlignment="1" applyProtection="1">
      <alignment vertical="center" shrinkToFit="1"/>
    </xf>
    <xf numFmtId="0" fontId="10" fillId="0" borderId="0" xfId="3" applyFont="1" applyAlignment="1" applyProtection="1">
      <alignment horizontal="left" vertical="center" wrapText="1"/>
    </xf>
    <xf numFmtId="0" fontId="79" fillId="0" borderId="0" xfId="3" applyFont="1" applyFill="1" applyAlignment="1" applyProtection="1">
      <alignment horizontal="left" vertical="center" wrapText="1"/>
    </xf>
    <xf numFmtId="0" fontId="67" fillId="3" borderId="7" xfId="3" applyFont="1" applyFill="1" applyBorder="1" applyAlignment="1" applyProtection="1">
      <alignment horizontal="center" vertical="center"/>
    </xf>
    <xf numFmtId="0" fontId="36" fillId="0" borderId="11" xfId="3" applyNumberFormat="1" applyFont="1" applyFill="1" applyBorder="1" applyAlignment="1" applyProtection="1">
      <alignment horizontal="center" vertical="center"/>
      <protection locked="0"/>
    </xf>
    <xf numFmtId="0" fontId="36" fillId="0" borderId="12" xfId="3" applyNumberFormat="1" applyFont="1" applyFill="1" applyBorder="1" applyAlignment="1" applyProtection="1">
      <alignment horizontal="center" vertical="center"/>
      <protection locked="0"/>
    </xf>
    <xf numFmtId="0" fontId="36" fillId="0" borderId="13" xfId="3" applyNumberFormat="1" applyFont="1" applyFill="1" applyBorder="1" applyAlignment="1" applyProtection="1">
      <alignment horizontal="center" vertical="center"/>
      <protection locked="0"/>
    </xf>
    <xf numFmtId="0" fontId="26" fillId="3" borderId="11" xfId="3" applyFont="1" applyFill="1" applyBorder="1" applyAlignment="1" applyProtection="1">
      <alignment horizontal="center" vertical="center" wrapText="1"/>
    </xf>
    <xf numFmtId="0" fontId="26" fillId="3" borderId="12" xfId="3" applyFont="1" applyFill="1" applyBorder="1" applyAlignment="1" applyProtection="1">
      <alignment horizontal="center" vertical="center"/>
    </xf>
    <xf numFmtId="0" fontId="26" fillId="3" borderId="13" xfId="3" applyFont="1" applyFill="1" applyBorder="1" applyAlignment="1" applyProtection="1">
      <alignment horizontal="center" vertical="center"/>
    </xf>
    <xf numFmtId="0" fontId="19" fillId="0" borderId="11" xfId="3" applyNumberFormat="1" applyFont="1" applyBorder="1" applyAlignment="1" applyProtection="1">
      <alignment horizontal="left" vertical="center" wrapText="1"/>
      <protection locked="0"/>
    </xf>
    <xf numFmtId="0" fontId="19" fillId="0" borderId="12" xfId="3" applyNumberFormat="1" applyFont="1" applyBorder="1" applyAlignment="1" applyProtection="1">
      <alignment horizontal="left" vertical="center" wrapText="1"/>
      <protection locked="0"/>
    </xf>
    <xf numFmtId="0" fontId="19" fillId="0" borderId="13" xfId="3" applyNumberFormat="1" applyFont="1" applyBorder="1" applyAlignment="1" applyProtection="1">
      <alignment horizontal="left" vertical="center" wrapText="1"/>
      <protection locked="0"/>
    </xf>
    <xf numFmtId="0" fontId="19" fillId="3" borderId="1" xfId="3" applyFont="1" applyFill="1" applyBorder="1" applyAlignment="1" applyProtection="1">
      <alignment horizontal="center" vertical="center"/>
    </xf>
    <xf numFmtId="0" fontId="19" fillId="3" borderId="7" xfId="3" applyNumberFormat="1" applyFont="1" applyFill="1" applyBorder="1" applyAlignment="1" applyProtection="1">
      <alignment horizontal="center" vertical="center"/>
    </xf>
    <xf numFmtId="38" fontId="19" fillId="0" borderId="11" xfId="1" applyFont="1" applyBorder="1" applyAlignment="1" applyProtection="1">
      <alignment horizontal="center" vertical="center"/>
      <protection locked="0"/>
    </xf>
    <xf numFmtId="38" fontId="19" fillId="0" borderId="12" xfId="1" applyFont="1" applyBorder="1" applyAlignment="1" applyProtection="1">
      <alignment horizontal="center" vertical="center"/>
      <protection locked="0"/>
    </xf>
    <xf numFmtId="0" fontId="19" fillId="3" borderId="12" xfId="3" applyNumberFormat="1" applyFont="1" applyFill="1" applyBorder="1" applyAlignment="1" applyProtection="1">
      <alignment horizontal="left" vertical="center"/>
    </xf>
    <xf numFmtId="0" fontId="19" fillId="3" borderId="13" xfId="3" applyNumberFormat="1" applyFont="1" applyFill="1" applyBorder="1" applyAlignment="1" applyProtection="1">
      <alignment horizontal="left" vertical="center"/>
    </xf>
    <xf numFmtId="38" fontId="19" fillId="0" borderId="11" xfId="1" applyFont="1" applyBorder="1" applyAlignment="1" applyProtection="1">
      <alignment horizontal="center" vertical="center" wrapText="1"/>
      <protection locked="0"/>
    </xf>
    <xf numFmtId="38" fontId="19" fillId="0" borderId="12" xfId="1" applyFont="1" applyBorder="1" applyAlignment="1" applyProtection="1">
      <alignment horizontal="center" vertical="center" wrapText="1"/>
      <protection locked="0"/>
    </xf>
    <xf numFmtId="0" fontId="26" fillId="3" borderId="11" xfId="3" applyFont="1" applyFill="1" applyBorder="1" applyAlignment="1" applyProtection="1">
      <alignment horizontal="center" vertical="center"/>
    </xf>
    <xf numFmtId="0" fontId="26" fillId="4" borderId="11" xfId="3" applyFont="1" applyFill="1" applyBorder="1" applyAlignment="1" applyProtection="1">
      <alignment horizontal="left" vertical="center" wrapText="1"/>
      <protection locked="0"/>
    </xf>
    <xf numFmtId="0" fontId="26" fillId="4" borderId="12" xfId="3" applyFont="1" applyFill="1" applyBorder="1" applyAlignment="1" applyProtection="1">
      <alignment horizontal="left" vertical="center" wrapText="1"/>
      <protection locked="0"/>
    </xf>
    <xf numFmtId="0" fontId="26" fillId="4" borderId="13" xfId="3" applyFont="1" applyFill="1" applyBorder="1" applyAlignment="1" applyProtection="1">
      <alignment horizontal="left" vertical="center" wrapText="1"/>
      <protection locked="0"/>
    </xf>
    <xf numFmtId="180" fontId="19" fillId="3" borderId="11" xfId="3" applyNumberFormat="1" applyFont="1" applyFill="1" applyBorder="1" applyAlignment="1" applyProtection="1">
      <alignment horizontal="right" vertical="center"/>
    </xf>
    <xf numFmtId="180" fontId="19" fillId="3" borderId="12" xfId="3" applyNumberFormat="1" applyFont="1" applyFill="1" applyBorder="1" applyAlignment="1" applyProtection="1">
      <alignment horizontal="right" vertical="center"/>
    </xf>
    <xf numFmtId="0" fontId="19" fillId="0" borderId="12" xfId="3" applyNumberFormat="1" applyFont="1" applyBorder="1" applyAlignment="1" applyProtection="1">
      <alignment horizontal="center" vertical="center"/>
      <protection locked="0"/>
    </xf>
    <xf numFmtId="0" fontId="19" fillId="0" borderId="12" xfId="3" applyFont="1" applyFill="1" applyBorder="1" applyAlignment="1" applyProtection="1">
      <alignment horizontal="center" vertical="center"/>
      <protection locked="0"/>
    </xf>
    <xf numFmtId="38" fontId="26" fillId="0" borderId="11" xfId="1" applyFont="1" applyBorder="1" applyAlignment="1" applyProtection="1">
      <alignment horizontal="right" vertical="center"/>
      <protection locked="0"/>
    </xf>
    <xf numFmtId="38" fontId="26" fillId="0" borderId="12" xfId="1" applyFont="1" applyBorder="1" applyAlignment="1" applyProtection="1">
      <alignment horizontal="right" vertical="center"/>
      <protection locked="0"/>
    </xf>
    <xf numFmtId="180" fontId="19" fillId="3" borderId="12" xfId="3" applyNumberFormat="1" applyFont="1" applyFill="1" applyBorder="1" applyAlignment="1" applyProtection="1">
      <alignment horizontal="left" vertical="center"/>
    </xf>
    <xf numFmtId="180" fontId="19" fillId="3" borderId="13" xfId="3" applyNumberFormat="1" applyFont="1" applyFill="1" applyBorder="1" applyAlignment="1" applyProtection="1">
      <alignment horizontal="left" vertical="center"/>
    </xf>
    <xf numFmtId="0" fontId="19" fillId="3" borderId="9" xfId="3" applyFont="1" applyFill="1" applyBorder="1" applyAlignment="1" applyProtection="1">
      <alignment horizontal="center" vertical="center"/>
    </xf>
    <xf numFmtId="0" fontId="19" fillId="3" borderId="0" xfId="3" applyFont="1" applyFill="1" applyBorder="1" applyAlignment="1" applyProtection="1">
      <alignment horizontal="center" vertical="center"/>
    </xf>
    <xf numFmtId="0" fontId="19" fillId="3" borderId="10" xfId="3" applyFont="1" applyFill="1" applyBorder="1" applyAlignment="1" applyProtection="1">
      <alignment horizontal="center" vertical="center"/>
    </xf>
    <xf numFmtId="179" fontId="19" fillId="3" borderId="7" xfId="3" applyNumberFormat="1" applyFont="1" applyFill="1" applyBorder="1" applyAlignment="1" applyProtection="1">
      <alignment horizontal="center" vertical="center"/>
    </xf>
    <xf numFmtId="0" fontId="19" fillId="0" borderId="11" xfId="3" applyFont="1" applyBorder="1" applyAlignment="1" applyProtection="1">
      <alignment horizontal="left" vertical="center" wrapText="1"/>
      <protection locked="0"/>
    </xf>
    <xf numFmtId="0" fontId="19" fillId="0" borderId="12" xfId="3" applyFont="1" applyBorder="1" applyAlignment="1" applyProtection="1">
      <alignment horizontal="left" vertical="center" wrapText="1"/>
      <protection locked="0"/>
    </xf>
    <xf numFmtId="0" fontId="19" fillId="0" borderId="13" xfId="3" applyFont="1" applyBorder="1" applyAlignment="1" applyProtection="1">
      <alignment horizontal="left" vertical="center" wrapText="1"/>
      <protection locked="0"/>
    </xf>
    <xf numFmtId="49" fontId="19" fillId="0" borderId="11" xfId="3" applyNumberFormat="1" applyFont="1" applyBorder="1" applyAlignment="1" applyProtection="1">
      <alignment horizontal="left" vertical="center" wrapText="1"/>
      <protection locked="0"/>
    </xf>
    <xf numFmtId="49" fontId="19" fillId="0" borderId="12" xfId="3" applyNumberFormat="1" applyFont="1" applyBorder="1" applyAlignment="1" applyProtection="1">
      <alignment horizontal="left" vertical="center" wrapText="1"/>
      <protection locked="0"/>
    </xf>
    <xf numFmtId="49" fontId="19" fillId="0" borderId="13" xfId="3" applyNumberFormat="1" applyFont="1" applyBorder="1" applyAlignment="1" applyProtection="1">
      <alignment horizontal="left" vertical="center" wrapText="1"/>
      <protection locked="0"/>
    </xf>
    <xf numFmtId="0" fontId="19" fillId="3" borderId="7" xfId="3" applyFont="1" applyFill="1" applyBorder="1" applyAlignment="1" applyProtection="1">
      <alignment horizontal="center" vertical="center" shrinkToFit="1"/>
    </xf>
    <xf numFmtId="0" fontId="19" fillId="3" borderId="11" xfId="3" applyFont="1" applyFill="1" applyBorder="1" applyAlignment="1" applyProtection="1">
      <alignment horizontal="center" vertical="center" wrapText="1"/>
    </xf>
    <xf numFmtId="196" fontId="19" fillId="0" borderId="11" xfId="3" applyNumberFormat="1" applyFont="1" applyFill="1" applyBorder="1" applyAlignment="1" applyProtection="1">
      <alignment horizontal="center" vertical="center"/>
      <protection locked="0"/>
    </xf>
    <xf numFmtId="196" fontId="19" fillId="0" borderId="12" xfId="3" applyNumberFormat="1" applyFont="1" applyFill="1" applyBorder="1" applyAlignment="1" applyProtection="1">
      <alignment horizontal="center" vertical="center"/>
      <protection locked="0"/>
    </xf>
    <xf numFmtId="196" fontId="19" fillId="0" borderId="13" xfId="3" applyNumberFormat="1" applyFont="1" applyFill="1" applyBorder="1" applyAlignment="1" applyProtection="1">
      <alignment horizontal="center" vertical="center"/>
      <protection locked="0"/>
    </xf>
    <xf numFmtId="0" fontId="19" fillId="0" borderId="11" xfId="3" applyFont="1" applyFill="1" applyBorder="1" applyAlignment="1" applyProtection="1">
      <alignment horizontal="left" vertical="center" wrapText="1"/>
      <protection locked="0"/>
    </xf>
    <xf numFmtId="0" fontId="19" fillId="0" borderId="12" xfId="3" applyFont="1" applyFill="1" applyBorder="1" applyAlignment="1" applyProtection="1">
      <alignment horizontal="left" vertical="center" wrapText="1"/>
      <protection locked="0"/>
    </xf>
    <xf numFmtId="0" fontId="19" fillId="0" borderId="13" xfId="3" applyFont="1" applyFill="1" applyBorder="1" applyAlignment="1" applyProtection="1">
      <alignment horizontal="left" vertical="center" wrapText="1"/>
      <protection locked="0"/>
    </xf>
    <xf numFmtId="0" fontId="19" fillId="0" borderId="1" xfId="3" applyFont="1" applyFill="1" applyBorder="1" applyAlignment="1" applyProtection="1">
      <alignment horizontal="left" vertical="center" wrapText="1"/>
      <protection locked="0"/>
    </xf>
    <xf numFmtId="0" fontId="19" fillId="0" borderId="2" xfId="3" applyFont="1" applyFill="1" applyBorder="1" applyAlignment="1" applyProtection="1">
      <alignment horizontal="left" vertical="center" wrapText="1"/>
      <protection locked="0"/>
    </xf>
    <xf numFmtId="0" fontId="19" fillId="0" borderId="3" xfId="3" applyFont="1" applyFill="1" applyBorder="1" applyAlignment="1" applyProtection="1">
      <alignment horizontal="left" vertical="center" wrapText="1"/>
      <protection locked="0"/>
    </xf>
    <xf numFmtId="0" fontId="19" fillId="0" borderId="4" xfId="3" applyFont="1" applyFill="1" applyBorder="1" applyAlignment="1" applyProtection="1">
      <alignment horizontal="left" vertical="center" wrapText="1"/>
      <protection locked="0"/>
    </xf>
    <xf numFmtId="0" fontId="19" fillId="0" borderId="5" xfId="3" applyFont="1" applyFill="1" applyBorder="1" applyAlignment="1" applyProtection="1">
      <alignment horizontal="left" vertical="center" wrapText="1"/>
      <protection locked="0"/>
    </xf>
    <xf numFmtId="0" fontId="19" fillId="0" borderId="6" xfId="3" applyFont="1" applyFill="1" applyBorder="1" applyAlignment="1" applyProtection="1">
      <alignment horizontal="left" vertical="center" wrapText="1"/>
      <protection locked="0"/>
    </xf>
    <xf numFmtId="0" fontId="38" fillId="0" borderId="0" xfId="3" applyFont="1" applyAlignment="1" applyProtection="1">
      <alignment horizontal="center" vertical="center"/>
    </xf>
    <xf numFmtId="38" fontId="74" fillId="8" borderId="11" xfId="0" applyNumberFormat="1" applyFont="1" applyFill="1" applyBorder="1" applyAlignment="1" applyProtection="1">
      <alignment vertical="center" shrinkToFit="1"/>
    </xf>
    <xf numFmtId="38" fontId="74" fillId="8" borderId="13" xfId="0" applyNumberFormat="1" applyFont="1" applyFill="1" applyBorder="1" applyAlignment="1" applyProtection="1">
      <alignment vertical="center" shrinkToFit="1"/>
    </xf>
    <xf numFmtId="0" fontId="67" fillId="3" borderId="11" xfId="3" applyFont="1" applyFill="1" applyBorder="1" applyAlignment="1" applyProtection="1">
      <alignment horizontal="center" vertical="center"/>
    </xf>
    <xf numFmtId="0" fontId="67" fillId="3" borderId="12" xfId="3" applyFont="1" applyFill="1" applyBorder="1" applyAlignment="1" applyProtection="1">
      <alignment horizontal="center" vertical="center"/>
    </xf>
    <xf numFmtId="0" fontId="67" fillId="3" borderId="13" xfId="3" applyFont="1" applyFill="1" applyBorder="1" applyAlignment="1" applyProtection="1">
      <alignment horizontal="center" vertical="center"/>
    </xf>
    <xf numFmtId="0" fontId="18" fillId="3" borderId="1" xfId="3" applyFont="1" applyFill="1" applyBorder="1" applyAlignment="1" applyProtection="1">
      <alignment horizontal="center" vertical="center"/>
    </xf>
    <xf numFmtId="0" fontId="18" fillId="3" borderId="2" xfId="3" applyFont="1" applyFill="1" applyBorder="1" applyAlignment="1" applyProtection="1">
      <alignment horizontal="center" vertical="center"/>
    </xf>
    <xf numFmtId="0" fontId="18" fillId="3" borderId="3" xfId="3" applyFont="1" applyFill="1" applyBorder="1" applyAlignment="1" applyProtection="1">
      <alignment horizontal="center" vertical="center"/>
    </xf>
    <xf numFmtId="0" fontId="18" fillId="3" borderId="4" xfId="3" applyFont="1" applyFill="1" applyBorder="1" applyAlignment="1" applyProtection="1">
      <alignment horizontal="center" vertical="center"/>
    </xf>
    <xf numFmtId="0" fontId="18" fillId="3" borderId="5" xfId="3" applyFont="1" applyFill="1" applyBorder="1" applyAlignment="1" applyProtection="1">
      <alignment horizontal="center" vertical="center"/>
    </xf>
    <xf numFmtId="0" fontId="18" fillId="3" borderId="6" xfId="3" applyFont="1" applyFill="1" applyBorder="1" applyAlignment="1" applyProtection="1">
      <alignment horizontal="center" vertical="center"/>
    </xf>
    <xf numFmtId="0" fontId="18" fillId="3" borderId="11" xfId="3" applyFont="1" applyFill="1" applyBorder="1" applyAlignment="1" applyProtection="1">
      <alignment horizontal="center" vertical="center" wrapText="1"/>
    </xf>
    <xf numFmtId="0" fontId="18" fillId="3" borderId="13" xfId="3" applyFont="1" applyFill="1" applyBorder="1" applyAlignment="1" applyProtection="1">
      <alignment horizontal="center" vertical="center" wrapText="1"/>
    </xf>
    <xf numFmtId="38" fontId="18" fillId="0" borderId="13" xfId="1" applyFont="1" applyBorder="1" applyAlignment="1" applyProtection="1">
      <alignment horizontal="center" vertical="center" wrapText="1"/>
      <protection locked="0"/>
    </xf>
    <xf numFmtId="38" fontId="18" fillId="0" borderId="7" xfId="1" applyFont="1" applyBorder="1" applyAlignment="1" applyProtection="1">
      <alignment horizontal="center" vertical="center" wrapText="1"/>
      <protection locked="0"/>
    </xf>
    <xf numFmtId="38" fontId="18" fillId="0" borderId="11" xfId="1" applyFont="1" applyBorder="1" applyAlignment="1" applyProtection="1">
      <alignment horizontal="center" vertical="center" wrapText="1"/>
      <protection locked="0"/>
    </xf>
    <xf numFmtId="0" fontId="18" fillId="3" borderId="7" xfId="3" applyFont="1" applyFill="1" applyBorder="1" applyAlignment="1" applyProtection="1">
      <alignment horizontal="center" vertical="center" wrapText="1"/>
    </xf>
    <xf numFmtId="0" fontId="21" fillId="3" borderId="7" xfId="3" applyFont="1" applyFill="1" applyBorder="1" applyAlignment="1" applyProtection="1">
      <alignment horizontal="center" vertical="center"/>
    </xf>
    <xf numFmtId="38" fontId="18" fillId="0" borderId="12" xfId="1" applyFont="1" applyBorder="1" applyAlignment="1" applyProtection="1">
      <alignment horizontal="center" vertical="center" wrapText="1"/>
      <protection locked="0"/>
    </xf>
    <xf numFmtId="0" fontId="18" fillId="0" borderId="11" xfId="3" applyFont="1" applyBorder="1" applyAlignment="1" applyProtection="1">
      <alignment horizontal="left" vertical="center" wrapText="1"/>
      <protection locked="0"/>
    </xf>
    <xf numFmtId="0" fontId="18" fillId="0" borderId="12" xfId="3" applyFont="1" applyBorder="1" applyAlignment="1" applyProtection="1">
      <alignment horizontal="left" vertical="center" wrapText="1"/>
      <protection locked="0"/>
    </xf>
    <xf numFmtId="0" fontId="18" fillId="0" borderId="13" xfId="3" applyFont="1" applyBorder="1" applyAlignment="1" applyProtection="1">
      <alignment horizontal="left" vertical="center" wrapText="1"/>
      <protection locked="0"/>
    </xf>
    <xf numFmtId="0" fontId="18" fillId="3" borderId="11" xfId="3" applyFont="1" applyFill="1" applyBorder="1" applyAlignment="1" applyProtection="1">
      <alignment horizontal="center" vertical="center"/>
    </xf>
    <xf numFmtId="0" fontId="18" fillId="3" borderId="12" xfId="3" applyFont="1" applyFill="1" applyBorder="1" applyAlignment="1" applyProtection="1">
      <alignment horizontal="center" vertical="center"/>
    </xf>
    <xf numFmtId="0" fontId="18" fillId="3" borderId="13" xfId="3" applyFont="1" applyFill="1" applyBorder="1" applyAlignment="1" applyProtection="1">
      <alignment horizontal="center" vertical="center"/>
    </xf>
    <xf numFmtId="181" fontId="18" fillId="3" borderId="12" xfId="3" applyNumberFormat="1" applyFont="1" applyFill="1" applyBorder="1" applyAlignment="1" applyProtection="1">
      <alignment horizontal="left" vertical="center"/>
    </xf>
    <xf numFmtId="181" fontId="18" fillId="3" borderId="13" xfId="3" applyNumberFormat="1" applyFont="1" applyFill="1" applyBorder="1" applyAlignment="1" applyProtection="1">
      <alignment horizontal="left" vertical="center"/>
    </xf>
    <xf numFmtId="179" fontId="18" fillId="3" borderId="11" xfId="3" applyNumberFormat="1" applyFont="1" applyFill="1" applyBorder="1" applyAlignment="1" applyProtection="1">
      <alignment horizontal="center" vertical="center"/>
    </xf>
    <xf numFmtId="179" fontId="18" fillId="3" borderId="12" xfId="3" applyNumberFormat="1" applyFont="1" applyFill="1" applyBorder="1" applyAlignment="1" applyProtection="1">
      <alignment horizontal="center" vertical="center"/>
    </xf>
    <xf numFmtId="179" fontId="18" fillId="3" borderId="13" xfId="3" applyNumberFormat="1" applyFont="1" applyFill="1" applyBorder="1" applyAlignment="1" applyProtection="1">
      <alignment horizontal="center" vertical="center"/>
    </xf>
    <xf numFmtId="179" fontId="18" fillId="0" borderId="11" xfId="3" applyNumberFormat="1" applyFont="1" applyFill="1" applyBorder="1" applyAlignment="1" applyProtection="1">
      <alignment horizontal="left" vertical="center" wrapText="1"/>
      <protection locked="0"/>
    </xf>
    <xf numFmtId="179" fontId="18" fillId="0" borderId="12" xfId="3" applyNumberFormat="1" applyFont="1" applyFill="1" applyBorder="1" applyAlignment="1" applyProtection="1">
      <alignment horizontal="left" vertical="center" wrapText="1"/>
      <protection locked="0"/>
    </xf>
    <xf numFmtId="179" fontId="18" fillId="0" borderId="13" xfId="3" applyNumberFormat="1" applyFont="1" applyFill="1" applyBorder="1" applyAlignment="1" applyProtection="1">
      <alignment horizontal="left" vertical="center" wrapText="1"/>
      <protection locked="0"/>
    </xf>
    <xf numFmtId="0" fontId="0" fillId="3" borderId="11" xfId="0" applyFill="1" applyBorder="1" applyAlignment="1" applyProtection="1">
      <alignment horizontal="center" vertical="center"/>
    </xf>
    <xf numFmtId="0" fontId="0" fillId="3" borderId="12" xfId="0" applyFill="1" applyBorder="1" applyAlignment="1" applyProtection="1">
      <alignment horizontal="center" vertical="center"/>
    </xf>
    <xf numFmtId="0" fontId="0" fillId="3" borderId="13" xfId="0" applyFill="1" applyBorder="1" applyAlignment="1" applyProtection="1">
      <alignment horizontal="center" vertical="center"/>
    </xf>
    <xf numFmtId="0" fontId="18" fillId="3" borderId="4" xfId="3" applyFont="1" applyFill="1" applyBorder="1" applyAlignment="1" applyProtection="1">
      <alignment horizontal="center" vertical="center" wrapText="1" shrinkToFit="1"/>
    </xf>
    <xf numFmtId="0" fontId="18" fillId="3" borderId="5" xfId="3" applyFont="1" applyFill="1" applyBorder="1" applyAlignment="1" applyProtection="1">
      <alignment horizontal="center" vertical="center" wrapText="1" shrinkToFit="1"/>
    </xf>
    <xf numFmtId="0" fontId="18" fillId="3" borderId="6" xfId="3" applyFont="1" applyFill="1" applyBorder="1" applyAlignment="1" applyProtection="1">
      <alignment horizontal="center" vertical="center" wrapText="1" shrinkToFit="1"/>
    </xf>
    <xf numFmtId="0" fontId="18" fillId="0" borderId="11" xfId="3" applyFont="1" applyFill="1" applyBorder="1" applyAlignment="1" applyProtection="1">
      <alignment horizontal="left" vertical="center" wrapText="1" shrinkToFit="1"/>
      <protection locked="0"/>
    </xf>
    <xf numFmtId="0" fontId="18" fillId="0" borderId="12" xfId="3" applyFont="1" applyFill="1" applyBorder="1" applyAlignment="1" applyProtection="1">
      <alignment horizontal="left" vertical="center" wrapText="1" shrinkToFit="1"/>
      <protection locked="0"/>
    </xf>
    <xf numFmtId="0" fontId="18" fillId="0" borderId="13" xfId="3" applyFont="1" applyFill="1" applyBorder="1" applyAlignment="1" applyProtection="1">
      <alignment horizontal="left" vertical="center" wrapText="1" shrinkToFit="1"/>
      <protection locked="0"/>
    </xf>
    <xf numFmtId="0" fontId="18" fillId="3" borderId="11" xfId="3" applyFont="1" applyFill="1" applyBorder="1" applyAlignment="1" applyProtection="1">
      <alignment horizontal="right" vertical="center"/>
    </xf>
    <xf numFmtId="0" fontId="18" fillId="3" borderId="12" xfId="3" applyFont="1" applyFill="1" applyBorder="1" applyAlignment="1" applyProtection="1">
      <alignment horizontal="right" vertical="center"/>
    </xf>
    <xf numFmtId="0" fontId="18" fillId="0" borderId="12" xfId="3" applyFont="1" applyBorder="1" applyAlignment="1" applyProtection="1">
      <alignment horizontal="center" vertical="center"/>
      <protection locked="0"/>
    </xf>
    <xf numFmtId="0" fontId="18" fillId="3" borderId="12" xfId="3" applyFont="1" applyFill="1" applyBorder="1" applyAlignment="1" applyProtection="1">
      <alignment horizontal="left" vertical="center"/>
    </xf>
    <xf numFmtId="0" fontId="18" fillId="3" borderId="13" xfId="3" applyFont="1" applyFill="1" applyBorder="1" applyAlignment="1" applyProtection="1">
      <alignment horizontal="left" vertical="center"/>
    </xf>
    <xf numFmtId="197" fontId="18" fillId="0" borderId="11" xfId="3" applyNumberFormat="1" applyFont="1" applyFill="1" applyBorder="1" applyAlignment="1" applyProtection="1">
      <alignment horizontal="center" vertical="center" wrapText="1"/>
      <protection locked="0"/>
    </xf>
    <xf numFmtId="197" fontId="18" fillId="0" borderId="12" xfId="3" applyNumberFormat="1" applyFont="1" applyFill="1" applyBorder="1" applyAlignment="1" applyProtection="1">
      <alignment horizontal="center" vertical="center" wrapText="1"/>
      <protection locked="0"/>
    </xf>
    <xf numFmtId="197" fontId="18" fillId="0" borderId="13" xfId="3" applyNumberFormat="1" applyFont="1" applyFill="1" applyBorder="1" applyAlignment="1" applyProtection="1">
      <alignment horizontal="center" vertical="center" wrapText="1"/>
      <protection locked="0"/>
    </xf>
    <xf numFmtId="0" fontId="18" fillId="0" borderId="11" xfId="3" applyFont="1" applyFill="1" applyBorder="1" applyAlignment="1" applyProtection="1">
      <alignment horizontal="left" vertical="center" wrapText="1"/>
      <protection locked="0"/>
    </xf>
    <xf numFmtId="0" fontId="18" fillId="0" borderId="12" xfId="3" applyFont="1" applyFill="1" applyBorder="1" applyAlignment="1" applyProtection="1">
      <alignment horizontal="left" vertical="center" wrapText="1"/>
      <protection locked="0"/>
    </xf>
    <xf numFmtId="0" fontId="18" fillId="0" borderId="13" xfId="3" applyFont="1" applyFill="1" applyBorder="1" applyAlignment="1" applyProtection="1">
      <alignment horizontal="left" vertical="center" wrapText="1"/>
      <protection locked="0"/>
    </xf>
    <xf numFmtId="49" fontId="18" fillId="0" borderId="12" xfId="3" applyNumberFormat="1" applyFont="1" applyBorder="1" applyAlignment="1" applyProtection="1">
      <alignment horizontal="left" vertical="center" wrapText="1"/>
      <protection locked="0"/>
    </xf>
    <xf numFmtId="49" fontId="18" fillId="0" borderId="13" xfId="3" applyNumberFormat="1" applyFont="1" applyBorder="1" applyAlignment="1" applyProtection="1">
      <alignment horizontal="left" vertical="center" wrapText="1"/>
      <protection locked="0"/>
    </xf>
    <xf numFmtId="0" fontId="69" fillId="0" borderId="5" xfId="3" applyFont="1" applyBorder="1" applyAlignment="1" applyProtection="1">
      <alignment horizontal="left" vertical="center" wrapText="1"/>
    </xf>
    <xf numFmtId="0" fontId="69" fillId="0" borderId="0" xfId="3" applyFont="1" applyAlignment="1" applyProtection="1">
      <alignment horizontal="left" vertical="top" wrapText="1"/>
    </xf>
    <xf numFmtId="0" fontId="75" fillId="0" borderId="5" xfId="3" applyFont="1" applyBorder="1" applyAlignment="1" applyProtection="1">
      <alignment horizontal="left" wrapText="1"/>
    </xf>
    <xf numFmtId="38" fontId="19" fillId="8" borderId="7" xfId="0" applyNumberFormat="1" applyFont="1" applyFill="1" applyBorder="1" applyAlignment="1" applyProtection="1">
      <alignment horizontal="right" vertical="center" shrinkToFit="1"/>
    </xf>
    <xf numFmtId="0" fontId="0" fillId="0" borderId="12" xfId="0" applyBorder="1" applyAlignment="1">
      <alignment horizontal="center" vertical="center"/>
    </xf>
    <xf numFmtId="0" fontId="60" fillId="10" borderId="11" xfId="0" applyFont="1" applyFill="1" applyBorder="1" applyAlignment="1" applyProtection="1">
      <alignment horizontal="center" vertical="center" shrinkToFit="1"/>
    </xf>
    <xf numFmtId="0" fontId="60" fillId="10" borderId="12" xfId="0" applyFont="1" applyFill="1" applyBorder="1" applyAlignment="1" applyProtection="1">
      <alignment horizontal="center" vertical="center" shrinkToFit="1"/>
    </xf>
    <xf numFmtId="0" fontId="60" fillId="10" borderId="13" xfId="0" applyFont="1" applyFill="1" applyBorder="1" applyAlignment="1" applyProtection="1">
      <alignment horizontal="center" vertical="center" shrinkToFit="1"/>
    </xf>
    <xf numFmtId="0" fontId="0" fillId="3" borderId="14" xfId="0" applyFill="1" applyBorder="1" applyAlignment="1">
      <alignment horizontal="center" vertical="center" wrapText="1"/>
    </xf>
    <xf numFmtId="0" fontId="0" fillId="3" borderId="20" xfId="0" applyFill="1" applyBorder="1" applyAlignment="1">
      <alignment horizontal="center" vertical="center"/>
    </xf>
    <xf numFmtId="0" fontId="0" fillId="3" borderId="8" xfId="0" applyFill="1" applyBorder="1" applyAlignment="1">
      <alignment horizontal="center" vertical="center"/>
    </xf>
    <xf numFmtId="0" fontId="0" fillId="0" borderId="1" xfId="0" applyBorder="1" applyAlignment="1" applyProtection="1">
      <alignment horizontal="center" vertical="center" wrapText="1"/>
    </xf>
    <xf numFmtId="0" fontId="0" fillId="0" borderId="3" xfId="0" applyBorder="1" applyAlignment="1" applyProtection="1">
      <alignment horizontal="center" vertical="center"/>
    </xf>
    <xf numFmtId="0" fontId="0" fillId="0" borderId="4" xfId="0" applyBorder="1" applyAlignment="1" applyProtection="1">
      <alignment horizontal="center" vertical="center"/>
    </xf>
    <xf numFmtId="0" fontId="0" fillId="0" borderId="6" xfId="0" applyBorder="1" applyAlignment="1" applyProtection="1">
      <alignment horizontal="center" vertical="center"/>
    </xf>
    <xf numFmtId="0" fontId="0" fillId="10" borderId="7" xfId="0" applyFill="1" applyBorder="1" applyAlignment="1" applyProtection="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10" borderId="7" xfId="0" applyFill="1" applyBorder="1" applyAlignment="1">
      <alignment horizontal="left" vertical="center"/>
    </xf>
    <xf numFmtId="0" fontId="60" fillId="3" borderId="1" xfId="0" applyFont="1" applyFill="1" applyBorder="1" applyAlignment="1" applyProtection="1">
      <alignment horizontal="center" vertical="center"/>
    </xf>
    <xf numFmtId="0" fontId="60" fillId="3" borderId="2" xfId="0" applyFont="1" applyFill="1" applyBorder="1" applyAlignment="1" applyProtection="1">
      <alignment horizontal="center" vertical="center"/>
    </xf>
    <xf numFmtId="0" fontId="60" fillId="3" borderId="3" xfId="0" applyFont="1" applyFill="1" applyBorder="1" applyAlignment="1" applyProtection="1">
      <alignment horizontal="center" vertical="center"/>
    </xf>
    <xf numFmtId="0" fontId="60" fillId="3" borderId="9" xfId="0" applyFont="1" applyFill="1" applyBorder="1" applyAlignment="1" applyProtection="1">
      <alignment horizontal="center" vertical="center"/>
    </xf>
    <xf numFmtId="0" fontId="60" fillId="3" borderId="0" xfId="0" applyFont="1" applyFill="1" applyBorder="1" applyAlignment="1" applyProtection="1">
      <alignment horizontal="center" vertical="center"/>
    </xf>
    <xf numFmtId="0" fontId="60" fillId="3" borderId="10" xfId="0" applyFont="1" applyFill="1" applyBorder="1" applyAlignment="1" applyProtection="1">
      <alignment horizontal="center" vertical="center"/>
    </xf>
    <xf numFmtId="0" fontId="60" fillId="3" borderId="4" xfId="0" applyFont="1" applyFill="1" applyBorder="1" applyAlignment="1" applyProtection="1">
      <alignment horizontal="center" vertical="center"/>
    </xf>
    <xf numFmtId="0" fontId="60" fillId="3" borderId="5" xfId="0" applyFont="1" applyFill="1" applyBorder="1" applyAlignment="1" applyProtection="1">
      <alignment horizontal="center" vertical="center"/>
    </xf>
    <xf numFmtId="0" fontId="60" fillId="3" borderId="6" xfId="0" applyFont="1" applyFill="1" applyBorder="1" applyAlignment="1" applyProtection="1">
      <alignment horizontal="center" vertical="center"/>
    </xf>
    <xf numFmtId="0" fontId="58" fillId="3" borderId="11" xfId="0" applyFont="1" applyFill="1" applyBorder="1" applyAlignment="1" applyProtection="1">
      <alignment horizontal="center" vertical="center" wrapText="1"/>
    </xf>
    <xf numFmtId="0" fontId="58" fillId="3" borderId="12" xfId="0" applyFont="1" applyFill="1" applyBorder="1" applyAlignment="1" applyProtection="1">
      <alignment horizontal="center" vertical="center" wrapText="1"/>
    </xf>
    <xf numFmtId="0" fontId="58" fillId="3" borderId="13" xfId="0" applyFont="1" applyFill="1" applyBorder="1" applyAlignment="1" applyProtection="1">
      <alignment horizontal="center" vertical="center" wrapText="1"/>
    </xf>
    <xf numFmtId="0" fontId="58" fillId="3" borderId="1" xfId="0" applyFont="1" applyFill="1" applyBorder="1" applyAlignment="1" applyProtection="1">
      <alignment horizontal="center" vertical="center" wrapText="1"/>
    </xf>
    <xf numFmtId="0" fontId="58" fillId="3" borderId="2" xfId="0" applyFont="1" applyFill="1" applyBorder="1" applyAlignment="1" applyProtection="1">
      <alignment horizontal="center" vertical="center" wrapText="1"/>
    </xf>
    <xf numFmtId="0" fontId="58" fillId="3" borderId="3" xfId="0" applyFont="1" applyFill="1" applyBorder="1" applyAlignment="1" applyProtection="1">
      <alignment horizontal="center" vertical="center" wrapText="1"/>
    </xf>
    <xf numFmtId="0" fontId="58" fillId="3" borderId="9" xfId="0" applyFont="1" applyFill="1" applyBorder="1" applyAlignment="1" applyProtection="1">
      <alignment horizontal="center" vertical="center" wrapText="1"/>
    </xf>
    <xf numFmtId="0" fontId="58" fillId="3" borderId="0" xfId="0" applyFont="1" applyFill="1" applyBorder="1" applyAlignment="1" applyProtection="1">
      <alignment horizontal="center" vertical="center" wrapText="1"/>
    </xf>
    <xf numFmtId="0" fontId="58" fillId="3" borderId="10" xfId="0" applyFont="1" applyFill="1" applyBorder="1" applyAlignment="1" applyProtection="1">
      <alignment horizontal="center" vertical="center" wrapText="1"/>
    </xf>
    <xf numFmtId="0" fontId="58" fillId="3" borderId="4" xfId="0" applyFont="1" applyFill="1" applyBorder="1" applyAlignment="1" applyProtection="1">
      <alignment horizontal="center" vertical="center" wrapText="1"/>
    </xf>
    <xf numFmtId="0" fontId="58" fillId="3" borderId="5" xfId="0" applyFont="1" applyFill="1" applyBorder="1" applyAlignment="1" applyProtection="1">
      <alignment horizontal="center" vertical="center" wrapText="1"/>
    </xf>
    <xf numFmtId="0" fontId="58" fillId="3" borderId="6" xfId="0" applyFont="1" applyFill="1" applyBorder="1" applyAlignment="1" applyProtection="1">
      <alignment horizontal="center" vertical="center" wrapText="1"/>
    </xf>
    <xf numFmtId="3" fontId="0" fillId="10" borderId="7" xfId="0" applyNumberFormat="1" applyFill="1" applyBorder="1" applyAlignment="1">
      <alignment horizontal="left" vertical="center"/>
    </xf>
    <xf numFmtId="0" fontId="60" fillId="0" borderId="11" xfId="0" applyFont="1" applyFill="1" applyBorder="1" applyAlignment="1" applyProtection="1">
      <alignment horizontal="center" vertical="center" shrinkToFit="1"/>
      <protection locked="0"/>
    </xf>
    <xf numFmtId="0" fontId="60" fillId="0" borderId="12" xfId="0" applyFont="1" applyFill="1" applyBorder="1" applyAlignment="1" applyProtection="1">
      <alignment horizontal="center" vertical="center" shrinkToFit="1"/>
      <protection locked="0"/>
    </xf>
    <xf numFmtId="0" fontId="60" fillId="0" borderId="13" xfId="0" applyFont="1" applyFill="1" applyBorder="1" applyAlignment="1" applyProtection="1">
      <alignment horizontal="center" vertical="center" shrinkToFit="1"/>
      <protection locked="0"/>
    </xf>
    <xf numFmtId="0" fontId="77" fillId="0" borderId="0" xfId="0" applyFont="1" applyAlignment="1">
      <alignment horizontal="left" vertical="center" wrapText="1" indent="1"/>
    </xf>
    <xf numFmtId="0" fontId="77" fillId="0" borderId="0" xfId="0" applyFont="1" applyAlignment="1">
      <alignment horizontal="left" vertical="center" indent="1"/>
    </xf>
    <xf numFmtId="38" fontId="19" fillId="8" borderId="11" xfId="0" applyNumberFormat="1" applyFont="1" applyFill="1" applyBorder="1" applyAlignment="1" applyProtection="1">
      <alignment horizontal="right" vertical="center" indent="1" shrinkToFit="1"/>
    </xf>
    <xf numFmtId="38" fontId="19" fillId="8" borderId="12" xfId="0" applyNumberFormat="1" applyFont="1" applyFill="1" applyBorder="1" applyAlignment="1" applyProtection="1">
      <alignment horizontal="right" vertical="center" indent="1" shrinkToFit="1"/>
    </xf>
    <xf numFmtId="38" fontId="19" fillId="8" borderId="13" xfId="0" applyNumberFormat="1" applyFont="1" applyFill="1" applyBorder="1" applyAlignment="1" applyProtection="1">
      <alignment horizontal="right" vertical="center" indent="1" shrinkToFit="1"/>
    </xf>
    <xf numFmtId="38" fontId="19" fillId="8" borderId="11" xfId="0" applyNumberFormat="1" applyFont="1" applyFill="1" applyBorder="1" applyAlignment="1" applyProtection="1">
      <alignment horizontal="right" vertical="center" shrinkToFit="1"/>
    </xf>
    <xf numFmtId="38" fontId="19" fillId="8" borderId="12" xfId="0" applyNumberFormat="1" applyFont="1" applyFill="1" applyBorder="1" applyAlignment="1" applyProtection="1">
      <alignment horizontal="right" vertical="center" shrinkToFit="1"/>
    </xf>
    <xf numFmtId="38" fontId="19" fillId="8" borderId="13" xfId="0" applyNumberFormat="1" applyFont="1" applyFill="1" applyBorder="1" applyAlignment="1" applyProtection="1">
      <alignment horizontal="right" vertical="center" shrinkToFit="1"/>
    </xf>
    <xf numFmtId="178" fontId="67" fillId="4" borderId="11" xfId="3" applyNumberFormat="1" applyFont="1" applyFill="1" applyBorder="1" applyAlignment="1" applyProtection="1">
      <alignment horizontal="left" vertical="center" wrapText="1"/>
      <protection locked="0"/>
    </xf>
    <xf numFmtId="178" fontId="67" fillId="4" borderId="13" xfId="3" applyNumberFormat="1" applyFont="1" applyFill="1" applyBorder="1" applyAlignment="1" applyProtection="1">
      <alignment horizontal="left" vertical="center" wrapText="1"/>
      <protection locked="0"/>
    </xf>
    <xf numFmtId="178" fontId="67" fillId="4" borderId="12" xfId="3" applyNumberFormat="1" applyFont="1" applyFill="1" applyBorder="1" applyAlignment="1" applyProtection="1">
      <alignment horizontal="left" vertical="center" wrapText="1"/>
      <protection locked="0"/>
    </xf>
    <xf numFmtId="178" fontId="67" fillId="3" borderId="11" xfId="3" applyNumberFormat="1" applyFont="1" applyFill="1" applyBorder="1" applyAlignment="1" applyProtection="1">
      <alignment horizontal="center" vertical="center" wrapText="1"/>
    </xf>
    <xf numFmtId="178" fontId="67" fillId="3" borderId="13" xfId="3" applyNumberFormat="1" applyFont="1" applyFill="1" applyBorder="1" applyAlignment="1" applyProtection="1">
      <alignment horizontal="center" vertical="center" wrapText="1"/>
    </xf>
    <xf numFmtId="178" fontId="67" fillId="3" borderId="12" xfId="3" applyNumberFormat="1" applyFont="1" applyFill="1" applyBorder="1" applyAlignment="1" applyProtection="1">
      <alignment horizontal="center" vertical="center" wrapText="1"/>
    </xf>
  </cellXfs>
  <cellStyles count="10">
    <cellStyle name="パーセント" xfId="2" builtinId="5"/>
    <cellStyle name="ハイパーリンク" xfId="5" builtinId="8"/>
    <cellStyle name="桁区切り" xfId="1" builtinId="6"/>
    <cellStyle name="桁区切り 2" xfId="4" xr:uid="{00000000-0005-0000-0000-000003000000}"/>
    <cellStyle name="標準" xfId="0" builtinId="0"/>
    <cellStyle name="標準 2" xfId="3" xr:uid="{00000000-0005-0000-0000-000005000000}"/>
    <cellStyle name="標準 3" xfId="6" xr:uid="{00000000-0005-0000-0000-000006000000}"/>
    <cellStyle name="標準 3 2" xfId="9" xr:uid="{00000000-0005-0000-0000-000007000000}"/>
    <cellStyle name="標準 4" xfId="8" xr:uid="{00000000-0005-0000-0000-000008000000}"/>
    <cellStyle name="標準 5" xfId="7" xr:uid="{00000000-0005-0000-0000-000009000000}"/>
  </cellStyles>
  <dxfs count="137">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patternType="solid">
          <bgColor theme="0" tint="-0.14996795556505021"/>
        </patternFill>
      </fill>
    </dxf>
    <dxf>
      <fill>
        <patternFill>
          <bgColor rgb="FFFF0000"/>
        </patternFill>
      </fill>
    </dxf>
    <dxf>
      <fill>
        <patternFill>
          <bgColor rgb="FFFFFF00"/>
        </patternFill>
      </fill>
    </dxf>
    <dxf>
      <fill>
        <patternFill>
          <bgColor rgb="FFFF0000"/>
        </patternFill>
      </fill>
    </dxf>
    <dxf>
      <fill>
        <patternFill>
          <bgColor theme="1" tint="0.34998626667073579"/>
        </patternFill>
      </fill>
    </dxf>
    <dxf>
      <fill>
        <patternFill patternType="lightGray">
          <bgColor theme="0" tint="-0.14996795556505021"/>
        </patternFill>
      </fill>
    </dxf>
    <dxf>
      <font>
        <b val="0"/>
        <i val="0"/>
        <strike val="0"/>
        <condense val="0"/>
        <extend val="0"/>
        <outline val="0"/>
        <shadow val="0"/>
        <u val="none"/>
        <vertAlign val="baseline"/>
        <sz val="8"/>
        <color theme="1"/>
        <name val="ＭＳ Ｐゴシック"/>
        <scheme val="minor"/>
      </font>
      <numFmt numFmtId="30" formatCode="@"/>
      <fill>
        <patternFill patternType="none">
          <fgColor indexed="64"/>
          <bgColor indexed="65"/>
        </patternFill>
      </fill>
      <alignment horizontal="center" vertical="center" textRotation="0" wrapText="0" indent="0" justifyLastLine="0" shrinkToFit="0" readingOrder="0"/>
      <border diagonalUp="0" diagonalDown="0" outline="0">
        <left style="hair">
          <color indexed="64"/>
        </left>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255" wrapText="1" indent="0" justifyLastLine="0" shrinkToFit="0" readingOrder="0"/>
      <border diagonalUp="0" diagonalDown="0" outline="0">
        <left style="dotted">
          <color auto="1"/>
        </left>
        <right/>
        <top/>
        <bottom/>
      </border>
    </dxf>
    <dxf>
      <font>
        <b val="0"/>
        <i val="0"/>
        <strike val="0"/>
        <condense val="0"/>
        <extend val="0"/>
        <outline val="0"/>
        <shadow val="0"/>
        <u val="none"/>
        <vertAlign val="baseline"/>
        <sz val="8"/>
        <color theme="1"/>
        <name val="ＭＳ Ｐゴシック"/>
        <scheme val="minor"/>
      </font>
      <numFmt numFmtId="30" formatCode="@"/>
      <fill>
        <patternFill patternType="none">
          <fgColor indexed="64"/>
          <bgColor indexed="65"/>
        </patternFill>
      </fill>
      <alignment horizontal="center" vertical="center" textRotation="0" wrapText="0" indent="0" justifyLastLine="0" shrinkToFit="0" readingOrder="0"/>
      <border diagonalUp="0" diagonalDown="0">
        <left style="hair">
          <color indexed="64"/>
        </left>
        <right/>
        <top/>
        <bottom/>
        <vertical/>
        <horizontal/>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255" wrapText="1" indent="0" justifyLastLine="0" shrinkToFit="0" readingOrder="0"/>
      <border diagonalUp="0" diagonalDown="0" outline="0">
        <left style="dotted">
          <color auto="1"/>
        </left>
        <right/>
        <top/>
        <bottom/>
      </border>
    </dxf>
    <dxf>
      <font>
        <b val="0"/>
        <i val="0"/>
        <strike val="0"/>
        <condense val="0"/>
        <extend val="0"/>
        <outline val="0"/>
        <shadow val="0"/>
        <u val="none"/>
        <vertAlign val="baseline"/>
        <sz val="8"/>
        <color theme="1"/>
        <name val="ＭＳ Ｐゴシック"/>
        <scheme val="minor"/>
      </font>
      <numFmt numFmtId="30" formatCode="@"/>
      <fill>
        <patternFill patternType="none">
          <fgColor indexed="64"/>
          <bgColor indexed="65"/>
        </patternFill>
      </fill>
      <alignment horizontal="center" vertical="center" textRotation="0" wrapText="0" indent="0" justifyLastLine="0" shrinkToFit="0" readingOrder="0"/>
      <border diagonalUp="0" diagonalDown="0">
        <left style="hair">
          <color indexed="64"/>
        </left>
        <right/>
        <top/>
        <bottom/>
        <vertical/>
        <horizontal/>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255" wrapText="1" indent="0" justifyLastLine="0" shrinkToFit="0" readingOrder="0"/>
      <border diagonalUp="0" diagonalDown="0" outline="0">
        <left style="dotted">
          <color auto="1"/>
        </left>
        <right/>
        <top/>
        <bottom/>
      </border>
    </dxf>
    <dxf>
      <font>
        <b val="0"/>
        <i val="0"/>
        <strike val="0"/>
        <condense val="0"/>
        <extend val="0"/>
        <outline val="0"/>
        <shadow val="0"/>
        <u val="none"/>
        <vertAlign val="baseline"/>
        <sz val="8"/>
        <color theme="1"/>
        <name val="ＭＳ Ｐゴシック"/>
        <scheme val="minor"/>
      </font>
      <numFmt numFmtId="30" formatCode="@"/>
      <fill>
        <patternFill patternType="none">
          <fgColor indexed="64"/>
          <bgColor indexed="65"/>
        </patternFill>
      </fill>
      <alignment horizontal="center" vertical="center" textRotation="0" wrapText="0" indent="0" justifyLastLine="0" shrinkToFit="0" readingOrder="0"/>
      <border diagonalUp="0" diagonalDown="0" outline="0">
        <left style="hair">
          <color indexed="64"/>
        </left>
        <right style="hair">
          <color indexed="64"/>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255" wrapText="1" indent="0" justifyLastLine="0" shrinkToFit="0" readingOrder="0"/>
      <border diagonalUp="0" diagonalDown="0" outline="0">
        <left style="dotted">
          <color auto="1"/>
        </left>
        <right/>
        <top/>
        <bottom/>
      </border>
    </dxf>
    <dxf>
      <font>
        <b val="0"/>
        <i val="0"/>
        <strike val="0"/>
        <condense val="0"/>
        <extend val="0"/>
        <outline val="0"/>
        <shadow val="0"/>
        <u val="none"/>
        <vertAlign val="baseline"/>
        <sz val="8"/>
        <color theme="1"/>
        <name val="ＭＳ Ｐゴシック"/>
        <scheme val="minor"/>
      </font>
      <numFmt numFmtId="30" formatCode="@"/>
      <fill>
        <patternFill patternType="none">
          <fgColor indexed="64"/>
          <bgColor indexed="65"/>
        </patternFill>
      </fill>
      <alignment horizontal="center" vertical="center" textRotation="0" wrapText="0" indent="0" justifyLastLine="0" shrinkToFit="0" readingOrder="0"/>
      <border diagonalUp="0" diagonalDown="0" outline="0">
        <left/>
        <right style="hair">
          <color indexed="64"/>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255" wrapText="1" indent="0" justifyLastLine="0" shrinkToFit="0" readingOrder="0"/>
      <border diagonalUp="0" diagonalDown="0" outline="0">
        <left style="dotted">
          <color auto="1"/>
        </left>
        <right/>
        <top/>
        <bottom/>
      </border>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auto="1"/>
        </left>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255" wrapText="1" indent="0" justifyLastLine="0" shrinkToFit="0" readingOrder="0"/>
      <border diagonalUp="0" diagonalDown="0" outline="0">
        <left style="dotted">
          <color auto="1"/>
        </left>
        <right/>
        <top/>
        <bottom/>
      </border>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left style="dotted">
          <color auto="1"/>
        </left>
        <right style="dotted">
          <color auto="1"/>
        </right>
        <top/>
        <bottom/>
        <vertical/>
        <horizontal/>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left style="dotted">
          <color auto="1"/>
        </left>
        <right style="dotted">
          <color auto="1"/>
        </right>
        <top/>
        <bottom/>
        <vertical/>
        <horizontal/>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indexed="64"/>
        </left>
        <right style="thin">
          <color indexed="64"/>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dotted">
          <color auto="1"/>
        </left>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indexed="64"/>
        </left>
        <right style="dotted">
          <color indexed="64"/>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indexed="64"/>
        </left>
        <right style="dotted">
          <color indexed="64"/>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dotted">
          <color indexed="64"/>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right style="dotted">
          <color auto="1"/>
        </right>
        <top/>
        <bottom/>
      </border>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theme="1"/>
        <name val="ＭＳ Ｐゴシック"/>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1"/>
        <name val="ＭＳ Ｐゴシック"/>
        <scheme val="minor"/>
      </font>
      <numFmt numFmtId="193" formatCode="\(General\)"/>
      <fill>
        <patternFill patternType="solid">
          <fgColor indexed="64"/>
          <bgColor theme="0" tint="-0.1499984740745262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ＭＳ Ｐゴシック"/>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rgb="FF000000"/>
        <name val="ＭＳ Ｐゴシック"/>
        <scheme val="none"/>
      </font>
      <fill>
        <patternFill patternType="none">
          <fgColor rgb="FF000000"/>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255" wrapText="1" indent="0" justifyLastLine="0" shrinkToFit="0" readingOrder="0"/>
      <border diagonalUp="0" diagonalDown="0">
        <left style="thin">
          <color indexed="64"/>
        </left>
        <right style="thin">
          <color indexed="64"/>
        </right>
        <top/>
        <bottom/>
      </border>
      <protection locked="1" hidden="0"/>
    </dxf>
    <dxf>
      <font>
        <strike val="0"/>
        <outline val="0"/>
        <shadow val="0"/>
        <u val="none"/>
        <vertAlign val="baseline"/>
        <sz val="10"/>
        <color auto="1"/>
        <name val="ＭＳ ゴシック"/>
        <scheme val="none"/>
      </font>
      <alignment horizontal="center" vertical="center" textRotation="0" wrapText="1" indent="0" justifyLastLine="0" shrinkToFit="0" readingOrder="0"/>
      <protection locked="0" hidden="0"/>
    </dxf>
    <dxf>
      <font>
        <strike val="0"/>
        <outline val="0"/>
        <shadow val="0"/>
        <u val="none"/>
        <vertAlign val="baseline"/>
        <sz val="10"/>
        <color auto="1"/>
        <name val="ＭＳ ゴシック"/>
        <scheme val="none"/>
      </font>
      <alignment horizontal="center" vertical="center" textRotation="0" wrapText="1" indent="0" justifyLastLine="0" shrinkToFit="0" readingOrder="0"/>
      <protection locked="0" hidden="0"/>
    </dxf>
    <dxf>
      <font>
        <strike val="0"/>
        <outline val="0"/>
        <shadow val="0"/>
        <u val="none"/>
        <vertAlign val="baseline"/>
        <sz val="10"/>
        <color auto="1"/>
        <name val="ＭＳ ゴシック"/>
        <scheme val="none"/>
      </font>
      <numFmt numFmtId="181" formatCode="#,##0&quot; 円&quot;;\-#,##0&quot; 円&quot;"/>
      <alignment horizontal="center" vertical="center" textRotation="0" wrapText="1" indent="0" justifyLastLine="0" shrinkToFit="0" readingOrder="0"/>
      <protection locked="0" hidden="0"/>
    </dxf>
    <dxf>
      <font>
        <strike val="0"/>
        <outline val="0"/>
        <shadow val="0"/>
        <u val="none"/>
        <vertAlign val="baseline"/>
        <sz val="10"/>
        <color auto="1"/>
        <name val="ＭＳ ゴシック"/>
        <scheme val="none"/>
      </font>
      <alignment horizontal="left" vertical="center" textRotation="0" wrapText="1" indent="0" justifyLastLine="0" shrinkToFit="0" readingOrder="0"/>
      <protection locked="0" hidden="0"/>
    </dxf>
    <dxf>
      <font>
        <strike val="0"/>
        <outline val="0"/>
        <shadow val="0"/>
        <u val="none"/>
        <vertAlign val="baseline"/>
        <sz val="10"/>
        <color auto="1"/>
        <name val="ＭＳ ゴシック"/>
        <scheme val="none"/>
      </font>
      <alignment horizontal="left" vertical="center" textRotation="0" wrapText="1" indent="0" justifyLastLine="0" shrinkToFit="0" readingOrder="0"/>
      <protection locked="0" hidden="0"/>
    </dxf>
    <dxf>
      <font>
        <strike val="0"/>
        <outline val="0"/>
        <shadow val="0"/>
        <u val="none"/>
        <vertAlign val="baseline"/>
        <sz val="10"/>
        <color auto="1"/>
        <name val="ＭＳ ゴシック"/>
        <scheme val="none"/>
      </font>
      <alignment horizontal="left" vertical="center" textRotation="0" wrapText="1" indent="0" justifyLastLine="0" shrinkToFit="0" readingOrder="0"/>
      <protection locked="0" hidden="0"/>
    </dxf>
    <dxf>
      <font>
        <strike val="0"/>
        <outline val="0"/>
        <shadow val="0"/>
        <u val="none"/>
        <vertAlign val="baseline"/>
        <sz val="10"/>
        <color auto="1"/>
        <name val="ＭＳ ゴシック"/>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strike val="0"/>
        <outline val="0"/>
        <shadow val="0"/>
        <u val="none"/>
        <vertAlign val="baseline"/>
        <sz val="10"/>
        <color auto="1"/>
        <name val="ＭＳ ゴシック"/>
        <scheme val="none"/>
      </font>
      <alignment horizontal="center" vertical="center" textRotation="0" wrapText="1" indent="0" justifyLastLine="0" shrinkToFit="0" readingOrder="0"/>
      <protection locked="0" hidden="0"/>
    </dxf>
    <dxf>
      <font>
        <strike val="0"/>
        <outline val="0"/>
        <shadow val="0"/>
        <u val="none"/>
        <vertAlign val="baseline"/>
        <sz val="11"/>
        <color auto="1"/>
        <name val="ＭＳ Ｐゴシック"/>
        <scheme val="none"/>
      </font>
      <fill>
        <patternFill patternType="solid">
          <fgColor indexed="64"/>
          <bgColor theme="0" tint="-0.14999847407452621"/>
        </patternFill>
      </fill>
      <alignment horizontal="center" vertical="center" textRotation="0" wrapText="0" indent="0" justifyLastLine="0" shrinkToFit="0" readingOrder="0"/>
      <protection locked="1" hidden="0"/>
    </dxf>
    <dxf>
      <font>
        <strike val="0"/>
        <outline val="0"/>
        <shadow val="0"/>
        <u val="none"/>
        <vertAlign val="baseline"/>
        <sz val="10"/>
        <color auto="1"/>
        <name val="ＭＳ ゴシック"/>
        <scheme val="none"/>
      </font>
      <alignment horizontal="center" vertical="center" textRotation="0" wrapText="1" indent="0" justifyLastLine="0" shrinkToFit="0" readingOrder="0"/>
      <protection locked="0" hidden="0"/>
    </dxf>
    <dxf>
      <font>
        <strike val="0"/>
        <outline val="0"/>
        <shadow val="0"/>
        <u val="none"/>
        <vertAlign val="baseline"/>
        <sz val="10"/>
        <color auto="1"/>
        <name val="ＭＳ ゴシック"/>
        <scheme val="none"/>
      </font>
      <alignment horizontal="center" vertical="center" textRotation="0" wrapText="1" indent="0" justifyLastLine="0" shrinkToFit="0" readingOrder="0"/>
      <protection locked="0" hidden="0"/>
    </dxf>
    <dxf>
      <font>
        <strike val="0"/>
        <outline val="0"/>
        <shadow val="0"/>
        <u val="none"/>
        <vertAlign val="baseline"/>
        <sz val="10"/>
        <color auto="1"/>
        <name val="ＭＳ ゴシック"/>
        <scheme val="none"/>
      </font>
      <numFmt numFmtId="181" formatCode="#,##0&quot; 円&quot;;\-#,##0&quot; 円&quot;"/>
      <alignment horizontal="center" vertical="center" textRotation="0" wrapText="1" indent="0" justifyLastLine="0" shrinkToFit="0" readingOrder="0"/>
      <protection locked="0" hidden="0"/>
    </dxf>
    <dxf>
      <font>
        <strike val="0"/>
        <outline val="0"/>
        <shadow val="0"/>
        <u val="none"/>
        <vertAlign val="baseline"/>
        <sz val="10"/>
        <color auto="1"/>
        <name val="ＭＳ ゴシック"/>
        <scheme val="none"/>
      </font>
      <alignment horizontal="left" vertical="center" textRotation="0" wrapText="1" indent="0" justifyLastLine="0" shrinkToFit="0" readingOrder="0"/>
      <protection locked="0" hidden="0"/>
    </dxf>
    <dxf>
      <font>
        <strike val="0"/>
        <outline val="0"/>
        <shadow val="0"/>
        <u val="none"/>
        <vertAlign val="baseline"/>
        <sz val="10"/>
        <color auto="1"/>
        <name val="ＭＳ ゴシック"/>
        <scheme val="none"/>
      </font>
      <alignment horizontal="left" vertical="center" textRotation="0" wrapText="1" indent="0" justifyLastLine="0" shrinkToFit="0" readingOrder="0"/>
      <protection locked="0" hidden="0"/>
    </dxf>
    <dxf>
      <font>
        <strike val="0"/>
        <outline val="0"/>
        <shadow val="0"/>
        <u val="none"/>
        <vertAlign val="baseline"/>
        <sz val="10"/>
        <color auto="1"/>
        <name val="ＭＳ ゴシック"/>
        <scheme val="none"/>
      </font>
      <alignment horizontal="left" vertical="center" textRotation="0" wrapText="1" indent="0" justifyLastLine="0" shrinkToFit="0" readingOrder="0"/>
      <protection locked="0" hidden="0"/>
    </dxf>
    <dxf>
      <font>
        <strike val="0"/>
        <outline val="0"/>
        <shadow val="0"/>
        <u val="none"/>
        <vertAlign val="baseline"/>
        <sz val="10"/>
        <color auto="1"/>
        <name val="ＭＳ ゴシック"/>
        <scheme val="none"/>
      </font>
      <alignment horizontal="left" vertical="center" textRotation="0" wrapText="0" indent="0" justifyLastLine="0" shrinkToFit="1" readingOrder="0"/>
      <border diagonalUp="0" diagonalDown="0">
        <left style="thin">
          <color indexed="64"/>
        </left>
        <right/>
        <top style="thin">
          <color indexed="64"/>
        </top>
        <bottom style="thin">
          <color indexed="64"/>
        </bottom>
      </border>
      <protection locked="0" hidden="0"/>
    </dxf>
    <dxf>
      <font>
        <strike val="0"/>
        <outline val="0"/>
        <shadow val="0"/>
        <u val="none"/>
        <vertAlign val="baseline"/>
        <sz val="10"/>
        <color auto="1"/>
        <name val="ＭＳ ゴシック"/>
        <scheme val="none"/>
      </font>
      <alignment horizontal="center" vertical="center" textRotation="0" wrapText="1" indent="0" justifyLastLine="0" shrinkToFit="0" readingOrder="0"/>
      <protection locked="0" hidden="0"/>
    </dxf>
    <dxf>
      <font>
        <strike val="0"/>
        <outline val="0"/>
        <shadow val="0"/>
        <u val="none"/>
        <vertAlign val="baseline"/>
        <sz val="11"/>
        <color auto="1"/>
        <name val="ＭＳ Ｐゴシック"/>
        <scheme val="none"/>
      </font>
      <fill>
        <patternFill patternType="solid">
          <fgColor indexed="64"/>
          <bgColor theme="0" tint="-0.14999847407452621"/>
        </patternFill>
      </fill>
      <alignment horizontal="center" vertical="center" textRotation="0" wrapText="0" indent="0" justifyLastLine="0" shrinkToFit="0" readingOrder="0"/>
      <protection locked="1" hidden="0"/>
    </dxf>
    <dxf>
      <fill>
        <patternFill>
          <bgColor theme="0" tint="-4.9989318521683403E-2"/>
        </patternFill>
      </fill>
    </dxf>
    <dxf>
      <font>
        <b/>
        <i val="0"/>
        <color rgb="FFFF0000"/>
      </font>
      <fill>
        <patternFill>
          <bgColor theme="0"/>
        </patternFill>
      </fill>
      <border>
        <right style="thin">
          <color theme="0"/>
        </right>
        <top style="thin">
          <color theme="0"/>
        </top>
        <bottom style="thin">
          <color theme="0"/>
        </bottom>
        <horizontal style="thin">
          <color theme="0"/>
        </horizontal>
      </border>
    </dxf>
    <dxf>
      <fill>
        <patternFill>
          <bgColor theme="0" tint="-0.24994659260841701"/>
        </patternFill>
      </fill>
    </dxf>
    <dxf>
      <fill>
        <patternFill>
          <bgColor theme="0" tint="-0.24994659260841701"/>
        </patternFill>
      </fill>
      <border>
        <top style="double">
          <color auto="1"/>
        </top>
      </border>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fill>
        <patternFill>
          <bgColor theme="0" tint="-4.9989318521683403E-2"/>
        </patternFill>
      </fill>
    </dxf>
    <dxf>
      <fill>
        <patternFill>
          <bgColor theme="0"/>
        </patternFill>
      </fill>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fill>
        <patternFill>
          <bgColor theme="0" tint="-4.9989318521683403E-2"/>
        </patternFill>
      </fill>
    </dxf>
    <dxf>
      <fill>
        <patternFill>
          <bgColor theme="0"/>
        </patternFill>
      </fill>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10" defaultTableStyle="テーブル スタイル 8" defaultPivotStyle="PivotStyleLight16">
    <tableStyle name="テーブル スタイル 1" pivot="0" count="0" xr9:uid="{00000000-0011-0000-FFFF-FFFF00000000}"/>
    <tableStyle name="テーブル スタイル 2" pivot="0" count="0" xr9:uid="{00000000-0011-0000-FFFF-FFFF01000000}"/>
    <tableStyle name="テーブル スタイル 3" pivot="0" count="2" xr9:uid="{00000000-0011-0000-FFFF-FFFF02000000}">
      <tableStyleElement type="headerRow" dxfId="136"/>
      <tableStyleElement type="firstColumn" dxfId="135"/>
    </tableStyle>
    <tableStyle name="テーブル スタイル 4" pivot="0" count="3" xr9:uid="{00000000-0011-0000-FFFF-FFFF03000000}">
      <tableStyleElement type="headerRow" dxfId="134"/>
      <tableStyleElement type="totalRow" dxfId="133"/>
      <tableStyleElement type="firstColumn" dxfId="132"/>
    </tableStyle>
    <tableStyle name="テーブル スタイル 4 2" pivot="0" count="8" xr9:uid="{00000000-0011-0000-FFFF-FFFF04000000}">
      <tableStyleElement type="wholeTable" dxfId="131"/>
      <tableStyleElement type="headerRow" dxfId="130"/>
      <tableStyleElement type="totalRow" dxfId="129"/>
      <tableStyleElement type="firstColumn" dxfId="128"/>
      <tableStyleElement type="lastColumn" dxfId="127"/>
      <tableStyleElement type="firstRowStripe" dxfId="126"/>
      <tableStyleElement type="lastHeaderCell" dxfId="125"/>
      <tableStyleElement type="lastTotalCell" dxfId="124"/>
    </tableStyle>
    <tableStyle name="テーブル スタイル 4 3" pivot="0" count="8" xr9:uid="{00000000-0011-0000-FFFF-FFFF05000000}">
      <tableStyleElement type="wholeTable" dxfId="123"/>
      <tableStyleElement type="headerRow" dxfId="122"/>
      <tableStyleElement type="totalRow" dxfId="121"/>
      <tableStyleElement type="firstColumn" dxfId="120"/>
      <tableStyleElement type="lastColumn" dxfId="119"/>
      <tableStyleElement type="firstRowStripe" dxfId="118"/>
      <tableStyleElement type="lastHeaderCell" dxfId="117"/>
      <tableStyleElement type="lastTotalCell" dxfId="116"/>
    </tableStyle>
    <tableStyle name="テーブル スタイル 5" pivot="0" count="3" xr9:uid="{00000000-0011-0000-FFFF-FFFF06000000}">
      <tableStyleElement type="headerRow" dxfId="115"/>
      <tableStyleElement type="totalRow" dxfId="114"/>
      <tableStyleElement type="firstColumn" dxfId="113"/>
    </tableStyle>
    <tableStyle name="テーブル スタイル 6" pivot="0" count="3" xr9:uid="{00000000-0011-0000-FFFF-FFFF07000000}">
      <tableStyleElement type="headerRow" dxfId="112"/>
      <tableStyleElement type="totalRow" dxfId="111"/>
      <tableStyleElement type="firstColumn" dxfId="110"/>
    </tableStyle>
    <tableStyle name="テーブル スタイル 8" pivot="0" count="4" xr9:uid="{00000000-0011-0000-FFFF-FFFF08000000}">
      <tableStyleElement type="wholeTable" dxfId="109"/>
      <tableStyleElement type="headerRow" dxfId="108"/>
      <tableStyleElement type="totalRow" dxfId="107"/>
      <tableStyleElement type="firstColumn" dxfId="106"/>
    </tableStyle>
    <tableStyle name="テーブル スタイル 8 2" pivot="0" count="6" xr9:uid="{00000000-0011-0000-FFFF-FFFF09000000}">
      <tableStyleElement type="wholeTable" dxfId="105"/>
      <tableStyleElement type="headerRow" dxfId="104"/>
      <tableStyleElement type="totalRow" dxfId="103"/>
      <tableStyleElement type="firstColumn" dxfId="102"/>
      <tableStyleElement type="lastColumn" dxfId="101"/>
      <tableStyleElement type="firstRowStripe" dxfId="100"/>
    </tableStyle>
  </tableStyles>
  <colors>
    <mruColors>
      <color rgb="FFFFFFCC"/>
      <color rgb="FFDBEEF4"/>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15</xdr:col>
      <xdr:colOff>108856</xdr:colOff>
      <xdr:row>1</xdr:row>
      <xdr:rowOff>5443</xdr:rowOff>
    </xdr:from>
    <xdr:to>
      <xdr:col>15</xdr:col>
      <xdr:colOff>5173980</xdr:colOff>
      <xdr:row>6</xdr:row>
      <xdr:rowOff>99060</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883036" y="173083"/>
          <a:ext cx="5065124" cy="1350917"/>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1">
              <a:solidFill>
                <a:schemeClr val="bg1"/>
              </a:solidFill>
              <a:latin typeface="+mn-ea"/>
              <a:ea typeface="+mn-ea"/>
            </a:rPr>
            <a:t>【</a:t>
          </a:r>
          <a:r>
            <a:rPr kumimoji="1" lang="ja-JP" altLang="en-US" sz="1200" b="1">
              <a:solidFill>
                <a:schemeClr val="bg1"/>
              </a:solidFill>
              <a:latin typeface="+mn-ea"/>
              <a:ea typeface="+mn-ea"/>
            </a:rPr>
            <a:t>注意点</a:t>
          </a:r>
          <a:r>
            <a:rPr kumimoji="1" lang="en-US" altLang="ja-JP" sz="1200" b="1">
              <a:solidFill>
                <a:schemeClr val="bg1"/>
              </a:solidFill>
              <a:latin typeface="+mn-ea"/>
              <a:ea typeface="+mn-ea"/>
            </a:rPr>
            <a:t>】</a:t>
          </a:r>
        </a:p>
        <a:p>
          <a:pPr algn="l"/>
          <a:r>
            <a:rPr kumimoji="1" lang="ja-JP" altLang="en-US" sz="1200" b="1">
              <a:solidFill>
                <a:schemeClr val="bg1"/>
              </a:solidFill>
              <a:latin typeface="+mn-ea"/>
              <a:ea typeface="+mn-ea"/>
            </a:rPr>
            <a:t>・申請書提出の際は</a:t>
          </a:r>
          <a:r>
            <a:rPr kumimoji="1" lang="en-US" altLang="ja-JP" sz="1200" b="1">
              <a:solidFill>
                <a:schemeClr val="bg1"/>
              </a:solidFill>
              <a:latin typeface="+mn-ea"/>
              <a:ea typeface="+mn-ea"/>
            </a:rPr>
            <a:t>PDF</a:t>
          </a:r>
          <a:r>
            <a:rPr kumimoji="1" lang="ja-JP" altLang="en-US" sz="1200" b="1">
              <a:solidFill>
                <a:schemeClr val="bg1"/>
              </a:solidFill>
              <a:latin typeface="+mn-ea"/>
              <a:ea typeface="+mn-ea"/>
            </a:rPr>
            <a:t>化してからの提出を推奨します。</a:t>
          </a:r>
          <a:endParaRPr kumimoji="1" lang="en-US" altLang="ja-JP" sz="1200" b="1">
            <a:solidFill>
              <a:schemeClr val="bg1"/>
            </a:solidFill>
            <a:latin typeface="+mn-ea"/>
            <a:ea typeface="+mn-ea"/>
          </a:endParaRPr>
        </a:p>
        <a:p>
          <a:pPr algn="l"/>
          <a:r>
            <a:rPr kumimoji="1" lang="ja-JP" altLang="en-US" sz="1200" b="1">
              <a:solidFill>
                <a:schemeClr val="bg1"/>
              </a:solidFill>
              <a:latin typeface="+mn-ea"/>
              <a:ea typeface="+mn-ea"/>
            </a:rPr>
            <a:t>・</a:t>
          </a:r>
          <a:r>
            <a:rPr kumimoji="1" lang="en-US" altLang="ja-JP" sz="1200" b="1">
              <a:solidFill>
                <a:schemeClr val="bg1"/>
              </a:solidFill>
              <a:latin typeface="+mn-ea"/>
              <a:ea typeface="+mn-ea"/>
            </a:rPr>
            <a:t>PDF</a:t>
          </a:r>
          <a:r>
            <a:rPr kumimoji="1" lang="ja-JP" altLang="en-US" sz="1200" b="1">
              <a:solidFill>
                <a:schemeClr val="bg1"/>
              </a:solidFill>
              <a:latin typeface="+mn-ea"/>
              <a:ea typeface="+mn-ea"/>
            </a:rPr>
            <a:t>に変換する場合は必ず</a:t>
          </a:r>
          <a:r>
            <a:rPr kumimoji="1" lang="ja-JP" altLang="en-US" sz="1200" b="1" u="sng">
              <a:solidFill>
                <a:schemeClr val="bg1"/>
              </a:solidFill>
              <a:latin typeface="+mn-ea"/>
              <a:ea typeface="+mn-ea"/>
            </a:rPr>
            <a:t>ブック全体を</a:t>
          </a:r>
          <a:r>
            <a:rPr kumimoji="1" lang="en-US" altLang="ja-JP" sz="1200" b="1" u="sng">
              <a:solidFill>
                <a:schemeClr val="bg1"/>
              </a:solidFill>
              <a:latin typeface="+mn-ea"/>
              <a:ea typeface="+mn-ea"/>
            </a:rPr>
            <a:t>PDF</a:t>
          </a:r>
          <a:r>
            <a:rPr kumimoji="1" lang="ja-JP" altLang="en-US" sz="1200" b="1" u="sng">
              <a:solidFill>
                <a:schemeClr val="bg1"/>
              </a:solidFill>
              <a:latin typeface="+mn-ea"/>
              <a:ea typeface="+mn-ea"/>
            </a:rPr>
            <a:t>化</a:t>
          </a:r>
          <a:r>
            <a:rPr kumimoji="1" lang="ja-JP" altLang="en-US" sz="1200" b="1">
              <a:solidFill>
                <a:schemeClr val="bg1"/>
              </a:solidFill>
              <a:latin typeface="+mn-ea"/>
              <a:ea typeface="+mn-ea"/>
            </a:rPr>
            <a:t>してください。</a:t>
          </a:r>
          <a:endParaRPr kumimoji="1" lang="en-US" altLang="ja-JP" sz="1200" b="1">
            <a:solidFill>
              <a:schemeClr val="bg1"/>
            </a:solidFill>
            <a:latin typeface="+mn-ea"/>
            <a:ea typeface="+mn-ea"/>
          </a:endParaRPr>
        </a:p>
        <a:p>
          <a:pPr algn="l"/>
          <a:r>
            <a:rPr kumimoji="1" lang="ja-JP" altLang="en-US" sz="1200" b="1">
              <a:solidFill>
                <a:schemeClr val="bg1"/>
              </a:solidFill>
              <a:latin typeface="+mn-ea"/>
              <a:ea typeface="+mn-ea"/>
            </a:rPr>
            <a:t>　（シートの削除不可）</a:t>
          </a:r>
          <a:endParaRPr kumimoji="1" lang="en-US" altLang="ja-JP" sz="1200" b="1">
            <a:solidFill>
              <a:schemeClr val="bg1"/>
            </a:solidFill>
            <a:latin typeface="+mn-ea"/>
            <a:ea typeface="+mn-ea"/>
          </a:endParaRPr>
        </a:p>
        <a:p>
          <a:pPr algn="l"/>
          <a:r>
            <a:rPr kumimoji="1" lang="ja-JP" altLang="en-US" sz="1200" b="1">
              <a:solidFill>
                <a:schemeClr val="bg1"/>
              </a:solidFill>
              <a:latin typeface="+mn-ea"/>
              <a:ea typeface="+mn-ea"/>
            </a:rPr>
            <a:t>・</a:t>
          </a:r>
          <a:r>
            <a:rPr kumimoji="1" lang="en-US" altLang="ja-JP" sz="1200" b="1">
              <a:solidFill>
                <a:schemeClr val="bg1"/>
              </a:solidFill>
              <a:latin typeface="+mn-ea"/>
              <a:ea typeface="+mn-ea"/>
            </a:rPr>
            <a:t>PDF</a:t>
          </a:r>
          <a:r>
            <a:rPr kumimoji="1" lang="ja-JP" altLang="en-US" sz="1200" b="1">
              <a:solidFill>
                <a:schemeClr val="bg1"/>
              </a:solidFill>
              <a:latin typeface="+mn-ea"/>
              <a:ea typeface="+mn-ea"/>
            </a:rPr>
            <a:t>に変換した場合は、見切れていないか確認してから提出してください。</a:t>
          </a:r>
          <a:endParaRPr kumimoji="1" lang="en-US" altLang="ja-JP" sz="1200" b="1">
            <a:solidFill>
              <a:schemeClr val="bg1"/>
            </a:solidFill>
            <a:latin typeface="+mn-ea"/>
            <a:ea typeface="+mn-ea"/>
          </a:endParaRPr>
        </a:p>
        <a:p>
          <a:pPr algn="l"/>
          <a:r>
            <a:rPr kumimoji="1" lang="ja-JP" altLang="en-US" sz="1200" b="1" u="none">
              <a:solidFill>
                <a:schemeClr val="bg1"/>
              </a:solidFill>
              <a:latin typeface="+mn-ea"/>
              <a:ea typeface="+mn-ea"/>
            </a:rPr>
            <a:t>　</a:t>
          </a:r>
          <a:r>
            <a:rPr kumimoji="1" lang="ja-JP" altLang="en-US" sz="1200" b="1" u="sng">
              <a:solidFill>
                <a:schemeClr val="bg1"/>
              </a:solidFill>
              <a:latin typeface="+mn-ea"/>
              <a:ea typeface="+mn-ea"/>
            </a:rPr>
            <a:t>見切れてしまっていた場合も、そのまま審査します</a:t>
          </a:r>
          <a:r>
            <a:rPr kumimoji="1" lang="ja-JP" altLang="en-US" sz="1200" b="1">
              <a:solidFill>
                <a:schemeClr val="bg1"/>
              </a:solidFill>
              <a:latin typeface="+mn-ea"/>
              <a:ea typeface="+mn-ea"/>
            </a:rPr>
            <a:t>。</a:t>
          </a:r>
          <a:endParaRPr kumimoji="1" lang="en-US" altLang="ja-JP" sz="1200" b="1">
            <a:solidFill>
              <a:schemeClr val="bg1"/>
            </a:solidFill>
            <a:latin typeface="+mn-ea"/>
            <a:ea typeface="+mn-ea"/>
          </a:endParaRPr>
        </a:p>
        <a:p>
          <a:pPr algn="l"/>
          <a:endParaRPr kumimoji="1" lang="en-US" altLang="ja-JP" sz="1600" b="1">
            <a:solidFill>
              <a:schemeClr val="bg1"/>
            </a:solidFill>
            <a:latin typeface="+mn-ea"/>
            <a:ea typeface="+mn-ea"/>
          </a:endParaRPr>
        </a:p>
        <a:p>
          <a:pPr algn="l"/>
          <a:endParaRPr kumimoji="1" lang="en-US" altLang="ja-JP" sz="1600" b="1">
            <a:solidFill>
              <a:schemeClr val="bg1"/>
            </a:solidFill>
            <a:latin typeface="+mn-ea"/>
            <a:ea typeface="+mn-ea"/>
          </a:endParaRPr>
        </a:p>
        <a:p>
          <a:pPr algn="l"/>
          <a:r>
            <a:rPr kumimoji="1" lang="ja-JP" altLang="en-US" sz="1600" b="1">
              <a:solidFill>
                <a:schemeClr val="bg1"/>
              </a:solidFill>
              <a:latin typeface="+mn-ea"/>
              <a:ea typeface="+mn-ea"/>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71438</xdr:colOff>
      <xdr:row>4</xdr:row>
      <xdr:rowOff>103189</xdr:rowOff>
    </xdr:from>
    <xdr:to>
      <xdr:col>21</xdr:col>
      <xdr:colOff>317500</xdr:colOff>
      <xdr:row>9</xdr:row>
      <xdr:rowOff>158750</xdr:rowOff>
    </xdr:to>
    <xdr:sp macro="" textlink="">
      <xdr:nvSpPr>
        <xdr:cNvPr id="2" name="正方形/長方形 1">
          <a:extLst>
            <a:ext uri="{FF2B5EF4-FFF2-40B4-BE49-F238E27FC236}">
              <a16:creationId xmlns:a16="http://schemas.microsoft.com/office/drawing/2014/main" id="{CE5D6642-31CD-42F8-BBF2-A919F04AF77D}"/>
            </a:ext>
          </a:extLst>
        </xdr:cNvPr>
        <xdr:cNvSpPr/>
      </xdr:nvSpPr>
      <xdr:spPr>
        <a:xfrm>
          <a:off x="6929438" y="849314"/>
          <a:ext cx="2103437" cy="1023936"/>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sz="1100" b="0" i="0" baseline="0">
              <a:solidFill>
                <a:schemeClr val="dk1"/>
              </a:solidFill>
              <a:effectLst/>
              <a:latin typeface="+mn-lt"/>
              <a:ea typeface="+mn-ea"/>
              <a:cs typeface="+mn-cs"/>
            </a:rPr>
            <a:t>①助成対象期間内の成果物と、②将来的に上市する際の製品の外観が異なる場合は、双方を記載してください</a:t>
          </a:r>
          <a:endParaRPr lang="en-US" altLang="ja-JP" sz="1100" b="0" i="0" baseline="0">
            <a:solidFill>
              <a:schemeClr val="dk1"/>
            </a:solidFill>
            <a:effectLst/>
            <a:latin typeface="+mn-lt"/>
            <a:ea typeface="+mn-ea"/>
            <a:cs typeface="+mn-cs"/>
          </a:endParaRPr>
        </a:p>
        <a:p>
          <a:endParaRPr lang="ja-JP" altLang="ja-JP" sz="12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34925</xdr:colOff>
      <xdr:row>9</xdr:row>
      <xdr:rowOff>69850</xdr:rowOff>
    </xdr:from>
    <xdr:to>
      <xdr:col>16</xdr:col>
      <xdr:colOff>454025</xdr:colOff>
      <xdr:row>14</xdr:row>
      <xdr:rowOff>238125</xdr:rowOff>
    </xdr:to>
    <xdr:sp macro="" textlink="">
      <xdr:nvSpPr>
        <xdr:cNvPr id="14337" name="AutoShape 1">
          <a:extLst>
            <a:ext uri="{FF2B5EF4-FFF2-40B4-BE49-F238E27FC236}">
              <a16:creationId xmlns:a16="http://schemas.microsoft.com/office/drawing/2014/main" id="{00000000-0008-0000-0E00-000001380000}"/>
            </a:ext>
          </a:extLst>
        </xdr:cNvPr>
        <xdr:cNvSpPr>
          <a:spLocks noChangeAspect="1" noChangeArrowheads="1"/>
        </xdr:cNvSpPr>
      </xdr:nvSpPr>
      <xdr:spPr bwMode="auto">
        <a:xfrm>
          <a:off x="34925" y="4070350"/>
          <a:ext cx="6477000" cy="2216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18</xdr:col>
      <xdr:colOff>164353</xdr:colOff>
      <xdr:row>7</xdr:row>
      <xdr:rowOff>7470</xdr:rowOff>
    </xdr:from>
    <xdr:ext cx="184731" cy="264560"/>
    <xdr:sp macro="" textlink="">
      <xdr:nvSpPr>
        <xdr:cNvPr id="17" name="テキスト ボックス 16">
          <a:extLst>
            <a:ext uri="{FF2B5EF4-FFF2-40B4-BE49-F238E27FC236}">
              <a16:creationId xmlns:a16="http://schemas.microsoft.com/office/drawing/2014/main" id="{00000000-0008-0000-0E00-000011000000}"/>
            </a:ext>
          </a:extLst>
        </xdr:cNvPr>
        <xdr:cNvSpPr txBox="1"/>
      </xdr:nvSpPr>
      <xdr:spPr>
        <a:xfrm>
          <a:off x="7082118" y="17182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18</xdr:col>
      <xdr:colOff>127000</xdr:colOff>
      <xdr:row>19</xdr:row>
      <xdr:rowOff>230186</xdr:rowOff>
    </xdr:from>
    <xdr:to>
      <xdr:col>23</xdr:col>
      <xdr:colOff>570548</xdr:colOff>
      <xdr:row>20</xdr:row>
      <xdr:rowOff>656589</xdr:rowOff>
    </xdr:to>
    <xdr:sp macro="" textlink="">
      <xdr:nvSpPr>
        <xdr:cNvPr id="2" name="正方形/長方形 1">
          <a:extLst>
            <a:ext uri="{FF2B5EF4-FFF2-40B4-BE49-F238E27FC236}">
              <a16:creationId xmlns:a16="http://schemas.microsoft.com/office/drawing/2014/main" id="{8E6B4F5C-ED1A-42A2-8464-61553B8DCB71}"/>
            </a:ext>
          </a:extLst>
        </xdr:cNvPr>
        <xdr:cNvSpPr/>
      </xdr:nvSpPr>
      <xdr:spPr>
        <a:xfrm>
          <a:off x="7024688" y="8477249"/>
          <a:ext cx="3539173" cy="81534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200" b="0"/>
            <a:t>統括管理者（開発主担当者）は</a:t>
          </a:r>
          <a:r>
            <a:rPr lang="ja-JP" altLang="en-US" sz="1100" b="1" i="0" u="sng" strike="noStrike" baseline="0">
              <a:solidFill>
                <a:schemeClr val="dk1"/>
              </a:solidFill>
              <a:latin typeface="+mn-lt"/>
              <a:ea typeface="+mn-ea"/>
              <a:cs typeface="+mn-cs"/>
            </a:rPr>
            <a:t>雇用保険に加入している従業員又は登記簿等に記載のある取締役以上の役員の名前</a:t>
          </a:r>
          <a:r>
            <a:rPr lang="ja-JP" altLang="en-US" sz="1100" b="0" i="0" u="none" strike="noStrike" baseline="0">
              <a:solidFill>
                <a:schemeClr val="dk1"/>
              </a:solidFill>
              <a:latin typeface="+mn-lt"/>
              <a:ea typeface="+mn-ea"/>
              <a:cs typeface="+mn-cs"/>
            </a:rPr>
            <a:t>を記載してください。</a:t>
          </a:r>
          <a:endParaRPr kumimoji="1" lang="ja-JP" altLang="en-US" sz="1200" b="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182880</xdr:colOff>
      <xdr:row>4</xdr:row>
      <xdr:rowOff>22861</xdr:rowOff>
    </xdr:from>
    <xdr:to>
      <xdr:col>14</xdr:col>
      <xdr:colOff>586740</xdr:colOff>
      <xdr:row>6</xdr:row>
      <xdr:rowOff>76201</xdr:rowOff>
    </xdr:to>
    <xdr:sp macro="" textlink="">
      <xdr:nvSpPr>
        <xdr:cNvPr id="2" name="正方形/長方形 1">
          <a:extLst>
            <a:ext uri="{FF2B5EF4-FFF2-40B4-BE49-F238E27FC236}">
              <a16:creationId xmlns:a16="http://schemas.microsoft.com/office/drawing/2014/main" id="{00000000-0008-0000-1000-000002000000}"/>
            </a:ext>
          </a:extLst>
        </xdr:cNvPr>
        <xdr:cNvSpPr/>
      </xdr:nvSpPr>
      <xdr:spPr>
        <a:xfrm>
          <a:off x="5836920" y="1028701"/>
          <a:ext cx="3489960" cy="81534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0"/>
            <a:t>先行技術調査や産業財産権に関して不明な点は</a:t>
          </a:r>
        </a:p>
        <a:p>
          <a:pPr algn="l"/>
          <a:r>
            <a:rPr kumimoji="1" lang="ja-JP" altLang="en-US" sz="1200" b="0"/>
            <a:t>東京都知的財産総合センターで相談可能です。</a:t>
          </a:r>
        </a:p>
        <a:p>
          <a:pPr algn="l"/>
          <a:r>
            <a:rPr kumimoji="1" lang="ja-JP" altLang="en-US" sz="1200" b="0"/>
            <a:t>相談窓口（</a:t>
          </a:r>
          <a:r>
            <a:rPr kumimoji="1" lang="en-US" altLang="ja-JP" sz="1200" b="0"/>
            <a:t>TEL</a:t>
          </a:r>
          <a:r>
            <a:rPr kumimoji="1" lang="ja-JP" altLang="en-US" sz="1200" b="0"/>
            <a:t>：</a:t>
          </a:r>
          <a:r>
            <a:rPr kumimoji="1" lang="en-US" altLang="ja-JP" sz="1200" b="0"/>
            <a:t>042-500-1322</a:t>
          </a:r>
          <a:r>
            <a:rPr kumimoji="1" lang="ja-JP" altLang="en-US" sz="1200" b="0"/>
            <a:t>）</a:t>
          </a:r>
        </a:p>
      </xdr:txBody>
    </xdr:sp>
    <xdr:clientData/>
  </xdr:twoCellAnchor>
  <xdr:twoCellAnchor>
    <xdr:from>
      <xdr:col>9</xdr:col>
      <xdr:colOff>213360</xdr:colOff>
      <xdr:row>20</xdr:row>
      <xdr:rowOff>358140</xdr:rowOff>
    </xdr:from>
    <xdr:to>
      <xdr:col>13</xdr:col>
      <xdr:colOff>242668</xdr:colOff>
      <xdr:row>23</xdr:row>
      <xdr:rowOff>24032</xdr:rowOff>
    </xdr:to>
    <xdr:sp macro="" textlink="">
      <xdr:nvSpPr>
        <xdr:cNvPr id="3" name="正方形/長方形 2">
          <a:extLst>
            <a:ext uri="{FF2B5EF4-FFF2-40B4-BE49-F238E27FC236}">
              <a16:creationId xmlns:a16="http://schemas.microsoft.com/office/drawing/2014/main" id="{00000000-0008-0000-1000-000003000000}"/>
            </a:ext>
          </a:extLst>
        </xdr:cNvPr>
        <xdr:cNvSpPr/>
      </xdr:nvSpPr>
      <xdr:spPr>
        <a:xfrm>
          <a:off x="5867400" y="8610600"/>
          <a:ext cx="2498188" cy="511712"/>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solidFill>
                <a:schemeClr val="bg1"/>
              </a:solidFill>
              <a:latin typeface="+mn-ea"/>
              <a:ea typeface="+mn-ea"/>
            </a:rPr>
            <a:t>←必ず選択してください。</a:t>
          </a:r>
          <a:endParaRPr kumimoji="1" lang="en-US" altLang="ja-JP" sz="2000" b="1">
            <a:solidFill>
              <a:schemeClr val="bg1"/>
            </a:solidFill>
            <a:latin typeface="+mn-ea"/>
            <a:ea typeface="+mn-ea"/>
          </a:endParaRPr>
        </a:p>
        <a:p>
          <a:pPr algn="l"/>
          <a:endParaRPr kumimoji="1" lang="en-US" altLang="ja-JP" sz="2000" b="1">
            <a:solidFill>
              <a:schemeClr val="bg1"/>
            </a:solidFill>
            <a:latin typeface="+mn-ea"/>
            <a:ea typeface="+mn-ea"/>
          </a:endParaRPr>
        </a:p>
        <a:p>
          <a:pPr algn="l"/>
          <a:endParaRPr kumimoji="1" lang="ja-JP" altLang="en-US" sz="2000" b="1">
            <a:solidFill>
              <a:schemeClr val="bg1"/>
            </a:solidFill>
            <a:latin typeface="+mn-ea"/>
            <a:ea typeface="+mn-ea"/>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47</xdr:col>
      <xdr:colOff>76200</xdr:colOff>
      <xdr:row>3</xdr:row>
      <xdr:rowOff>165100</xdr:rowOff>
    </xdr:from>
    <xdr:to>
      <xdr:col>71</xdr:col>
      <xdr:colOff>29210</xdr:colOff>
      <xdr:row>6</xdr:row>
      <xdr:rowOff>173990</xdr:rowOff>
    </xdr:to>
    <xdr:sp macro="" textlink="">
      <xdr:nvSpPr>
        <xdr:cNvPr id="3" name="正方形/長方形 2">
          <a:extLst>
            <a:ext uri="{FF2B5EF4-FFF2-40B4-BE49-F238E27FC236}">
              <a16:creationId xmlns:a16="http://schemas.microsoft.com/office/drawing/2014/main" id="{00000000-0008-0000-1100-000003000000}"/>
            </a:ext>
          </a:extLst>
        </xdr:cNvPr>
        <xdr:cNvSpPr/>
      </xdr:nvSpPr>
      <xdr:spPr>
        <a:xfrm>
          <a:off x="7461250" y="1206500"/>
          <a:ext cx="3547110" cy="81534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0"/>
            <a:t>（１）経費区分別内訳の金額は、シート</a:t>
          </a:r>
          <a:r>
            <a:rPr kumimoji="1" lang="en-US" altLang="ja-JP" sz="1100" b="0"/>
            <a:t>18</a:t>
          </a:r>
          <a:r>
            <a:rPr kumimoji="1" lang="ja-JP" altLang="en-US" sz="1100" b="0"/>
            <a:t>～</a:t>
          </a:r>
          <a:r>
            <a:rPr kumimoji="1" lang="en-US" altLang="ja-JP" sz="1100" b="0"/>
            <a:t>27</a:t>
          </a:r>
          <a:r>
            <a:rPr kumimoji="1" lang="ja-JP" altLang="en-US" sz="1100" b="0"/>
            <a:t>の情報を自動的に集計して表示します。</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20</xdr:col>
      <xdr:colOff>112890</xdr:colOff>
      <xdr:row>0</xdr:row>
      <xdr:rowOff>162277</xdr:rowOff>
    </xdr:from>
    <xdr:to>
      <xdr:col>32</xdr:col>
      <xdr:colOff>176389</xdr:colOff>
      <xdr:row>3</xdr:row>
      <xdr:rowOff>77611</xdr:rowOff>
    </xdr:to>
    <xdr:sp macro="" textlink="">
      <xdr:nvSpPr>
        <xdr:cNvPr id="2" name="正方形/長方形 1">
          <a:extLst>
            <a:ext uri="{FF2B5EF4-FFF2-40B4-BE49-F238E27FC236}">
              <a16:creationId xmlns:a16="http://schemas.microsoft.com/office/drawing/2014/main" id="{9523BBFC-6F98-4237-BA2F-248789904290}"/>
            </a:ext>
          </a:extLst>
        </xdr:cNvPr>
        <xdr:cNvSpPr/>
      </xdr:nvSpPr>
      <xdr:spPr>
        <a:xfrm>
          <a:off x="6709834" y="162277"/>
          <a:ext cx="2702277" cy="1361723"/>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altLang="ja-JP" sz="1100" b="1">
              <a:solidFill>
                <a:schemeClr val="tx1"/>
              </a:solidFill>
              <a:effectLst/>
              <a:latin typeface="+mn-lt"/>
              <a:ea typeface="+mn-ea"/>
              <a:cs typeface="+mn-cs"/>
            </a:rPr>
            <a:t>※</a:t>
          </a:r>
          <a:r>
            <a:rPr lang="ja-JP" altLang="ja-JP" sz="1100" b="1">
              <a:solidFill>
                <a:schemeClr val="tx1"/>
              </a:solidFill>
              <a:effectLst/>
              <a:latin typeface="+mn-lt"/>
              <a:ea typeface="+mn-ea"/>
              <a:cs typeface="+mn-cs"/>
            </a:rPr>
            <a:t>助成対象期間後に支払う給与は、期間中の勤務分であっても対象外</a:t>
          </a:r>
          <a:r>
            <a:rPr lang="ja-JP" altLang="en-US" sz="1100" b="1">
              <a:solidFill>
                <a:schemeClr val="tx1"/>
              </a:solidFill>
              <a:effectLst/>
              <a:latin typeface="+mn-lt"/>
              <a:ea typeface="+mn-ea"/>
              <a:cs typeface="+mn-cs"/>
            </a:rPr>
            <a:t>となりますのでご注意ください</a:t>
          </a:r>
          <a:endParaRPr lang="en-US" altLang="ja-JP" sz="1100" b="1">
            <a:solidFill>
              <a:schemeClr val="tx1"/>
            </a:solidFill>
            <a:effectLst/>
            <a:latin typeface="+mn-lt"/>
            <a:ea typeface="+mn-ea"/>
            <a:cs typeface="+mn-cs"/>
          </a:endParaRPr>
        </a:p>
        <a:p>
          <a:pPr algn="l"/>
          <a:r>
            <a:rPr kumimoji="1" lang="ja-JP" altLang="en-US" sz="1100" b="1">
              <a:solidFill>
                <a:schemeClr val="tx1"/>
              </a:solidFill>
              <a:effectLst/>
              <a:latin typeface="+mn-lt"/>
              <a:ea typeface="+mn-ea"/>
              <a:cs typeface="+mn-cs"/>
            </a:rPr>
            <a:t>（助成対象期間の最終月の給与を翌月に支払う場合は対象外）</a:t>
          </a:r>
          <a:endParaRPr kumimoji="1" lang="ja-JP" altLang="en-US" sz="1200" b="1">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560350</xdr:colOff>
      <xdr:row>15</xdr:row>
      <xdr:rowOff>104775</xdr:rowOff>
    </xdr:from>
    <xdr:to>
      <xdr:col>16</xdr:col>
      <xdr:colOff>481760</xdr:colOff>
      <xdr:row>19</xdr:row>
      <xdr:rowOff>29874</xdr:rowOff>
    </xdr:to>
    <xdr:sp macro="" textlink="">
      <xdr:nvSpPr>
        <xdr:cNvPr id="2" name="正方形/長方形 1">
          <a:extLst>
            <a:ext uri="{FF2B5EF4-FFF2-40B4-BE49-F238E27FC236}">
              <a16:creationId xmlns:a16="http://schemas.microsoft.com/office/drawing/2014/main" id="{E4AC758F-3D3D-47DE-B0DE-84671F9B0A44}"/>
            </a:ext>
          </a:extLst>
        </xdr:cNvPr>
        <xdr:cNvSpPr/>
      </xdr:nvSpPr>
      <xdr:spPr>
        <a:xfrm>
          <a:off x="7646950" y="12268200"/>
          <a:ext cx="2969410" cy="829974"/>
        </a:xfrm>
        <a:prstGeom prst="rect">
          <a:avLst/>
        </a:prstGeom>
        <a:solidFill>
          <a:srgbClr val="FFFFCC"/>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l"/>
          <a:r>
            <a:rPr kumimoji="1" lang="ja-JP" altLang="en-US" sz="1400" b="1">
              <a:solidFill>
                <a:srgbClr val="FF0000"/>
              </a:solidFill>
            </a:rPr>
            <a:t>記載要件を全て確認及び</a:t>
          </a:r>
          <a:r>
            <a:rPr kumimoji="1" lang="ja-JP" altLang="en-US" sz="1400" b="1" u="sng">
              <a:solidFill>
                <a:srgbClr val="FF0000"/>
              </a:solidFill>
            </a:rPr>
            <a:t>承諾</a:t>
          </a:r>
          <a:r>
            <a:rPr kumimoji="1" lang="ja-JP" altLang="en-US" sz="1400" b="1">
              <a:solidFill>
                <a:srgbClr val="FF0000"/>
              </a:solidFill>
            </a:rPr>
            <a:t>した</a:t>
          </a:r>
          <a:endParaRPr kumimoji="1" lang="en-US" altLang="ja-JP" sz="1400" b="1">
            <a:solidFill>
              <a:srgbClr val="FF0000"/>
            </a:solidFill>
          </a:endParaRPr>
        </a:p>
        <a:p>
          <a:pPr algn="l"/>
          <a:r>
            <a:rPr kumimoji="1" lang="ja-JP" altLang="en-US" sz="1400" b="1">
              <a:solidFill>
                <a:srgbClr val="FF0000"/>
              </a:solidFill>
            </a:rPr>
            <a:t>うえで入力下さい。</a:t>
          </a:r>
          <a:endParaRPr kumimoji="1" lang="en-US" altLang="ja-JP" sz="1400" b="1">
            <a:solidFill>
              <a:srgbClr val="FF0000"/>
            </a:solidFill>
          </a:endParaRPr>
        </a:p>
        <a:p>
          <a:pPr algn="l"/>
          <a:r>
            <a:rPr kumimoji="1" lang="ja-JP" altLang="en-US" sz="1200" b="1">
              <a:solidFill>
                <a:sysClr val="windowText" lastClr="000000"/>
              </a:solidFill>
            </a:rPr>
            <a:t>なお、実印の押印は不要です</a:t>
          </a:r>
        </a:p>
      </xdr:txBody>
    </xdr:sp>
    <xdr:clientData/>
  </xdr:twoCellAnchor>
  <xdr:twoCellAnchor>
    <xdr:from>
      <xdr:col>11</xdr:col>
      <xdr:colOff>85725</xdr:colOff>
      <xdr:row>16</xdr:row>
      <xdr:rowOff>29</xdr:rowOff>
    </xdr:from>
    <xdr:to>
      <xdr:col>11</xdr:col>
      <xdr:colOff>463165</xdr:colOff>
      <xdr:row>17</xdr:row>
      <xdr:rowOff>57179</xdr:rowOff>
    </xdr:to>
    <xdr:sp macro="" textlink="">
      <xdr:nvSpPr>
        <xdr:cNvPr id="3" name="右中かっこ 2">
          <a:extLst>
            <a:ext uri="{FF2B5EF4-FFF2-40B4-BE49-F238E27FC236}">
              <a16:creationId xmlns:a16="http://schemas.microsoft.com/office/drawing/2014/main" id="{892E6C9E-0D55-463B-9850-B5202CC75860}"/>
            </a:ext>
          </a:extLst>
        </xdr:cNvPr>
        <xdr:cNvSpPr/>
      </xdr:nvSpPr>
      <xdr:spPr>
        <a:xfrm>
          <a:off x="7172325" y="12487304"/>
          <a:ext cx="377440" cy="381000"/>
        </a:xfrm>
        <a:prstGeom prst="rightBrac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11</xdr:col>
      <xdr:colOff>558252</xdr:colOff>
      <xdr:row>14</xdr:row>
      <xdr:rowOff>19050</xdr:rowOff>
    </xdr:from>
    <xdr:to>
      <xdr:col>16</xdr:col>
      <xdr:colOff>465262</xdr:colOff>
      <xdr:row>15</xdr:row>
      <xdr:rowOff>24765</xdr:rowOff>
    </xdr:to>
    <xdr:sp macro="" textlink="">
      <xdr:nvSpPr>
        <xdr:cNvPr id="4" name="正方形/長方形 3">
          <a:extLst>
            <a:ext uri="{FF2B5EF4-FFF2-40B4-BE49-F238E27FC236}">
              <a16:creationId xmlns:a16="http://schemas.microsoft.com/office/drawing/2014/main" id="{89D76E36-DA5A-4C90-9366-299305B6AD11}"/>
            </a:ext>
          </a:extLst>
        </xdr:cNvPr>
        <xdr:cNvSpPr/>
      </xdr:nvSpPr>
      <xdr:spPr>
        <a:xfrm>
          <a:off x="7644852" y="11858625"/>
          <a:ext cx="2955010" cy="329565"/>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ja-JP" sz="1200" b="1">
              <a:solidFill>
                <a:schemeClr val="dk1"/>
              </a:solidFill>
              <a:effectLst/>
              <a:latin typeface="+mn-lt"/>
              <a:ea typeface="+mn-ea"/>
              <a:cs typeface="+mn-cs"/>
            </a:rPr>
            <a:t>承諾日は、</a:t>
          </a:r>
          <a:r>
            <a:rPr kumimoji="1" lang="ja-JP" altLang="ja-JP" sz="1200" b="1">
              <a:solidFill>
                <a:srgbClr val="FF0000"/>
              </a:solidFill>
              <a:effectLst/>
              <a:latin typeface="+mn-lt"/>
              <a:ea typeface="+mn-ea"/>
              <a:cs typeface="+mn-cs"/>
            </a:rPr>
            <a:t>申請書提出日をご記入ください</a:t>
          </a:r>
          <a:r>
            <a:rPr kumimoji="1" lang="ja-JP" altLang="ja-JP" sz="1200" b="1">
              <a:solidFill>
                <a:schemeClr val="dk1"/>
              </a:solidFill>
              <a:effectLst/>
              <a:latin typeface="+mn-lt"/>
              <a:ea typeface="+mn-ea"/>
              <a:cs typeface="+mn-cs"/>
            </a:rPr>
            <a:t>。</a:t>
          </a:r>
          <a:endParaRPr kumimoji="1" lang="en-US" altLang="ja-JP" sz="1100" b="1">
            <a:solidFill>
              <a:srgbClr val="FF0000"/>
            </a:solidFill>
          </a:endParaRPr>
        </a:p>
        <a:p>
          <a:pPr algn="l"/>
          <a:endParaRPr kumimoji="1" lang="en-US" altLang="ja-JP" sz="1100" b="1">
            <a:solidFill>
              <a:srgbClr val="FF0000"/>
            </a:solidFill>
          </a:endParaRPr>
        </a:p>
      </xdr:txBody>
    </xdr:sp>
    <xdr:clientData fPrintsWithSheet="0"/>
  </xdr:twoCellAnchor>
  <xdr:twoCellAnchor>
    <xdr:from>
      <xdr:col>11</xdr:col>
      <xdr:colOff>85725</xdr:colOff>
      <xdr:row>14</xdr:row>
      <xdr:rowOff>74074</xdr:rowOff>
    </xdr:from>
    <xdr:to>
      <xdr:col>11</xdr:col>
      <xdr:colOff>463165</xdr:colOff>
      <xdr:row>15</xdr:row>
      <xdr:rowOff>28520</xdr:rowOff>
    </xdr:to>
    <xdr:sp macro="" textlink="">
      <xdr:nvSpPr>
        <xdr:cNvPr id="5" name="右中かっこ 4">
          <a:extLst>
            <a:ext uri="{FF2B5EF4-FFF2-40B4-BE49-F238E27FC236}">
              <a16:creationId xmlns:a16="http://schemas.microsoft.com/office/drawing/2014/main" id="{CB07BF0D-0F1D-45A9-9A41-7AAEB217F2AA}"/>
            </a:ext>
          </a:extLst>
        </xdr:cNvPr>
        <xdr:cNvSpPr/>
      </xdr:nvSpPr>
      <xdr:spPr>
        <a:xfrm>
          <a:off x="7172325" y="11913649"/>
          <a:ext cx="377440" cy="278296"/>
        </a:xfrm>
        <a:prstGeom prst="rightBrac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95802</xdr:colOff>
      <xdr:row>37</xdr:row>
      <xdr:rowOff>141245</xdr:rowOff>
    </xdr:from>
    <xdr:to>
      <xdr:col>18</xdr:col>
      <xdr:colOff>303696</xdr:colOff>
      <xdr:row>38</xdr:row>
      <xdr:rowOff>327661</xdr:rowOff>
    </xdr:to>
    <xdr:sp macro="" textlink="">
      <xdr:nvSpPr>
        <xdr:cNvPr id="4" name="右中かっこ 3">
          <a:extLst>
            <a:ext uri="{FF2B5EF4-FFF2-40B4-BE49-F238E27FC236}">
              <a16:creationId xmlns:a16="http://schemas.microsoft.com/office/drawing/2014/main" id="{00000000-0008-0000-0100-000004000000}"/>
            </a:ext>
          </a:extLst>
        </xdr:cNvPr>
        <xdr:cNvSpPr/>
      </xdr:nvSpPr>
      <xdr:spPr>
        <a:xfrm>
          <a:off x="6268002" y="8508005"/>
          <a:ext cx="390774" cy="643616"/>
        </a:xfrm>
        <a:prstGeom prst="rightBrac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18</xdr:col>
      <xdr:colOff>407950</xdr:colOff>
      <xdr:row>35</xdr:row>
      <xdr:rowOff>105423</xdr:rowOff>
    </xdr:from>
    <xdr:to>
      <xdr:col>23</xdr:col>
      <xdr:colOff>263960</xdr:colOff>
      <xdr:row>36</xdr:row>
      <xdr:rowOff>178118</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7500900" y="8497742"/>
          <a:ext cx="2999260" cy="298913"/>
        </a:xfrm>
        <a:prstGeom prst="rect">
          <a:avLst/>
        </a:prstGeom>
        <a:solidFill>
          <a:schemeClr val="accent5">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1">
              <a:solidFill>
                <a:sysClr val="windowText" lastClr="000000"/>
              </a:solidFill>
              <a:latin typeface="+mj-ea"/>
              <a:ea typeface="+mj-ea"/>
            </a:rPr>
            <a:t>表紙より自動転記されます</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xdr:txBody>
    </xdr:sp>
    <xdr:clientData fPrintsWithSheet="0"/>
  </xdr:twoCellAnchor>
  <xdr:twoCellAnchor>
    <xdr:from>
      <xdr:col>18</xdr:col>
      <xdr:colOff>407950</xdr:colOff>
      <xdr:row>38</xdr:row>
      <xdr:rowOff>276196</xdr:rowOff>
    </xdr:from>
    <xdr:to>
      <xdr:col>23</xdr:col>
      <xdr:colOff>281735</xdr:colOff>
      <xdr:row>41</xdr:row>
      <xdr:rowOff>96520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7500900" y="9089996"/>
          <a:ext cx="3017035" cy="829974"/>
        </a:xfrm>
        <a:prstGeom prst="rect">
          <a:avLst/>
        </a:prstGeom>
        <a:solidFill>
          <a:srgbClr val="FFFFCC"/>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l"/>
          <a:r>
            <a:rPr kumimoji="1" lang="ja-JP" altLang="en-US" sz="1400" b="1">
              <a:solidFill>
                <a:srgbClr val="FF0000"/>
              </a:solidFill>
            </a:rPr>
            <a:t>記載要件を全て確認及び</a:t>
          </a:r>
          <a:r>
            <a:rPr kumimoji="1" lang="ja-JP" altLang="en-US" sz="1400" b="1" u="sng">
              <a:solidFill>
                <a:srgbClr val="FF0000"/>
              </a:solidFill>
            </a:rPr>
            <a:t>承諾</a:t>
          </a:r>
          <a:r>
            <a:rPr kumimoji="1" lang="ja-JP" altLang="en-US" sz="1400" b="1">
              <a:solidFill>
                <a:srgbClr val="FF0000"/>
              </a:solidFill>
            </a:rPr>
            <a:t>した</a:t>
          </a:r>
          <a:endParaRPr kumimoji="1" lang="en-US" altLang="ja-JP" sz="1400" b="1">
            <a:solidFill>
              <a:srgbClr val="FF0000"/>
            </a:solidFill>
          </a:endParaRPr>
        </a:p>
        <a:p>
          <a:pPr algn="l"/>
          <a:r>
            <a:rPr kumimoji="1" lang="ja-JP" altLang="en-US" sz="1400" b="1">
              <a:solidFill>
                <a:srgbClr val="FF0000"/>
              </a:solidFill>
            </a:rPr>
            <a:t>うえで入力下さい。</a:t>
          </a:r>
          <a:endParaRPr kumimoji="1" lang="en-US" altLang="ja-JP" sz="1400" b="1">
            <a:solidFill>
              <a:srgbClr val="FF0000"/>
            </a:solidFill>
          </a:endParaRPr>
        </a:p>
        <a:p>
          <a:pPr algn="l"/>
          <a:r>
            <a:rPr kumimoji="1" lang="ja-JP" altLang="en-US" sz="1200" b="1">
              <a:solidFill>
                <a:sysClr val="windowText" lastClr="000000"/>
              </a:solidFill>
            </a:rPr>
            <a:t>なお、実印の押印は不要です</a:t>
          </a:r>
        </a:p>
      </xdr:txBody>
    </xdr:sp>
    <xdr:clientData/>
  </xdr:twoCellAnchor>
  <xdr:twoCellAnchor editAs="absolute">
    <xdr:from>
      <xdr:col>18</xdr:col>
      <xdr:colOff>407950</xdr:colOff>
      <xdr:row>32</xdr:row>
      <xdr:rowOff>73818</xdr:rowOff>
    </xdr:from>
    <xdr:to>
      <xdr:col>23</xdr:col>
      <xdr:colOff>267335</xdr:colOff>
      <xdr:row>34</xdr:row>
      <xdr:rowOff>20002</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7500900" y="7889875"/>
          <a:ext cx="3002635" cy="329565"/>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ja-JP" sz="1200" b="1">
              <a:solidFill>
                <a:schemeClr val="dk1"/>
              </a:solidFill>
              <a:effectLst/>
              <a:latin typeface="+mn-lt"/>
              <a:ea typeface="+mn-ea"/>
              <a:cs typeface="+mn-cs"/>
            </a:rPr>
            <a:t>承諾日は、</a:t>
          </a:r>
          <a:r>
            <a:rPr kumimoji="1" lang="ja-JP" altLang="ja-JP" sz="1200" b="1">
              <a:solidFill>
                <a:srgbClr val="FF0000"/>
              </a:solidFill>
              <a:effectLst/>
              <a:latin typeface="+mn-lt"/>
              <a:ea typeface="+mn-ea"/>
              <a:cs typeface="+mn-cs"/>
            </a:rPr>
            <a:t>申請書提出日をご記入ください</a:t>
          </a:r>
          <a:r>
            <a:rPr kumimoji="1" lang="ja-JP" altLang="ja-JP" sz="1200" b="1">
              <a:solidFill>
                <a:schemeClr val="dk1"/>
              </a:solidFill>
              <a:effectLst/>
              <a:latin typeface="+mn-lt"/>
              <a:ea typeface="+mn-ea"/>
              <a:cs typeface="+mn-cs"/>
            </a:rPr>
            <a:t>。</a:t>
          </a:r>
          <a:endParaRPr kumimoji="1" lang="en-US" altLang="ja-JP" sz="1100" b="1">
            <a:solidFill>
              <a:srgbClr val="FF0000"/>
            </a:solidFill>
          </a:endParaRPr>
        </a:p>
        <a:p>
          <a:pPr algn="l"/>
          <a:endParaRPr kumimoji="1" lang="en-US" altLang="ja-JP" sz="1100" b="1">
            <a:solidFill>
              <a:srgbClr val="FF0000"/>
            </a:solidFill>
          </a:endParaRPr>
        </a:p>
      </xdr:txBody>
    </xdr:sp>
    <xdr:clientData fPrintsWithSheet="0"/>
  </xdr:twoCellAnchor>
  <xdr:twoCellAnchor>
    <xdr:from>
      <xdr:col>17</xdr:col>
      <xdr:colOff>116398</xdr:colOff>
      <xdr:row>35</xdr:row>
      <xdr:rowOff>45499</xdr:rowOff>
    </xdr:from>
    <xdr:to>
      <xdr:col>18</xdr:col>
      <xdr:colOff>312863</xdr:colOff>
      <xdr:row>36</xdr:row>
      <xdr:rowOff>95195</xdr:rowOff>
    </xdr:to>
    <xdr:sp macro="" textlink="">
      <xdr:nvSpPr>
        <xdr:cNvPr id="9" name="右中かっこ 8">
          <a:extLst>
            <a:ext uri="{FF2B5EF4-FFF2-40B4-BE49-F238E27FC236}">
              <a16:creationId xmlns:a16="http://schemas.microsoft.com/office/drawing/2014/main" id="{00000000-0008-0000-0100-000009000000}"/>
            </a:ext>
          </a:extLst>
        </xdr:cNvPr>
        <xdr:cNvSpPr/>
      </xdr:nvSpPr>
      <xdr:spPr>
        <a:xfrm>
          <a:off x="6288598" y="7955059"/>
          <a:ext cx="379345" cy="278296"/>
        </a:xfrm>
        <a:prstGeom prst="rightBrac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114300</xdr:colOff>
      <xdr:row>39</xdr:row>
      <xdr:rowOff>38100</xdr:rowOff>
    </xdr:from>
    <xdr:to>
      <xdr:col>18</xdr:col>
      <xdr:colOff>310765</xdr:colOff>
      <xdr:row>39</xdr:row>
      <xdr:rowOff>419100</xdr:rowOff>
    </xdr:to>
    <xdr:sp macro="" textlink="">
      <xdr:nvSpPr>
        <xdr:cNvPr id="10" name="右中かっこ 9">
          <a:extLst>
            <a:ext uri="{FF2B5EF4-FFF2-40B4-BE49-F238E27FC236}">
              <a16:creationId xmlns:a16="http://schemas.microsoft.com/office/drawing/2014/main" id="{00000000-0008-0000-0100-00000A000000}"/>
            </a:ext>
          </a:extLst>
        </xdr:cNvPr>
        <xdr:cNvSpPr/>
      </xdr:nvSpPr>
      <xdr:spPr>
        <a:xfrm>
          <a:off x="6286500" y="9319260"/>
          <a:ext cx="379345" cy="381000"/>
        </a:xfrm>
        <a:prstGeom prst="rightBrac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0</xdr:colOff>
      <xdr:row>2</xdr:row>
      <xdr:rowOff>0</xdr:rowOff>
    </xdr:from>
    <xdr:to>
      <xdr:col>22</xdr:col>
      <xdr:colOff>491005</xdr:colOff>
      <xdr:row>5</xdr:row>
      <xdr:rowOff>165764</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6355080" y="243840"/>
          <a:ext cx="2959885" cy="836324"/>
        </a:xfrm>
        <a:prstGeom prst="rect">
          <a:avLst/>
        </a:prstGeom>
        <a:solidFill>
          <a:srgbClr val="FFFFCC"/>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l"/>
          <a:r>
            <a:rPr kumimoji="1" lang="ja-JP" altLang="en-US" sz="1400" b="1">
              <a:solidFill>
                <a:srgbClr val="FF0000"/>
              </a:solidFill>
            </a:rPr>
            <a:t>下部に入力箇所があります。</a:t>
          </a:r>
          <a:endParaRPr kumimoji="1" lang="ja-JP" altLang="en-US" sz="1200" b="1">
            <a:solidFill>
              <a:sysClr val="windowText" lastClr="000000"/>
            </a:solidFill>
          </a:endParaRPr>
        </a:p>
      </xdr:txBody>
    </xdr:sp>
    <xdr:clientData/>
  </xdr:twoCellAnchor>
  <xdr:twoCellAnchor>
    <xdr:from>
      <xdr:col>17</xdr:col>
      <xdr:colOff>116398</xdr:colOff>
      <xdr:row>35</xdr:row>
      <xdr:rowOff>45499</xdr:rowOff>
    </xdr:from>
    <xdr:to>
      <xdr:col>18</xdr:col>
      <xdr:colOff>312863</xdr:colOff>
      <xdr:row>36</xdr:row>
      <xdr:rowOff>95195</xdr:rowOff>
    </xdr:to>
    <xdr:sp macro="" textlink="">
      <xdr:nvSpPr>
        <xdr:cNvPr id="13" name="右中かっこ 12">
          <a:extLst>
            <a:ext uri="{FF2B5EF4-FFF2-40B4-BE49-F238E27FC236}">
              <a16:creationId xmlns:a16="http://schemas.microsoft.com/office/drawing/2014/main" id="{00000000-0008-0000-0100-00000D000000}"/>
            </a:ext>
          </a:extLst>
        </xdr:cNvPr>
        <xdr:cNvSpPr/>
      </xdr:nvSpPr>
      <xdr:spPr>
        <a:xfrm>
          <a:off x="6983923" y="7960774"/>
          <a:ext cx="396490" cy="278296"/>
        </a:xfrm>
        <a:prstGeom prst="rightBrac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82063</xdr:colOff>
      <xdr:row>23</xdr:row>
      <xdr:rowOff>39077</xdr:rowOff>
    </xdr:from>
    <xdr:to>
      <xdr:col>18</xdr:col>
      <xdr:colOff>190500</xdr:colOff>
      <xdr:row>24</xdr:row>
      <xdr:rowOff>358141</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a:xfrm>
          <a:off x="6879103" y="8268677"/>
          <a:ext cx="291317" cy="753404"/>
        </a:xfrm>
        <a:prstGeom prst="rightBrac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81672</xdr:colOff>
      <xdr:row>21</xdr:row>
      <xdr:rowOff>14655</xdr:rowOff>
    </xdr:from>
    <xdr:to>
      <xdr:col>18</xdr:col>
      <xdr:colOff>151424</xdr:colOff>
      <xdr:row>22</xdr:row>
      <xdr:rowOff>136770</xdr:rowOff>
    </xdr:to>
    <xdr:sp macro="" textlink="">
      <xdr:nvSpPr>
        <xdr:cNvPr id="11" name="右中かっこ 10">
          <a:extLst>
            <a:ext uri="{FF2B5EF4-FFF2-40B4-BE49-F238E27FC236}">
              <a16:creationId xmlns:a16="http://schemas.microsoft.com/office/drawing/2014/main" id="{00000000-0008-0000-0200-00000B000000}"/>
            </a:ext>
          </a:extLst>
        </xdr:cNvPr>
        <xdr:cNvSpPr/>
      </xdr:nvSpPr>
      <xdr:spPr>
        <a:xfrm>
          <a:off x="7037364" y="7790963"/>
          <a:ext cx="255368" cy="351692"/>
        </a:xfrm>
        <a:prstGeom prst="rightBrac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83820</xdr:colOff>
      <xdr:row>1</xdr:row>
      <xdr:rowOff>53340</xdr:rowOff>
    </xdr:from>
    <xdr:to>
      <xdr:col>22</xdr:col>
      <xdr:colOff>574825</xdr:colOff>
      <xdr:row>4</xdr:row>
      <xdr:rowOff>238125</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046595" y="224790"/>
          <a:ext cx="2967505" cy="813435"/>
        </a:xfrm>
        <a:prstGeom prst="rect">
          <a:avLst/>
        </a:prstGeom>
        <a:solidFill>
          <a:srgbClr val="FFFFCC"/>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l"/>
          <a:r>
            <a:rPr kumimoji="1" lang="ja-JP" altLang="en-US" sz="1400" b="1">
              <a:solidFill>
                <a:srgbClr val="FF0000"/>
              </a:solidFill>
            </a:rPr>
            <a:t>下部に入力箇所があります。</a:t>
          </a:r>
          <a:endParaRPr kumimoji="1" lang="ja-JP" altLang="en-US" sz="1200" b="1">
            <a:solidFill>
              <a:sysClr val="windowText" lastClr="000000"/>
            </a:solidFill>
          </a:endParaRPr>
        </a:p>
      </xdr:txBody>
    </xdr:sp>
    <xdr:clientData/>
  </xdr:twoCellAnchor>
  <xdr:twoCellAnchor editAs="absolute">
    <xdr:from>
      <xdr:col>18</xdr:col>
      <xdr:colOff>308610</xdr:colOff>
      <xdr:row>23</xdr:row>
      <xdr:rowOff>274320</xdr:rowOff>
    </xdr:from>
    <xdr:to>
      <xdr:col>23</xdr:col>
      <xdr:colOff>161445</xdr:colOff>
      <xdr:row>24</xdr:row>
      <xdr:rowOff>138893</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7269480" y="8503920"/>
          <a:ext cx="2938935" cy="298913"/>
        </a:xfrm>
        <a:prstGeom prst="rect">
          <a:avLst/>
        </a:prstGeom>
        <a:solidFill>
          <a:schemeClr val="accent5">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1">
              <a:solidFill>
                <a:sysClr val="windowText" lastClr="000000"/>
              </a:solidFill>
              <a:latin typeface="+mj-ea"/>
              <a:ea typeface="+mj-ea"/>
            </a:rPr>
            <a:t>表紙より自動転記されます</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xdr:txBody>
    </xdr:sp>
    <xdr:clientData fPrintsWithSheet="0"/>
  </xdr:twoCellAnchor>
  <xdr:twoCellAnchor>
    <xdr:from>
      <xdr:col>18</xdr:col>
      <xdr:colOff>289560</xdr:colOff>
      <xdr:row>24</xdr:row>
      <xdr:rowOff>335280</xdr:rowOff>
    </xdr:from>
    <xdr:to>
      <xdr:col>23</xdr:col>
      <xdr:colOff>163345</xdr:colOff>
      <xdr:row>27</xdr:row>
      <xdr:rowOff>74324</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269480" y="8999220"/>
          <a:ext cx="2959885" cy="836324"/>
        </a:xfrm>
        <a:prstGeom prst="rect">
          <a:avLst/>
        </a:prstGeom>
        <a:solidFill>
          <a:srgbClr val="FFFFCC"/>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l"/>
          <a:r>
            <a:rPr kumimoji="1" lang="ja-JP" altLang="en-US" sz="1400" b="1">
              <a:solidFill>
                <a:srgbClr val="FF0000"/>
              </a:solidFill>
            </a:rPr>
            <a:t>記載要件を全て確認及び</a:t>
          </a:r>
          <a:r>
            <a:rPr kumimoji="1" lang="ja-JP" altLang="en-US" sz="1400" b="1" u="sng">
              <a:solidFill>
                <a:srgbClr val="FF0000"/>
              </a:solidFill>
            </a:rPr>
            <a:t>承諾</a:t>
          </a:r>
          <a:r>
            <a:rPr kumimoji="1" lang="ja-JP" altLang="en-US" sz="1400" b="1">
              <a:solidFill>
                <a:srgbClr val="FF0000"/>
              </a:solidFill>
            </a:rPr>
            <a:t>した</a:t>
          </a:r>
          <a:endParaRPr kumimoji="1" lang="en-US" altLang="ja-JP" sz="1400" b="1">
            <a:solidFill>
              <a:srgbClr val="FF0000"/>
            </a:solidFill>
          </a:endParaRPr>
        </a:p>
        <a:p>
          <a:pPr algn="l"/>
          <a:r>
            <a:rPr kumimoji="1" lang="ja-JP" altLang="en-US" sz="1400" b="1">
              <a:solidFill>
                <a:srgbClr val="FF0000"/>
              </a:solidFill>
            </a:rPr>
            <a:t>うえで入力下さい。</a:t>
          </a:r>
          <a:endParaRPr kumimoji="1" lang="en-US" altLang="ja-JP" sz="1400" b="1">
            <a:solidFill>
              <a:srgbClr val="FF0000"/>
            </a:solidFill>
          </a:endParaRPr>
        </a:p>
        <a:p>
          <a:pPr algn="l"/>
          <a:r>
            <a:rPr kumimoji="1" lang="ja-JP" altLang="en-US" sz="1200" b="1">
              <a:solidFill>
                <a:sysClr val="windowText" lastClr="000000"/>
              </a:solidFill>
            </a:rPr>
            <a:t>なお、実印の押印は不要です</a:t>
          </a:r>
        </a:p>
      </xdr:txBody>
    </xdr:sp>
    <xdr:clientData/>
  </xdr:twoCellAnchor>
  <xdr:twoCellAnchor>
    <xdr:from>
      <xdr:col>17</xdr:col>
      <xdr:colOff>91440</xdr:colOff>
      <xdr:row>25</xdr:row>
      <xdr:rowOff>30480</xdr:rowOff>
    </xdr:from>
    <xdr:to>
      <xdr:col>18</xdr:col>
      <xdr:colOff>161192</xdr:colOff>
      <xdr:row>25</xdr:row>
      <xdr:rowOff>381195</xdr:rowOff>
    </xdr:to>
    <xdr:sp macro="" textlink="">
      <xdr:nvSpPr>
        <xdr:cNvPr id="15" name="右中かっこ 14">
          <a:extLst>
            <a:ext uri="{FF2B5EF4-FFF2-40B4-BE49-F238E27FC236}">
              <a16:creationId xmlns:a16="http://schemas.microsoft.com/office/drawing/2014/main" id="{00000000-0008-0000-0200-00000F000000}"/>
            </a:ext>
          </a:extLst>
        </xdr:cNvPr>
        <xdr:cNvSpPr/>
      </xdr:nvSpPr>
      <xdr:spPr>
        <a:xfrm>
          <a:off x="6888480" y="9128760"/>
          <a:ext cx="252632" cy="350715"/>
        </a:xfrm>
        <a:prstGeom prst="rightBrac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18</xdr:col>
      <xdr:colOff>311150</xdr:colOff>
      <xdr:row>20</xdr:row>
      <xdr:rowOff>457200</xdr:rowOff>
    </xdr:from>
    <xdr:to>
      <xdr:col>23</xdr:col>
      <xdr:colOff>170535</xdr:colOff>
      <xdr:row>22</xdr:row>
      <xdr:rowOff>81915</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7404100" y="7747000"/>
          <a:ext cx="3002635" cy="329565"/>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ja-JP" sz="1200" b="1">
              <a:solidFill>
                <a:schemeClr val="dk1"/>
              </a:solidFill>
              <a:effectLst/>
              <a:latin typeface="+mn-lt"/>
              <a:ea typeface="+mn-ea"/>
              <a:cs typeface="+mn-cs"/>
            </a:rPr>
            <a:t>承諾日は、</a:t>
          </a:r>
          <a:r>
            <a:rPr kumimoji="1" lang="ja-JP" altLang="ja-JP" sz="1200" b="1">
              <a:solidFill>
                <a:srgbClr val="FF0000"/>
              </a:solidFill>
              <a:effectLst/>
              <a:latin typeface="+mn-lt"/>
              <a:ea typeface="+mn-ea"/>
              <a:cs typeface="+mn-cs"/>
            </a:rPr>
            <a:t>申請書提出日をご記入ください</a:t>
          </a:r>
          <a:r>
            <a:rPr kumimoji="1" lang="ja-JP" altLang="ja-JP" sz="1200" b="1">
              <a:solidFill>
                <a:schemeClr val="dk1"/>
              </a:solidFill>
              <a:effectLst/>
              <a:latin typeface="+mn-lt"/>
              <a:ea typeface="+mn-ea"/>
              <a:cs typeface="+mn-cs"/>
            </a:rPr>
            <a:t>。</a:t>
          </a:r>
          <a:endParaRPr kumimoji="1" lang="en-US" altLang="ja-JP" sz="1100" b="1">
            <a:solidFill>
              <a:srgbClr val="FF0000"/>
            </a:solidFill>
          </a:endParaRPr>
        </a:p>
        <a:p>
          <a:pPr algn="l"/>
          <a:endParaRPr kumimoji="1" lang="en-US" altLang="ja-JP" sz="1100" b="1">
            <a:solidFill>
              <a:srgbClr val="FF0000"/>
            </a:solidFill>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19</xdr:col>
      <xdr:colOff>91440</xdr:colOff>
      <xdr:row>17</xdr:row>
      <xdr:rowOff>30480</xdr:rowOff>
    </xdr:from>
    <xdr:to>
      <xdr:col>45</xdr:col>
      <xdr:colOff>281940</xdr:colOff>
      <xdr:row>18</xdr:row>
      <xdr:rowOff>91440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8374380" y="6736080"/>
          <a:ext cx="5074920" cy="57912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latin typeface="+mn-ea"/>
              <a:ea typeface="+mn-ea"/>
            </a:rPr>
            <a:t>「業種区分」を選択後、製造業、情報通信業又は宿泊業・飲食サービス業の場合は</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「分類」を選択してください（それ以外の業種区分の場合は選択不要です。）</a:t>
          </a:r>
          <a:endParaRPr kumimoji="1" lang="en-US" altLang="ja-JP" sz="1400" b="1">
            <a:solidFill>
              <a:sysClr val="windowText" lastClr="000000"/>
            </a:solidFill>
            <a:latin typeface="+mn-ea"/>
            <a:ea typeface="+mn-ea"/>
          </a:endParaRPr>
        </a:p>
        <a:p>
          <a:pPr algn="l"/>
          <a:endParaRPr kumimoji="1" lang="en-US" altLang="ja-JP" sz="1400" b="1">
            <a:solidFill>
              <a:sysClr val="windowText" lastClr="000000"/>
            </a:solidFill>
            <a:latin typeface="+mn-ea"/>
            <a:ea typeface="+mn-ea"/>
          </a:endParaRPr>
        </a:p>
        <a:p>
          <a:pPr algn="l"/>
          <a:r>
            <a:rPr kumimoji="1" lang="ja-JP" altLang="en-US" sz="1400" b="1">
              <a:solidFill>
                <a:sysClr val="windowText" lastClr="000000"/>
              </a:solidFill>
              <a:latin typeface="+mn-ea"/>
              <a:ea typeface="+mn-ea"/>
            </a:rPr>
            <a:t>　</a:t>
          </a:r>
        </a:p>
      </xdr:txBody>
    </xdr:sp>
    <xdr:clientData/>
  </xdr:twoCellAnchor>
  <xdr:twoCellAnchor>
    <xdr:from>
      <xdr:col>19</xdr:col>
      <xdr:colOff>142875</xdr:colOff>
      <xdr:row>11</xdr:row>
      <xdr:rowOff>103187</xdr:rowOff>
    </xdr:from>
    <xdr:to>
      <xdr:col>42</xdr:col>
      <xdr:colOff>602298</xdr:colOff>
      <xdr:row>13</xdr:row>
      <xdr:rowOff>259715</xdr:rowOff>
    </xdr:to>
    <xdr:sp macro="" textlink="">
      <xdr:nvSpPr>
        <xdr:cNvPr id="3" name="正方形/長方形 2">
          <a:extLst>
            <a:ext uri="{FF2B5EF4-FFF2-40B4-BE49-F238E27FC236}">
              <a16:creationId xmlns:a16="http://schemas.microsoft.com/office/drawing/2014/main" id="{2912CDD6-1860-4180-8BD5-4921C7394411}"/>
            </a:ext>
          </a:extLst>
        </xdr:cNvPr>
        <xdr:cNvSpPr/>
      </xdr:nvSpPr>
      <xdr:spPr>
        <a:xfrm>
          <a:off x="8564563" y="4714875"/>
          <a:ext cx="3539173" cy="81534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200" b="0"/>
            <a:t>連絡担当者は、</a:t>
          </a:r>
          <a:r>
            <a:rPr lang="ja-JP" altLang="en-US" sz="1100" b="1" i="0" u="sng" strike="noStrike" baseline="0">
              <a:solidFill>
                <a:schemeClr val="dk1"/>
              </a:solidFill>
              <a:latin typeface="+mn-lt"/>
              <a:ea typeface="+mn-ea"/>
              <a:cs typeface="+mn-cs"/>
            </a:rPr>
            <a:t>雇用保険に加入している従業員又は登記簿等に記載のある取締役以上の役員の名前</a:t>
          </a:r>
          <a:r>
            <a:rPr lang="ja-JP" altLang="en-US" sz="1100" b="0" i="0" u="none" strike="noStrike" baseline="0">
              <a:solidFill>
                <a:schemeClr val="dk1"/>
              </a:solidFill>
              <a:latin typeface="+mn-lt"/>
              <a:ea typeface="+mn-ea"/>
              <a:cs typeface="+mn-cs"/>
            </a:rPr>
            <a:t>を記載してください。</a:t>
          </a:r>
          <a:endParaRPr kumimoji="1" lang="ja-JP" altLang="en-US" sz="1200" b="0"/>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21</xdr:col>
      <xdr:colOff>220345</xdr:colOff>
      <xdr:row>23</xdr:row>
      <xdr:rowOff>1284605</xdr:rowOff>
    </xdr:from>
    <xdr:to>
      <xdr:col>32</xdr:col>
      <xdr:colOff>241020</xdr:colOff>
      <xdr:row>23</xdr:row>
      <xdr:rowOff>1809750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7011670" y="10304780"/>
          <a:ext cx="2963900" cy="525145"/>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200" b="1">
              <a:solidFill>
                <a:schemeClr val="dk1"/>
              </a:solidFill>
              <a:effectLst/>
              <a:latin typeface="+mn-lt"/>
              <a:ea typeface="+mn-ea"/>
              <a:cs typeface="+mn-cs"/>
            </a:rPr>
            <a:t>共同開発者が２社以上の場合は、印刷範囲を垂直方向に広げて作成してください。</a:t>
          </a:r>
          <a:endParaRPr kumimoji="1" lang="en-US" altLang="ja-JP" sz="1100" b="1">
            <a:solidFill>
              <a:srgbClr val="FF0000"/>
            </a:solidFill>
          </a:endParaRPr>
        </a:p>
      </xdr:txBody>
    </xdr:sp>
    <xdr:clientData fPrintsWithSheet="0"/>
  </xdr:twoCellAnchor>
  <xdr:twoCellAnchor>
    <xdr:from>
      <xdr:col>21</xdr:col>
      <xdr:colOff>66675</xdr:colOff>
      <xdr:row>3</xdr:row>
      <xdr:rowOff>200025</xdr:rowOff>
    </xdr:from>
    <xdr:to>
      <xdr:col>39</xdr:col>
      <xdr:colOff>266700</xdr:colOff>
      <xdr:row>5</xdr:row>
      <xdr:rowOff>127635</xdr:rowOff>
    </xdr:to>
    <xdr:sp macro="" textlink="">
      <xdr:nvSpPr>
        <xdr:cNvPr id="3" name="正方形/長方形 2">
          <a:extLst>
            <a:ext uri="{FF2B5EF4-FFF2-40B4-BE49-F238E27FC236}">
              <a16:creationId xmlns:a16="http://schemas.microsoft.com/office/drawing/2014/main" id="{642AF490-C3B8-44DB-AB85-0B5EEB225645}"/>
            </a:ext>
          </a:extLst>
        </xdr:cNvPr>
        <xdr:cNvSpPr/>
      </xdr:nvSpPr>
      <xdr:spPr>
        <a:xfrm>
          <a:off x="6858000" y="762000"/>
          <a:ext cx="5076825" cy="57531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latin typeface="+mn-ea"/>
              <a:ea typeface="+mn-ea"/>
            </a:rPr>
            <a:t>共同開発者が中小企業（大学発ベンチャー企業は除く）である場合、</a:t>
          </a:r>
          <a:endParaRPr kumimoji="1" lang="en-US" altLang="ja-JP" sz="1100" b="1">
            <a:solidFill>
              <a:sysClr val="windowText" lastClr="000000"/>
            </a:solidFill>
            <a:latin typeface="+mn-ea"/>
            <a:ea typeface="+mn-ea"/>
          </a:endParaRPr>
        </a:p>
        <a:p>
          <a:pPr algn="l"/>
          <a:r>
            <a:rPr kumimoji="1" lang="ja-JP" altLang="ja-JP" sz="1100" b="1">
              <a:solidFill>
                <a:schemeClr val="dk1"/>
              </a:solidFill>
              <a:effectLst/>
              <a:latin typeface="+mn-lt"/>
              <a:ea typeface="+mn-ea"/>
              <a:cs typeface="+mn-cs"/>
            </a:rPr>
            <a:t>「研究者名」</a:t>
          </a:r>
          <a:r>
            <a:rPr kumimoji="1" lang="ja-JP" altLang="en-US" sz="1100" b="1">
              <a:solidFill>
                <a:schemeClr val="dk1"/>
              </a:solidFill>
              <a:effectLst/>
              <a:latin typeface="+mn-lt"/>
              <a:ea typeface="+mn-ea"/>
              <a:cs typeface="+mn-cs"/>
            </a:rPr>
            <a:t>、「研究室名」は</a:t>
          </a:r>
          <a:r>
            <a:rPr kumimoji="1" lang="ja-JP" altLang="en-US" sz="1100" b="1">
              <a:solidFill>
                <a:sysClr val="windowText" lastClr="000000"/>
              </a:solidFill>
              <a:latin typeface="+mn-ea"/>
              <a:ea typeface="+mn-ea"/>
            </a:rPr>
            <a:t>記載不要です。</a:t>
          </a:r>
          <a:endParaRPr kumimoji="1" lang="ja-JP" altLang="en-US" sz="1400" b="1">
            <a:solidFill>
              <a:sysClr val="windowText" lastClr="000000"/>
            </a:solidFill>
            <a:latin typeface="+mn-ea"/>
            <a:ea typeface="+mn-ea"/>
          </a:endParaRPr>
        </a:p>
      </xdr:txBody>
    </xdr:sp>
    <xdr:clientData/>
  </xdr:twoCellAnchor>
  <xdr:twoCellAnchor>
    <xdr:from>
      <xdr:col>21</xdr:col>
      <xdr:colOff>66675</xdr:colOff>
      <xdr:row>14</xdr:row>
      <xdr:rowOff>200025</xdr:rowOff>
    </xdr:from>
    <xdr:to>
      <xdr:col>39</xdr:col>
      <xdr:colOff>266700</xdr:colOff>
      <xdr:row>16</xdr:row>
      <xdr:rowOff>127635</xdr:rowOff>
    </xdr:to>
    <xdr:sp macro="" textlink="">
      <xdr:nvSpPr>
        <xdr:cNvPr id="4" name="正方形/長方形 3">
          <a:extLst>
            <a:ext uri="{FF2B5EF4-FFF2-40B4-BE49-F238E27FC236}">
              <a16:creationId xmlns:a16="http://schemas.microsoft.com/office/drawing/2014/main" id="{2CBDFDD6-DBF0-47BE-9C09-6DDED4CE0DDA}"/>
            </a:ext>
          </a:extLst>
        </xdr:cNvPr>
        <xdr:cNvSpPr/>
      </xdr:nvSpPr>
      <xdr:spPr>
        <a:xfrm>
          <a:off x="6858000" y="762000"/>
          <a:ext cx="5076825" cy="57531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latin typeface="+mn-ea"/>
              <a:ea typeface="+mn-ea"/>
            </a:rPr>
            <a:t>共同開発者が中小企業（大学発ベンチャー企業は除く）である場合、</a:t>
          </a:r>
          <a:endParaRPr kumimoji="1" lang="en-US" altLang="ja-JP" sz="1100" b="1">
            <a:solidFill>
              <a:sysClr val="windowText" lastClr="000000"/>
            </a:solidFill>
            <a:latin typeface="+mn-ea"/>
            <a:ea typeface="+mn-ea"/>
          </a:endParaRPr>
        </a:p>
        <a:p>
          <a:pPr algn="l"/>
          <a:r>
            <a:rPr kumimoji="1" lang="ja-JP" altLang="ja-JP" sz="1100" b="1">
              <a:solidFill>
                <a:schemeClr val="dk1"/>
              </a:solidFill>
              <a:effectLst/>
              <a:latin typeface="+mn-lt"/>
              <a:ea typeface="+mn-ea"/>
              <a:cs typeface="+mn-cs"/>
            </a:rPr>
            <a:t>「研究者名」</a:t>
          </a:r>
          <a:r>
            <a:rPr kumimoji="1" lang="ja-JP" altLang="en-US" sz="1100" b="1">
              <a:solidFill>
                <a:schemeClr val="dk1"/>
              </a:solidFill>
              <a:effectLst/>
              <a:latin typeface="+mn-lt"/>
              <a:ea typeface="+mn-ea"/>
              <a:cs typeface="+mn-cs"/>
            </a:rPr>
            <a:t>、「研究室名」は</a:t>
          </a:r>
          <a:r>
            <a:rPr kumimoji="1" lang="ja-JP" altLang="en-US" sz="1100" b="1">
              <a:solidFill>
                <a:sysClr val="windowText" lastClr="000000"/>
              </a:solidFill>
              <a:latin typeface="+mn-ea"/>
              <a:ea typeface="+mn-ea"/>
            </a:rPr>
            <a:t>記載不要です。</a:t>
          </a:r>
          <a:endParaRPr kumimoji="1" lang="ja-JP" altLang="en-US" sz="1400" b="1">
            <a:solidFill>
              <a:sysClr val="windowText" lastClr="000000"/>
            </a:solidFill>
            <a:latin typeface="+mn-ea"/>
            <a:ea typeface="+mn-ea"/>
          </a:endParaRPr>
        </a:p>
      </xdr:txBody>
    </xdr:sp>
    <xdr:clientData/>
  </xdr:twoCellAnchor>
  <xdr:twoCellAnchor>
    <xdr:from>
      <xdr:col>21</xdr:col>
      <xdr:colOff>66675</xdr:colOff>
      <xdr:row>25</xdr:row>
      <xdr:rowOff>200025</xdr:rowOff>
    </xdr:from>
    <xdr:to>
      <xdr:col>39</xdr:col>
      <xdr:colOff>266700</xdr:colOff>
      <xdr:row>27</xdr:row>
      <xdr:rowOff>127635</xdr:rowOff>
    </xdr:to>
    <xdr:sp macro="" textlink="">
      <xdr:nvSpPr>
        <xdr:cNvPr id="12" name="正方形/長方形 11">
          <a:extLst>
            <a:ext uri="{FF2B5EF4-FFF2-40B4-BE49-F238E27FC236}">
              <a16:creationId xmlns:a16="http://schemas.microsoft.com/office/drawing/2014/main" id="{4B981C0F-D30E-43DE-90B3-AE920FCCE837}"/>
            </a:ext>
          </a:extLst>
        </xdr:cNvPr>
        <xdr:cNvSpPr/>
      </xdr:nvSpPr>
      <xdr:spPr>
        <a:xfrm>
          <a:off x="6858000" y="6296025"/>
          <a:ext cx="5076825" cy="57531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latin typeface="+mn-ea"/>
              <a:ea typeface="+mn-ea"/>
            </a:rPr>
            <a:t>共同開発者が中小企業（大学発ベンチャー企業は除く）である場合、</a:t>
          </a:r>
          <a:endParaRPr kumimoji="1" lang="en-US" altLang="ja-JP" sz="1100" b="1">
            <a:solidFill>
              <a:sysClr val="windowText" lastClr="000000"/>
            </a:solidFill>
            <a:latin typeface="+mn-ea"/>
            <a:ea typeface="+mn-ea"/>
          </a:endParaRPr>
        </a:p>
        <a:p>
          <a:pPr algn="l"/>
          <a:r>
            <a:rPr kumimoji="1" lang="ja-JP" altLang="ja-JP" sz="1100" b="1">
              <a:solidFill>
                <a:schemeClr val="dk1"/>
              </a:solidFill>
              <a:effectLst/>
              <a:latin typeface="+mn-lt"/>
              <a:ea typeface="+mn-ea"/>
              <a:cs typeface="+mn-cs"/>
            </a:rPr>
            <a:t>「研究者名」</a:t>
          </a:r>
          <a:r>
            <a:rPr kumimoji="1" lang="ja-JP" altLang="en-US" sz="1100" b="1">
              <a:solidFill>
                <a:schemeClr val="dk1"/>
              </a:solidFill>
              <a:effectLst/>
              <a:latin typeface="+mn-lt"/>
              <a:ea typeface="+mn-ea"/>
              <a:cs typeface="+mn-cs"/>
            </a:rPr>
            <a:t>、「研究室名」は</a:t>
          </a:r>
          <a:r>
            <a:rPr kumimoji="1" lang="ja-JP" altLang="en-US" sz="1100" b="1">
              <a:solidFill>
                <a:sysClr val="windowText" lastClr="000000"/>
              </a:solidFill>
              <a:latin typeface="+mn-ea"/>
              <a:ea typeface="+mn-ea"/>
            </a:rPr>
            <a:t>記載不要です。</a:t>
          </a:r>
          <a:endParaRPr kumimoji="1" lang="ja-JP" altLang="en-US" sz="1400" b="1">
            <a:solidFill>
              <a:sysClr val="windowText" lastClr="000000"/>
            </a:solidFill>
            <a:latin typeface="+mn-ea"/>
            <a:ea typeface="+mn-ea"/>
          </a:endParaRPr>
        </a:p>
      </xdr:txBody>
    </xdr:sp>
    <xdr:clientData/>
  </xdr:twoCellAnchor>
  <xdr:twoCellAnchor>
    <xdr:from>
      <xdr:col>21</xdr:col>
      <xdr:colOff>66675</xdr:colOff>
      <xdr:row>36</xdr:row>
      <xdr:rowOff>200025</xdr:rowOff>
    </xdr:from>
    <xdr:to>
      <xdr:col>39</xdr:col>
      <xdr:colOff>266700</xdr:colOff>
      <xdr:row>38</xdr:row>
      <xdr:rowOff>127635</xdr:rowOff>
    </xdr:to>
    <xdr:sp macro="" textlink="">
      <xdr:nvSpPr>
        <xdr:cNvPr id="13" name="正方形/長方形 12">
          <a:extLst>
            <a:ext uri="{FF2B5EF4-FFF2-40B4-BE49-F238E27FC236}">
              <a16:creationId xmlns:a16="http://schemas.microsoft.com/office/drawing/2014/main" id="{22E88ED2-5E32-4D21-89FD-5936EF295D11}"/>
            </a:ext>
          </a:extLst>
        </xdr:cNvPr>
        <xdr:cNvSpPr/>
      </xdr:nvSpPr>
      <xdr:spPr>
        <a:xfrm>
          <a:off x="6858000" y="6296025"/>
          <a:ext cx="5076825" cy="57531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latin typeface="+mn-ea"/>
              <a:ea typeface="+mn-ea"/>
            </a:rPr>
            <a:t>共同開発者が中小企業（大学発ベンチャー企業は除く）である場合、</a:t>
          </a:r>
          <a:endParaRPr kumimoji="1" lang="en-US" altLang="ja-JP" sz="1100" b="1">
            <a:solidFill>
              <a:sysClr val="windowText" lastClr="000000"/>
            </a:solidFill>
            <a:latin typeface="+mn-ea"/>
            <a:ea typeface="+mn-ea"/>
          </a:endParaRPr>
        </a:p>
        <a:p>
          <a:pPr algn="l"/>
          <a:r>
            <a:rPr kumimoji="1" lang="ja-JP" altLang="ja-JP" sz="1100" b="1">
              <a:solidFill>
                <a:schemeClr val="dk1"/>
              </a:solidFill>
              <a:effectLst/>
              <a:latin typeface="+mn-lt"/>
              <a:ea typeface="+mn-ea"/>
              <a:cs typeface="+mn-cs"/>
            </a:rPr>
            <a:t>「研究者名」</a:t>
          </a:r>
          <a:r>
            <a:rPr kumimoji="1" lang="ja-JP" altLang="en-US" sz="1100" b="1">
              <a:solidFill>
                <a:schemeClr val="dk1"/>
              </a:solidFill>
              <a:effectLst/>
              <a:latin typeface="+mn-lt"/>
              <a:ea typeface="+mn-ea"/>
              <a:cs typeface="+mn-cs"/>
            </a:rPr>
            <a:t>、「研究室名」は</a:t>
          </a:r>
          <a:r>
            <a:rPr kumimoji="1" lang="ja-JP" altLang="en-US" sz="1100" b="1">
              <a:solidFill>
                <a:sysClr val="windowText" lastClr="000000"/>
              </a:solidFill>
              <a:latin typeface="+mn-ea"/>
              <a:ea typeface="+mn-ea"/>
            </a:rPr>
            <a:t>記載不要です。</a:t>
          </a:r>
          <a:endParaRPr kumimoji="1" lang="ja-JP" altLang="en-US" sz="1400" b="1">
            <a:solidFill>
              <a:sysClr val="windowText" lastClr="000000"/>
            </a:solidFill>
            <a:latin typeface="+mn-ea"/>
            <a:ea typeface="+mn-ea"/>
          </a:endParaRPr>
        </a:p>
      </xdr:txBody>
    </xdr:sp>
    <xdr:clientData/>
  </xdr:twoCellAnchor>
  <xdr:twoCellAnchor>
    <xdr:from>
      <xdr:col>21</xdr:col>
      <xdr:colOff>66675</xdr:colOff>
      <xdr:row>47</xdr:row>
      <xdr:rowOff>200025</xdr:rowOff>
    </xdr:from>
    <xdr:to>
      <xdr:col>39</xdr:col>
      <xdr:colOff>266700</xdr:colOff>
      <xdr:row>49</xdr:row>
      <xdr:rowOff>127635</xdr:rowOff>
    </xdr:to>
    <xdr:sp macro="" textlink="">
      <xdr:nvSpPr>
        <xdr:cNvPr id="14" name="正方形/長方形 13">
          <a:extLst>
            <a:ext uri="{FF2B5EF4-FFF2-40B4-BE49-F238E27FC236}">
              <a16:creationId xmlns:a16="http://schemas.microsoft.com/office/drawing/2014/main" id="{D9BB161F-A58B-42B7-8231-4DA5E7141532}"/>
            </a:ext>
          </a:extLst>
        </xdr:cNvPr>
        <xdr:cNvSpPr/>
      </xdr:nvSpPr>
      <xdr:spPr>
        <a:xfrm>
          <a:off x="6858000" y="6296025"/>
          <a:ext cx="5076825" cy="57531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latin typeface="+mn-ea"/>
              <a:ea typeface="+mn-ea"/>
            </a:rPr>
            <a:t>共同開発者が中小企業（大学発ベンチャー企業は除く）である場合、</a:t>
          </a:r>
          <a:endParaRPr kumimoji="1" lang="en-US" altLang="ja-JP" sz="1100" b="1">
            <a:solidFill>
              <a:sysClr val="windowText" lastClr="000000"/>
            </a:solidFill>
            <a:latin typeface="+mn-ea"/>
            <a:ea typeface="+mn-ea"/>
          </a:endParaRPr>
        </a:p>
        <a:p>
          <a:pPr algn="l"/>
          <a:r>
            <a:rPr kumimoji="1" lang="ja-JP" altLang="ja-JP" sz="1100" b="1">
              <a:solidFill>
                <a:schemeClr val="dk1"/>
              </a:solidFill>
              <a:effectLst/>
              <a:latin typeface="+mn-lt"/>
              <a:ea typeface="+mn-ea"/>
              <a:cs typeface="+mn-cs"/>
            </a:rPr>
            <a:t>「研究者名」</a:t>
          </a:r>
          <a:r>
            <a:rPr kumimoji="1" lang="ja-JP" altLang="en-US" sz="1100" b="1">
              <a:solidFill>
                <a:schemeClr val="dk1"/>
              </a:solidFill>
              <a:effectLst/>
              <a:latin typeface="+mn-lt"/>
              <a:ea typeface="+mn-ea"/>
              <a:cs typeface="+mn-cs"/>
            </a:rPr>
            <a:t>、「研究室名」は</a:t>
          </a:r>
          <a:r>
            <a:rPr kumimoji="1" lang="ja-JP" altLang="en-US" sz="1100" b="1">
              <a:solidFill>
                <a:sysClr val="windowText" lastClr="000000"/>
              </a:solidFill>
              <a:latin typeface="+mn-ea"/>
              <a:ea typeface="+mn-ea"/>
            </a:rPr>
            <a:t>記載不要です。</a:t>
          </a:r>
          <a:endParaRPr kumimoji="1" lang="ja-JP" altLang="en-US" sz="1400" b="1">
            <a:solidFill>
              <a:sysClr val="windowText" lastClr="000000"/>
            </a:solidFill>
            <a:latin typeface="+mn-ea"/>
            <a:ea typeface="+mn-ea"/>
          </a:endParaRPr>
        </a:p>
      </xdr:txBody>
    </xdr:sp>
    <xdr:clientData/>
  </xdr:twoCellAnchor>
  <xdr:twoCellAnchor>
    <xdr:from>
      <xdr:col>21</xdr:col>
      <xdr:colOff>66675</xdr:colOff>
      <xdr:row>58</xdr:row>
      <xdr:rowOff>200025</xdr:rowOff>
    </xdr:from>
    <xdr:to>
      <xdr:col>39</xdr:col>
      <xdr:colOff>266700</xdr:colOff>
      <xdr:row>60</xdr:row>
      <xdr:rowOff>127635</xdr:rowOff>
    </xdr:to>
    <xdr:sp macro="" textlink="">
      <xdr:nvSpPr>
        <xdr:cNvPr id="15" name="正方形/長方形 14">
          <a:extLst>
            <a:ext uri="{FF2B5EF4-FFF2-40B4-BE49-F238E27FC236}">
              <a16:creationId xmlns:a16="http://schemas.microsoft.com/office/drawing/2014/main" id="{F2611560-DC97-492C-B584-39F229A7691A}"/>
            </a:ext>
          </a:extLst>
        </xdr:cNvPr>
        <xdr:cNvSpPr/>
      </xdr:nvSpPr>
      <xdr:spPr>
        <a:xfrm>
          <a:off x="6858000" y="6296025"/>
          <a:ext cx="5076825" cy="57531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latin typeface="+mn-ea"/>
              <a:ea typeface="+mn-ea"/>
            </a:rPr>
            <a:t>共同開発者が中小企業（大学発ベンチャー企業は除く）である場合、</a:t>
          </a:r>
          <a:endParaRPr kumimoji="1" lang="en-US" altLang="ja-JP" sz="1100" b="1">
            <a:solidFill>
              <a:sysClr val="windowText" lastClr="000000"/>
            </a:solidFill>
            <a:latin typeface="+mn-ea"/>
            <a:ea typeface="+mn-ea"/>
          </a:endParaRPr>
        </a:p>
        <a:p>
          <a:pPr algn="l"/>
          <a:r>
            <a:rPr kumimoji="1" lang="ja-JP" altLang="ja-JP" sz="1100" b="1">
              <a:solidFill>
                <a:schemeClr val="dk1"/>
              </a:solidFill>
              <a:effectLst/>
              <a:latin typeface="+mn-lt"/>
              <a:ea typeface="+mn-ea"/>
              <a:cs typeface="+mn-cs"/>
            </a:rPr>
            <a:t>「研究者名」</a:t>
          </a:r>
          <a:r>
            <a:rPr kumimoji="1" lang="ja-JP" altLang="en-US" sz="1100" b="1">
              <a:solidFill>
                <a:schemeClr val="dk1"/>
              </a:solidFill>
              <a:effectLst/>
              <a:latin typeface="+mn-lt"/>
              <a:ea typeface="+mn-ea"/>
              <a:cs typeface="+mn-cs"/>
            </a:rPr>
            <a:t>、「研究室名」は</a:t>
          </a:r>
          <a:r>
            <a:rPr kumimoji="1" lang="ja-JP" altLang="en-US" sz="1100" b="1">
              <a:solidFill>
                <a:sysClr val="windowText" lastClr="000000"/>
              </a:solidFill>
              <a:latin typeface="+mn-ea"/>
              <a:ea typeface="+mn-ea"/>
            </a:rPr>
            <a:t>記載不要です。</a:t>
          </a:r>
          <a:endParaRPr kumimoji="1" lang="ja-JP" altLang="en-US" sz="1400" b="1">
            <a:solidFill>
              <a:sysClr val="windowText" lastClr="000000"/>
            </a:solidFill>
            <a:latin typeface="+mn-ea"/>
            <a:ea typeface="+mn-ea"/>
          </a:endParaRPr>
        </a:p>
      </xdr:txBody>
    </xdr:sp>
    <xdr:clientData/>
  </xdr:twoCellAnchor>
  <xdr:twoCellAnchor>
    <xdr:from>
      <xdr:col>21</xdr:col>
      <xdr:colOff>66675</xdr:colOff>
      <xdr:row>69</xdr:row>
      <xdr:rowOff>200025</xdr:rowOff>
    </xdr:from>
    <xdr:to>
      <xdr:col>39</xdr:col>
      <xdr:colOff>266700</xdr:colOff>
      <xdr:row>71</xdr:row>
      <xdr:rowOff>127635</xdr:rowOff>
    </xdr:to>
    <xdr:sp macro="" textlink="">
      <xdr:nvSpPr>
        <xdr:cNvPr id="16" name="正方形/長方形 15">
          <a:extLst>
            <a:ext uri="{FF2B5EF4-FFF2-40B4-BE49-F238E27FC236}">
              <a16:creationId xmlns:a16="http://schemas.microsoft.com/office/drawing/2014/main" id="{BA411E63-F098-4647-B454-558FC7BC2C2C}"/>
            </a:ext>
          </a:extLst>
        </xdr:cNvPr>
        <xdr:cNvSpPr/>
      </xdr:nvSpPr>
      <xdr:spPr>
        <a:xfrm>
          <a:off x="6858000" y="6296025"/>
          <a:ext cx="5076825" cy="57531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latin typeface="+mn-ea"/>
              <a:ea typeface="+mn-ea"/>
            </a:rPr>
            <a:t>共同開発者が中小企業（大学発ベンチャー企業は除く）である場合、</a:t>
          </a:r>
          <a:endParaRPr kumimoji="1" lang="en-US" altLang="ja-JP" sz="1100" b="1">
            <a:solidFill>
              <a:sysClr val="windowText" lastClr="000000"/>
            </a:solidFill>
            <a:latin typeface="+mn-ea"/>
            <a:ea typeface="+mn-ea"/>
          </a:endParaRPr>
        </a:p>
        <a:p>
          <a:pPr algn="l"/>
          <a:r>
            <a:rPr kumimoji="1" lang="ja-JP" altLang="ja-JP" sz="1100" b="1">
              <a:solidFill>
                <a:schemeClr val="dk1"/>
              </a:solidFill>
              <a:effectLst/>
              <a:latin typeface="+mn-lt"/>
              <a:ea typeface="+mn-ea"/>
              <a:cs typeface="+mn-cs"/>
            </a:rPr>
            <a:t>「研究者名」</a:t>
          </a:r>
          <a:r>
            <a:rPr kumimoji="1" lang="ja-JP" altLang="en-US" sz="1100" b="1">
              <a:solidFill>
                <a:schemeClr val="dk1"/>
              </a:solidFill>
              <a:effectLst/>
              <a:latin typeface="+mn-lt"/>
              <a:ea typeface="+mn-ea"/>
              <a:cs typeface="+mn-cs"/>
            </a:rPr>
            <a:t>、「研究室名」は</a:t>
          </a:r>
          <a:r>
            <a:rPr kumimoji="1" lang="ja-JP" altLang="en-US" sz="1100" b="1">
              <a:solidFill>
                <a:sysClr val="windowText" lastClr="000000"/>
              </a:solidFill>
              <a:latin typeface="+mn-ea"/>
              <a:ea typeface="+mn-ea"/>
            </a:rPr>
            <a:t>記載不要です。</a:t>
          </a:r>
          <a:endParaRPr kumimoji="1" lang="ja-JP" altLang="en-US" sz="1400" b="1">
            <a:solidFill>
              <a:sysClr val="windowText" lastClr="000000"/>
            </a:solidFill>
            <a:latin typeface="+mn-ea"/>
            <a:ea typeface="+mn-ea"/>
          </a:endParaRPr>
        </a:p>
      </xdr:txBody>
    </xdr:sp>
    <xdr:clientData/>
  </xdr:twoCellAnchor>
  <xdr:twoCellAnchor>
    <xdr:from>
      <xdr:col>21</xdr:col>
      <xdr:colOff>66675</xdr:colOff>
      <xdr:row>80</xdr:row>
      <xdr:rowOff>200025</xdr:rowOff>
    </xdr:from>
    <xdr:to>
      <xdr:col>39</xdr:col>
      <xdr:colOff>266700</xdr:colOff>
      <xdr:row>82</xdr:row>
      <xdr:rowOff>127635</xdr:rowOff>
    </xdr:to>
    <xdr:sp macro="" textlink="">
      <xdr:nvSpPr>
        <xdr:cNvPr id="17" name="正方形/長方形 16">
          <a:extLst>
            <a:ext uri="{FF2B5EF4-FFF2-40B4-BE49-F238E27FC236}">
              <a16:creationId xmlns:a16="http://schemas.microsoft.com/office/drawing/2014/main" id="{9B152AE8-04E9-48DD-961E-7DC5396AF708}"/>
            </a:ext>
          </a:extLst>
        </xdr:cNvPr>
        <xdr:cNvSpPr/>
      </xdr:nvSpPr>
      <xdr:spPr>
        <a:xfrm>
          <a:off x="6858000" y="6296025"/>
          <a:ext cx="5076825" cy="57531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latin typeface="+mn-ea"/>
              <a:ea typeface="+mn-ea"/>
            </a:rPr>
            <a:t>共同開発者が中小企業（大学発ベンチャー企業は除く）である場合、</a:t>
          </a:r>
          <a:endParaRPr kumimoji="1" lang="en-US" altLang="ja-JP" sz="1100" b="1">
            <a:solidFill>
              <a:sysClr val="windowText" lastClr="000000"/>
            </a:solidFill>
            <a:latin typeface="+mn-ea"/>
            <a:ea typeface="+mn-ea"/>
          </a:endParaRPr>
        </a:p>
        <a:p>
          <a:pPr algn="l"/>
          <a:r>
            <a:rPr kumimoji="1" lang="ja-JP" altLang="ja-JP" sz="1100" b="1">
              <a:solidFill>
                <a:schemeClr val="dk1"/>
              </a:solidFill>
              <a:effectLst/>
              <a:latin typeface="+mn-lt"/>
              <a:ea typeface="+mn-ea"/>
              <a:cs typeface="+mn-cs"/>
            </a:rPr>
            <a:t>「研究者名」</a:t>
          </a:r>
          <a:r>
            <a:rPr kumimoji="1" lang="ja-JP" altLang="en-US" sz="1100" b="1">
              <a:solidFill>
                <a:schemeClr val="dk1"/>
              </a:solidFill>
              <a:effectLst/>
              <a:latin typeface="+mn-lt"/>
              <a:ea typeface="+mn-ea"/>
              <a:cs typeface="+mn-cs"/>
            </a:rPr>
            <a:t>、「研究室名」は</a:t>
          </a:r>
          <a:r>
            <a:rPr kumimoji="1" lang="ja-JP" altLang="en-US" sz="1100" b="1">
              <a:solidFill>
                <a:sysClr val="windowText" lastClr="000000"/>
              </a:solidFill>
              <a:latin typeface="+mn-ea"/>
              <a:ea typeface="+mn-ea"/>
            </a:rPr>
            <a:t>記載不要です。</a:t>
          </a:r>
          <a:endParaRPr kumimoji="1" lang="ja-JP" altLang="en-US" sz="1400" b="1">
            <a:solidFill>
              <a:sysClr val="windowText" lastClr="000000"/>
            </a:solidFill>
            <a:latin typeface="+mn-ea"/>
            <a:ea typeface="+mn-ea"/>
          </a:endParaRPr>
        </a:p>
      </xdr:txBody>
    </xdr:sp>
    <xdr:clientData/>
  </xdr:twoCellAnchor>
  <xdr:twoCellAnchor>
    <xdr:from>
      <xdr:col>21</xdr:col>
      <xdr:colOff>66675</xdr:colOff>
      <xdr:row>91</xdr:row>
      <xdr:rowOff>200025</xdr:rowOff>
    </xdr:from>
    <xdr:to>
      <xdr:col>39</xdr:col>
      <xdr:colOff>266700</xdr:colOff>
      <xdr:row>93</xdr:row>
      <xdr:rowOff>127635</xdr:rowOff>
    </xdr:to>
    <xdr:sp macro="" textlink="">
      <xdr:nvSpPr>
        <xdr:cNvPr id="18" name="正方形/長方形 17">
          <a:extLst>
            <a:ext uri="{FF2B5EF4-FFF2-40B4-BE49-F238E27FC236}">
              <a16:creationId xmlns:a16="http://schemas.microsoft.com/office/drawing/2014/main" id="{762C84D6-3DEC-4A38-B324-1C8186D4FBDF}"/>
            </a:ext>
          </a:extLst>
        </xdr:cNvPr>
        <xdr:cNvSpPr/>
      </xdr:nvSpPr>
      <xdr:spPr>
        <a:xfrm>
          <a:off x="6858000" y="6296025"/>
          <a:ext cx="5076825" cy="57531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latin typeface="+mn-ea"/>
              <a:ea typeface="+mn-ea"/>
            </a:rPr>
            <a:t>共同開発者が中小企業（大学発ベンチャー企業は除く）である場合、</a:t>
          </a:r>
          <a:endParaRPr kumimoji="1" lang="en-US" altLang="ja-JP" sz="1100" b="1">
            <a:solidFill>
              <a:sysClr val="windowText" lastClr="000000"/>
            </a:solidFill>
            <a:latin typeface="+mn-ea"/>
            <a:ea typeface="+mn-ea"/>
          </a:endParaRPr>
        </a:p>
        <a:p>
          <a:pPr algn="l"/>
          <a:r>
            <a:rPr kumimoji="1" lang="ja-JP" altLang="ja-JP" sz="1100" b="1">
              <a:solidFill>
                <a:schemeClr val="dk1"/>
              </a:solidFill>
              <a:effectLst/>
              <a:latin typeface="+mn-lt"/>
              <a:ea typeface="+mn-ea"/>
              <a:cs typeface="+mn-cs"/>
            </a:rPr>
            <a:t>「研究者名」</a:t>
          </a:r>
          <a:r>
            <a:rPr kumimoji="1" lang="ja-JP" altLang="en-US" sz="1100" b="1">
              <a:solidFill>
                <a:schemeClr val="dk1"/>
              </a:solidFill>
              <a:effectLst/>
              <a:latin typeface="+mn-lt"/>
              <a:ea typeface="+mn-ea"/>
              <a:cs typeface="+mn-cs"/>
            </a:rPr>
            <a:t>、「研究室名」は</a:t>
          </a:r>
          <a:r>
            <a:rPr kumimoji="1" lang="ja-JP" altLang="en-US" sz="1100" b="1">
              <a:solidFill>
                <a:sysClr val="windowText" lastClr="000000"/>
              </a:solidFill>
              <a:latin typeface="+mn-ea"/>
              <a:ea typeface="+mn-ea"/>
            </a:rPr>
            <a:t>記載不要です。</a:t>
          </a:r>
          <a:endParaRPr kumimoji="1" lang="ja-JP" altLang="en-US" sz="1400" b="1">
            <a:solidFill>
              <a:sysClr val="windowText" lastClr="000000"/>
            </a:solidFill>
            <a:latin typeface="+mn-ea"/>
            <a:ea typeface="+mn-ea"/>
          </a:endParaRPr>
        </a:p>
      </xdr:txBody>
    </xdr:sp>
    <xdr:clientData/>
  </xdr:twoCellAnchor>
  <xdr:twoCellAnchor>
    <xdr:from>
      <xdr:col>21</xdr:col>
      <xdr:colOff>66675</xdr:colOff>
      <xdr:row>102</xdr:row>
      <xdr:rowOff>200025</xdr:rowOff>
    </xdr:from>
    <xdr:to>
      <xdr:col>39</xdr:col>
      <xdr:colOff>266700</xdr:colOff>
      <xdr:row>104</xdr:row>
      <xdr:rowOff>127635</xdr:rowOff>
    </xdr:to>
    <xdr:sp macro="" textlink="">
      <xdr:nvSpPr>
        <xdr:cNvPr id="19" name="正方形/長方形 18">
          <a:extLst>
            <a:ext uri="{FF2B5EF4-FFF2-40B4-BE49-F238E27FC236}">
              <a16:creationId xmlns:a16="http://schemas.microsoft.com/office/drawing/2014/main" id="{7037E7A0-FF6E-42C7-BFBE-85FD5F5C5E69}"/>
            </a:ext>
          </a:extLst>
        </xdr:cNvPr>
        <xdr:cNvSpPr/>
      </xdr:nvSpPr>
      <xdr:spPr>
        <a:xfrm>
          <a:off x="6858000" y="6296025"/>
          <a:ext cx="5076825" cy="57531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latin typeface="+mn-ea"/>
              <a:ea typeface="+mn-ea"/>
            </a:rPr>
            <a:t>共同開発者が中小企業（大学発ベンチャー企業は除く）である場合、</a:t>
          </a:r>
          <a:endParaRPr kumimoji="1" lang="en-US" altLang="ja-JP" sz="1100" b="1">
            <a:solidFill>
              <a:sysClr val="windowText" lastClr="000000"/>
            </a:solidFill>
            <a:latin typeface="+mn-ea"/>
            <a:ea typeface="+mn-ea"/>
          </a:endParaRPr>
        </a:p>
        <a:p>
          <a:pPr algn="l"/>
          <a:r>
            <a:rPr kumimoji="1" lang="ja-JP" altLang="ja-JP" sz="1100" b="1">
              <a:solidFill>
                <a:schemeClr val="dk1"/>
              </a:solidFill>
              <a:effectLst/>
              <a:latin typeface="+mn-lt"/>
              <a:ea typeface="+mn-ea"/>
              <a:cs typeface="+mn-cs"/>
            </a:rPr>
            <a:t>「研究者名」</a:t>
          </a:r>
          <a:r>
            <a:rPr kumimoji="1" lang="ja-JP" altLang="en-US" sz="1100" b="1">
              <a:solidFill>
                <a:schemeClr val="dk1"/>
              </a:solidFill>
              <a:effectLst/>
              <a:latin typeface="+mn-lt"/>
              <a:ea typeface="+mn-ea"/>
              <a:cs typeface="+mn-cs"/>
            </a:rPr>
            <a:t>、「研究室名」は</a:t>
          </a:r>
          <a:r>
            <a:rPr kumimoji="1" lang="ja-JP" altLang="en-US" sz="1100" b="1">
              <a:solidFill>
                <a:sysClr val="windowText" lastClr="000000"/>
              </a:solidFill>
              <a:latin typeface="+mn-ea"/>
              <a:ea typeface="+mn-ea"/>
            </a:rPr>
            <a:t>記載不要です。</a:t>
          </a:r>
          <a:endParaRPr kumimoji="1" lang="ja-JP" altLang="en-US" sz="1400" b="1">
            <a:solidFill>
              <a:sysClr val="windowText" lastClr="000000"/>
            </a:solidFill>
            <a:latin typeface="+mn-ea"/>
            <a:ea typeface="+mn-ea"/>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156210</xdr:colOff>
      <xdr:row>4</xdr:row>
      <xdr:rowOff>58420</xdr:rowOff>
    </xdr:from>
    <xdr:to>
      <xdr:col>16</xdr:col>
      <xdr:colOff>374650</xdr:colOff>
      <xdr:row>8</xdr:row>
      <xdr:rowOff>333375</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7861935" y="1477645"/>
          <a:ext cx="4695190" cy="1798955"/>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ja-JP" sz="1100" b="0" i="0" baseline="0">
              <a:solidFill>
                <a:schemeClr val="dk1"/>
              </a:solidFill>
              <a:effectLst/>
              <a:latin typeface="+mn-lt"/>
              <a:ea typeface="+mn-ea"/>
              <a:cs typeface="+mn-cs"/>
            </a:rPr>
            <a:t>申請にあたっては、以下の要件を満たす必要があります。</a:t>
          </a:r>
          <a:endParaRPr lang="en-US" altLang="ja-JP" sz="1100" b="0" i="0" baseline="0">
            <a:solidFill>
              <a:schemeClr val="dk1"/>
            </a:solidFill>
            <a:effectLst/>
            <a:latin typeface="+mn-lt"/>
            <a:ea typeface="+mn-ea"/>
            <a:cs typeface="+mn-cs"/>
          </a:endParaRPr>
        </a:p>
        <a:p>
          <a:endParaRPr lang="ja-JP" altLang="ja-JP" sz="1200">
            <a:effectLst/>
          </a:endParaRPr>
        </a:p>
        <a:p>
          <a:r>
            <a:rPr lang="ja-JP" altLang="ja-JP" sz="1100" b="0" i="0" baseline="0">
              <a:solidFill>
                <a:schemeClr val="dk1"/>
              </a:solidFill>
              <a:effectLst/>
              <a:latin typeface="+mn-lt"/>
              <a:ea typeface="+mn-ea"/>
              <a:cs typeface="+mn-cs"/>
            </a:rPr>
            <a:t>①同一テーマ・内容で、公社・国・都道府県・区市町村等から重複して助成または補助を受けていない（過去に受けたことがある場合も含む）</a:t>
          </a:r>
          <a:endParaRPr lang="en-US" altLang="ja-JP" sz="1100" b="0" i="0" baseline="0">
            <a:solidFill>
              <a:schemeClr val="dk1"/>
            </a:solidFill>
            <a:effectLst/>
            <a:latin typeface="+mn-lt"/>
            <a:ea typeface="+mn-ea"/>
            <a:cs typeface="+mn-cs"/>
          </a:endParaRPr>
        </a:p>
        <a:p>
          <a:endParaRPr lang="ja-JP" altLang="ja-JP" sz="1200">
            <a:effectLst/>
          </a:endParaRPr>
        </a:p>
        <a:p>
          <a:r>
            <a:rPr lang="ja-JP" altLang="ja-JP" sz="1100" b="0" i="0" baseline="0">
              <a:solidFill>
                <a:schemeClr val="dk1"/>
              </a:solidFill>
              <a:effectLst/>
              <a:latin typeface="+mn-lt"/>
              <a:ea typeface="+mn-ea"/>
              <a:cs typeface="+mn-cs"/>
            </a:rPr>
            <a:t>②本助成事業の同一年度の申請は、一企業につき一申請</a:t>
          </a:r>
          <a:endParaRPr lang="en-US" altLang="ja-JP" sz="1100" b="0" i="0" baseline="0">
            <a:solidFill>
              <a:schemeClr val="dk1"/>
            </a:solidFill>
            <a:effectLst/>
            <a:latin typeface="+mn-lt"/>
            <a:ea typeface="+mn-ea"/>
            <a:cs typeface="+mn-cs"/>
          </a:endParaRPr>
        </a:p>
        <a:p>
          <a:endParaRPr lang="ja-JP" altLang="ja-JP" sz="1200">
            <a:effectLst/>
          </a:endParaRPr>
        </a:p>
        <a:p>
          <a:r>
            <a:rPr kumimoji="1" lang="ja-JP" altLang="ja-JP" sz="1100" b="0" i="0" baseline="0">
              <a:solidFill>
                <a:schemeClr val="dk1"/>
              </a:solidFill>
              <a:effectLst/>
              <a:latin typeface="+mn-lt"/>
              <a:ea typeface="+mn-ea"/>
              <a:cs typeface="+mn-cs"/>
            </a:rPr>
            <a:t>③同一テーマ・内容で、公社が実施する他の助成事業に併願申請していない</a:t>
          </a:r>
          <a:endParaRPr lang="ja-JP" altLang="ja-JP" sz="12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444500</xdr:colOff>
      <xdr:row>15</xdr:row>
      <xdr:rowOff>47625</xdr:rowOff>
    </xdr:from>
    <xdr:to>
      <xdr:col>14</xdr:col>
      <xdr:colOff>133350</xdr:colOff>
      <xdr:row>16</xdr:row>
      <xdr:rowOff>66675</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6235700" y="5191125"/>
          <a:ext cx="3937000" cy="34290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sz="1100" b="0">
              <a:solidFill>
                <a:schemeClr val="dk1"/>
              </a:solidFill>
              <a:effectLst/>
              <a:latin typeface="+mn-lt"/>
              <a:ea typeface="+mn-ea"/>
              <a:cs typeface="+mn-cs"/>
            </a:rPr>
            <a:t>”</a:t>
          </a:r>
          <a:r>
            <a:rPr lang="ja-JP" altLang="ja-JP" sz="1100" b="0">
              <a:solidFill>
                <a:schemeClr val="dk1"/>
              </a:solidFill>
              <a:effectLst/>
              <a:latin typeface="+mn-lt"/>
              <a:ea typeface="+mn-ea"/>
              <a:cs typeface="+mn-cs"/>
            </a:rPr>
            <a:t>その他の株主</a:t>
          </a:r>
          <a:r>
            <a:rPr lang="ja-JP" altLang="en-US" sz="1100" b="0">
              <a:solidFill>
                <a:schemeClr val="dk1"/>
              </a:solidFill>
              <a:effectLst/>
              <a:latin typeface="+mn-lt"/>
              <a:ea typeface="+mn-ea"/>
              <a:cs typeface="+mn-cs"/>
            </a:rPr>
            <a:t>”</a:t>
          </a:r>
          <a:r>
            <a:rPr lang="ja-JP" altLang="ja-JP" sz="1100" b="0">
              <a:solidFill>
                <a:schemeClr val="dk1"/>
              </a:solidFill>
              <a:effectLst/>
              <a:latin typeface="+mn-lt"/>
              <a:ea typeface="+mn-ea"/>
              <a:cs typeface="+mn-cs"/>
            </a:rPr>
            <a:t>の</a:t>
          </a:r>
          <a:r>
            <a:rPr lang="ja-JP" altLang="en-US" sz="1100" b="0">
              <a:solidFill>
                <a:schemeClr val="dk1"/>
              </a:solidFill>
              <a:effectLst/>
              <a:latin typeface="+mn-lt"/>
              <a:ea typeface="+mn-ea"/>
              <a:cs typeface="+mn-cs"/>
            </a:rPr>
            <a:t>「</a:t>
          </a:r>
          <a:r>
            <a:rPr lang="ja-JP" altLang="ja-JP" sz="1100" b="0">
              <a:solidFill>
                <a:schemeClr val="dk1"/>
              </a:solidFill>
              <a:effectLst/>
              <a:latin typeface="+mn-lt"/>
              <a:ea typeface="+mn-ea"/>
              <a:cs typeface="+mn-cs"/>
            </a:rPr>
            <a:t>持ち株数</a:t>
          </a:r>
          <a:r>
            <a:rPr lang="ja-JP" altLang="en-US" sz="1100" b="0">
              <a:solidFill>
                <a:schemeClr val="dk1"/>
              </a:solidFill>
              <a:effectLst/>
              <a:latin typeface="+mn-lt"/>
              <a:ea typeface="+mn-ea"/>
              <a:cs typeface="+mn-cs"/>
            </a:rPr>
            <a:t>」欄についても記入してください。</a:t>
          </a:r>
          <a:endParaRPr lang="ja-JP" altLang="ja-JP" b="0">
            <a:effectLst/>
          </a:endParaRPr>
        </a:p>
      </xdr:txBody>
    </xdr:sp>
    <xdr:clientData/>
  </xdr:twoCellAnchor>
  <xdr:twoCellAnchor>
    <xdr:from>
      <xdr:col>7</xdr:col>
      <xdr:colOff>1662</xdr:colOff>
      <xdr:row>18</xdr:row>
      <xdr:rowOff>209550</xdr:rowOff>
    </xdr:from>
    <xdr:to>
      <xdr:col>7</xdr:col>
      <xdr:colOff>447675</xdr:colOff>
      <xdr:row>18</xdr:row>
      <xdr:rowOff>214952</xdr:rowOff>
    </xdr:to>
    <xdr:cxnSp macro="">
      <xdr:nvCxnSpPr>
        <xdr:cNvPr id="18" name="直線矢印コネクタ 17">
          <a:extLst>
            <a:ext uri="{FF2B5EF4-FFF2-40B4-BE49-F238E27FC236}">
              <a16:creationId xmlns:a16="http://schemas.microsoft.com/office/drawing/2014/main" id="{00000000-0008-0000-0600-000012000000}"/>
            </a:ext>
          </a:extLst>
        </xdr:cNvPr>
        <xdr:cNvCxnSpPr/>
      </xdr:nvCxnSpPr>
      <xdr:spPr>
        <a:xfrm flipH="1">
          <a:off x="5792862" y="6286500"/>
          <a:ext cx="446013" cy="5402"/>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460375</xdr:colOff>
      <xdr:row>18</xdr:row>
      <xdr:rowOff>25400</xdr:rowOff>
    </xdr:from>
    <xdr:to>
      <xdr:col>14</xdr:col>
      <xdr:colOff>155575</xdr:colOff>
      <xdr:row>19</xdr:row>
      <xdr:rowOff>107950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6251575" y="6102350"/>
          <a:ext cx="3943350" cy="644525"/>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100">
              <a:solidFill>
                <a:schemeClr val="dk1"/>
              </a:solidFill>
              <a:effectLst/>
              <a:latin typeface="+mn-ea"/>
              <a:ea typeface="+mn-ea"/>
              <a:cs typeface="+mn-cs"/>
            </a:rPr>
            <a:t>基準日</a:t>
          </a:r>
          <a:r>
            <a:rPr kumimoji="1" lang="ja-JP" altLang="ja-JP" sz="1100">
              <a:solidFill>
                <a:schemeClr val="dk1"/>
              </a:solidFill>
              <a:effectLst/>
              <a:latin typeface="+mn-ea"/>
              <a:ea typeface="+mn-ea"/>
              <a:cs typeface="+mn-cs"/>
            </a:rPr>
            <a:t>以降に役員・株主等に変更が生じ</a:t>
          </a:r>
          <a:r>
            <a:rPr kumimoji="1" lang="ja-JP" altLang="en-US" sz="1100">
              <a:solidFill>
                <a:schemeClr val="dk1"/>
              </a:solidFill>
              <a:effectLst/>
              <a:latin typeface="+mn-ea"/>
              <a:ea typeface="+mn-ea"/>
              <a:cs typeface="+mn-cs"/>
            </a:rPr>
            <a:t>た場合、又は生じ</a:t>
          </a:r>
          <a:r>
            <a:rPr kumimoji="1" lang="ja-JP" altLang="ja-JP" sz="1100">
              <a:solidFill>
                <a:schemeClr val="dk1"/>
              </a:solidFill>
              <a:effectLst/>
              <a:latin typeface="+mn-ea"/>
              <a:ea typeface="+mn-ea"/>
              <a:cs typeface="+mn-cs"/>
            </a:rPr>
            <a:t>る可能性が高い場合も異なる理由内にご記入ください</a:t>
          </a:r>
          <a:r>
            <a:rPr kumimoji="1" lang="ja-JP" altLang="en-US" sz="1100">
              <a:solidFill>
                <a:schemeClr val="dk1"/>
              </a:solidFill>
              <a:effectLst/>
              <a:latin typeface="+mn-ea"/>
              <a:ea typeface="+mn-ea"/>
              <a:cs typeface="+mn-cs"/>
            </a:rPr>
            <a:t>。</a:t>
          </a:r>
          <a:endParaRPr lang="ja-JP" altLang="ja-JP" sz="1100">
            <a:effectLst/>
            <a:latin typeface="+mn-ea"/>
            <a:ea typeface="+mn-ea"/>
          </a:endParaRPr>
        </a:p>
      </xdr:txBody>
    </xdr:sp>
    <xdr:clientData/>
  </xdr:twoCellAnchor>
  <xdr:twoCellAnchor>
    <xdr:from>
      <xdr:col>7</xdr:col>
      <xdr:colOff>2932</xdr:colOff>
      <xdr:row>15</xdr:row>
      <xdr:rowOff>205427</xdr:rowOff>
    </xdr:from>
    <xdr:to>
      <xdr:col>7</xdr:col>
      <xdr:colOff>438150</xdr:colOff>
      <xdr:row>15</xdr:row>
      <xdr:rowOff>209550</xdr:rowOff>
    </xdr:to>
    <xdr:cxnSp macro="">
      <xdr:nvCxnSpPr>
        <xdr:cNvPr id="22" name="直線矢印コネクタ 21">
          <a:extLst>
            <a:ext uri="{FF2B5EF4-FFF2-40B4-BE49-F238E27FC236}">
              <a16:creationId xmlns:a16="http://schemas.microsoft.com/office/drawing/2014/main" id="{00000000-0008-0000-0600-000016000000}"/>
            </a:ext>
          </a:extLst>
        </xdr:cNvPr>
        <xdr:cNvCxnSpPr/>
      </xdr:nvCxnSpPr>
      <xdr:spPr>
        <a:xfrm flipH="1" flipV="1">
          <a:off x="5794132" y="5348927"/>
          <a:ext cx="435218" cy="412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editAs="absolute">
    <xdr:from>
      <xdr:col>19</xdr:col>
      <xdr:colOff>219075</xdr:colOff>
      <xdr:row>40</xdr:row>
      <xdr:rowOff>142875</xdr:rowOff>
    </xdr:from>
    <xdr:to>
      <xdr:col>24</xdr:col>
      <xdr:colOff>134975</xdr:colOff>
      <xdr:row>42</xdr:row>
      <xdr:rowOff>210820</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7058025" y="9344025"/>
          <a:ext cx="2963900" cy="525145"/>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200" b="1">
              <a:solidFill>
                <a:schemeClr val="dk1"/>
              </a:solidFill>
              <a:effectLst/>
              <a:latin typeface="+mn-lt"/>
              <a:ea typeface="+mn-ea"/>
              <a:cs typeface="+mn-cs"/>
            </a:rPr>
            <a:t>３次試作を製作する場合は、印刷範囲を垂直方向に広げて作成してください。</a:t>
          </a:r>
          <a:endParaRPr kumimoji="1" lang="en-US" altLang="ja-JP" sz="1100" b="1">
            <a:solidFill>
              <a:srgbClr val="FF0000"/>
            </a:solidFill>
          </a:endParaRPr>
        </a:p>
      </xdr:txBody>
    </xdr:sp>
    <xdr:clientData fPrintsWithSheet="0"/>
  </xdr:twoCellAnchor>
  <xdr:twoCellAnchor>
    <xdr:from>
      <xdr:col>19</xdr:col>
      <xdr:colOff>95249</xdr:colOff>
      <xdr:row>3</xdr:row>
      <xdr:rowOff>47625</xdr:rowOff>
    </xdr:from>
    <xdr:to>
      <xdr:col>22</xdr:col>
      <xdr:colOff>238125</xdr:colOff>
      <xdr:row>6</xdr:row>
      <xdr:rowOff>127001</xdr:rowOff>
    </xdr:to>
    <xdr:sp macro="" textlink="">
      <xdr:nvSpPr>
        <xdr:cNvPr id="3" name="正方形/長方形 2">
          <a:extLst>
            <a:ext uri="{FF2B5EF4-FFF2-40B4-BE49-F238E27FC236}">
              <a16:creationId xmlns:a16="http://schemas.microsoft.com/office/drawing/2014/main" id="{0F956ECF-54B9-497C-BD7B-A9DB64EC3736}"/>
            </a:ext>
          </a:extLst>
        </xdr:cNvPr>
        <xdr:cNvSpPr/>
      </xdr:nvSpPr>
      <xdr:spPr>
        <a:xfrm>
          <a:off x="7135812" y="1238250"/>
          <a:ext cx="2000251" cy="650876"/>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sz="1100" b="0" i="0" baseline="0">
              <a:solidFill>
                <a:schemeClr val="dk1"/>
              </a:solidFill>
              <a:effectLst/>
              <a:latin typeface="+mn-lt"/>
              <a:ea typeface="+mn-ea"/>
              <a:cs typeface="+mn-cs"/>
            </a:rPr>
            <a:t>申請者および共同開発先</a:t>
          </a:r>
          <a:endParaRPr lang="en-US" altLang="ja-JP" sz="1100" b="0" i="0" baseline="0">
            <a:solidFill>
              <a:schemeClr val="dk1"/>
            </a:solidFill>
            <a:effectLst/>
            <a:latin typeface="+mn-lt"/>
            <a:ea typeface="+mn-ea"/>
            <a:cs typeface="+mn-cs"/>
          </a:endParaRPr>
        </a:p>
        <a:p>
          <a:r>
            <a:rPr lang="ja-JP" altLang="en-US" sz="1100" b="0" i="0" baseline="0">
              <a:solidFill>
                <a:schemeClr val="dk1"/>
              </a:solidFill>
              <a:effectLst/>
              <a:latin typeface="+mn-lt"/>
              <a:ea typeface="+mn-ea"/>
              <a:cs typeface="+mn-cs"/>
            </a:rPr>
            <a:t>各々の担う開発範囲が</a:t>
          </a:r>
          <a:endParaRPr lang="en-US" altLang="ja-JP" sz="1100" b="0" i="0" baseline="0">
            <a:solidFill>
              <a:schemeClr val="dk1"/>
            </a:solidFill>
            <a:effectLst/>
            <a:latin typeface="+mn-lt"/>
            <a:ea typeface="+mn-ea"/>
            <a:cs typeface="+mn-cs"/>
          </a:endParaRPr>
        </a:p>
        <a:p>
          <a:r>
            <a:rPr lang="ja-JP" altLang="en-US" sz="1100" b="0" i="0" baseline="0">
              <a:solidFill>
                <a:schemeClr val="dk1"/>
              </a:solidFill>
              <a:effectLst/>
              <a:latin typeface="+mn-lt"/>
              <a:ea typeface="+mn-ea"/>
              <a:cs typeface="+mn-cs"/>
            </a:rPr>
            <a:t>分かるように記載してください</a:t>
          </a:r>
          <a:endParaRPr lang="ja-JP" altLang="ja-JP" sz="1200">
            <a:effectLst/>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61024" displayName="テーブル61024" ref="B5:H10" totalsRowShown="0" headerRowDxfId="99" dataDxfId="98">
  <tableColumns count="7">
    <tableColumn id="1" xr3:uid="{00000000-0010-0000-0000-000001000000}" name="申 請_x000a_年 度" dataDxfId="97"/>
    <tableColumn id="2" xr3:uid="{00000000-0010-0000-0000-000002000000}" name="申 請 先" dataDxfId="96"/>
    <tableColumn id="3" xr3:uid="{00000000-0010-0000-0000-000003000000}" name="助 成 事 業 名" dataDxfId="95"/>
    <tableColumn id="4" xr3:uid="{00000000-0010-0000-0000-000004000000}" name="申 請 テ ー マ" dataDxfId="94"/>
    <tableColumn id="5" xr3:uid="{00000000-0010-0000-0000-000005000000}" name="助成金額（円）" dataDxfId="93" dataCellStyle="桁区切り"/>
    <tableColumn id="6" xr3:uid="{00000000-0010-0000-0000-000006000000}" name="本申請との_x000a_経費の重複" dataDxfId="92"/>
    <tableColumn id="7" xr3:uid="{00000000-0010-0000-0000-000007000000}" name="本申請との_x000a_内容の重複" dataDxfId="91"/>
  </tableColumns>
  <tableStyleInfo name="テーブル スタイル 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テーブル6101235" displayName="テーブル6101235" ref="B15:H20" totalsRowShown="0" headerRowDxfId="90" dataDxfId="89">
  <tableColumns count="7">
    <tableColumn id="1" xr3:uid="{00000000-0010-0000-0100-000001000000}" name="申 請_x000a_年 度" dataDxfId="88"/>
    <tableColumn id="2" xr3:uid="{00000000-0010-0000-0100-000002000000}" name="申 請 先" dataDxfId="87"/>
    <tableColumn id="3" xr3:uid="{00000000-0010-0000-0100-000003000000}" name="助 成 事 業 名" dataDxfId="86"/>
    <tableColumn id="4" xr3:uid="{00000000-0010-0000-0100-000004000000}" name="申 請 テ ー マ" dataDxfId="85"/>
    <tableColumn id="5" xr3:uid="{00000000-0010-0000-0100-000005000000}" name="助成金額（円）" dataDxfId="84" dataCellStyle="桁区切り"/>
    <tableColumn id="6" xr3:uid="{00000000-0010-0000-0100-000006000000}" name="本申請との_x000a_経費の重複" dataDxfId="83"/>
    <tableColumn id="7" xr3:uid="{00000000-0010-0000-0100-000007000000}" name="本申請との_x000a_内容の重複" dataDxfId="82"/>
  </tableColumns>
  <tableStyleInfo name="テーブル スタイル 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全体スケジュール" displayName="全体スケジュール" ref="A8:S32" headerRowCount="0" totalsRowShown="0" headerRowDxfId="81" dataDxfId="80">
  <tableColumns count="19">
    <tableColumn id="2" xr3:uid="{00000000-0010-0000-0200-000002000000}" name="No." headerRowDxfId="79" dataDxfId="78">
      <calculatedColumnFormula>ROW()-ROW($A$7)</calculatedColumnFormula>
    </tableColumn>
    <tableColumn id="17" xr3:uid="{00000000-0010-0000-0200-000011000000}" name="作業項目" headerRowDxfId="77" dataDxfId="76"/>
    <tableColumn id="3" xr3:uid="{00000000-0010-0000-0200-000003000000}" name="3" headerRowDxfId="75" dataDxfId="74"/>
    <tableColumn id="4" xr3:uid="{00000000-0010-0000-0200-000004000000}" name="6" headerRowDxfId="73" dataDxfId="72"/>
    <tableColumn id="13" xr3:uid="{00000000-0010-0000-0200-00000D000000}" name="列6" headerRowDxfId="71" dataDxfId="70"/>
    <tableColumn id="5" xr3:uid="{00000000-0010-0000-0200-000005000000}" name="9" headerRowDxfId="69" dataDxfId="68"/>
    <tableColumn id="19" xr3:uid="{00000000-0010-0000-0200-000013000000}" name="列1" headerRowDxfId="67" dataDxfId="66"/>
    <tableColumn id="6" xr3:uid="{00000000-0010-0000-0200-000006000000}" name="12" headerRowDxfId="65" dataDxfId="64"/>
    <tableColumn id="7" xr3:uid="{00000000-0010-0000-0200-000007000000}" name="32" headerRowDxfId="63" dataDxfId="62"/>
    <tableColumn id="9" xr3:uid="{00000000-0010-0000-0200-000009000000}" name="列8" headerRowDxfId="61" dataDxfId="60"/>
    <tableColumn id="15" xr3:uid="{00000000-0010-0000-0200-00000F000000}" name="列9" headerRowDxfId="59" dataDxfId="58"/>
    <tableColumn id="8" xr3:uid="{00000000-0010-0000-0200-000008000000}" name="63" headerRowDxfId="57" dataDxfId="56"/>
    <tableColumn id="16" xr3:uid="{00000000-0010-0000-0200-000010000000}" name="列7" headerRowDxfId="55" dataDxfId="54"/>
    <tableColumn id="14" xr3:uid="{00000000-0010-0000-0200-00000E000000}" name="6月" headerRowDxfId="53" dataDxfId="52"/>
    <tableColumn id="1" xr3:uid="{00000000-0010-0000-0200-000001000000}" name="列2" headerRowDxfId="51" dataDxfId="50"/>
    <tableColumn id="10" xr3:uid="{00000000-0010-0000-0200-00000A000000}" name="列3" headerRowDxfId="49" dataDxfId="48"/>
    <tableColumn id="11" xr3:uid="{00000000-0010-0000-0200-00000B000000}" name="列4" headerRowDxfId="47" dataDxfId="46"/>
    <tableColumn id="18" xr3:uid="{00000000-0010-0000-0200-000012000000}" name="列10" headerRowDxfId="45" dataDxfId="44"/>
    <tableColumn id="12" xr3:uid="{00000000-0010-0000-0200-00000C000000}" name="列5" headerRowDxfId="43" dataDxfId="42"/>
  </tableColumns>
  <tableStyleInfo name="テーブル スタイル 8" showFirstColumn="1"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CC"/>
        </a:solidFill>
        <a:ln>
          <a:noFill/>
        </a:ln>
      </a:spPr>
      <a:bodyPr vertOverflow="clip" horzOverflow="clip" rtlCol="0" anchor="t"/>
      <a:lstStyle>
        <a:defPPr algn="l">
          <a:defRPr kumimoji="1" sz="1200" b="1">
            <a:solidFill>
              <a:sysClr val="windowText" lastClr="000000"/>
            </a:solidFill>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table" Target="../tables/table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sheetPr>
  <dimension ref="A2:P45"/>
  <sheetViews>
    <sheetView showGridLines="0" tabSelected="1" view="pageBreakPreview" zoomScale="80" zoomScaleNormal="100" zoomScaleSheetLayoutView="80" workbookViewId="0">
      <selection activeCell="I8" sqref="I8:N9"/>
    </sheetView>
  </sheetViews>
  <sheetFormatPr defaultColWidth="9" defaultRowHeight="13.5"/>
  <cols>
    <col min="1" max="1" width="2.375" style="39" customWidth="1"/>
    <col min="2" max="2" width="3.125" style="39" customWidth="1"/>
    <col min="3" max="3" width="9.875" style="39" customWidth="1"/>
    <col min="4" max="5" width="9" style="39" customWidth="1"/>
    <col min="6" max="12" width="7.375" style="39" customWidth="1"/>
    <col min="13" max="13" width="6.5" style="39" customWidth="1"/>
    <col min="14" max="14" width="6.125" style="39" customWidth="1"/>
    <col min="15" max="15" width="1.5" style="39" customWidth="1"/>
    <col min="16" max="16" width="84" style="39" customWidth="1"/>
    <col min="17" max="17" width="9" style="39" customWidth="1"/>
    <col min="18" max="16384" width="9" style="39"/>
  </cols>
  <sheetData>
    <row r="2" spans="1:16" ht="30" customHeight="1">
      <c r="A2" s="33"/>
      <c r="B2" s="33"/>
      <c r="C2" s="33" t="s">
        <v>528</v>
      </c>
      <c r="D2" s="33"/>
      <c r="E2" s="33"/>
      <c r="F2" s="33"/>
      <c r="G2" s="33"/>
      <c r="H2" s="33"/>
      <c r="I2" s="33"/>
      <c r="J2" s="33"/>
      <c r="K2" s="33"/>
      <c r="L2" s="412"/>
      <c r="M2" s="412"/>
      <c r="N2" s="412"/>
      <c r="O2" s="225"/>
    </row>
    <row r="3" spans="1:16" ht="18.75" customHeight="1">
      <c r="A3" s="33"/>
      <c r="B3" s="33"/>
      <c r="C3" s="33"/>
      <c r="D3" s="33"/>
      <c r="E3" s="33"/>
      <c r="F3" s="33"/>
      <c r="G3" s="33"/>
      <c r="H3" s="33"/>
      <c r="I3" s="33"/>
      <c r="J3" s="33"/>
      <c r="K3" s="33"/>
      <c r="L3" s="226"/>
      <c r="M3" s="412"/>
      <c r="N3" s="412"/>
      <c r="O3" s="225"/>
    </row>
    <row r="4" spans="1:16" ht="18.75" customHeight="1">
      <c r="A4" s="33"/>
      <c r="B4" s="33"/>
      <c r="C4" s="33" t="s">
        <v>0</v>
      </c>
      <c r="D4" s="33"/>
      <c r="E4" s="33"/>
      <c r="F4" s="33"/>
      <c r="G4" s="33"/>
      <c r="H4" s="33"/>
      <c r="I4" s="33"/>
      <c r="J4" s="33"/>
      <c r="K4" s="33"/>
      <c r="L4" s="226"/>
      <c r="M4" s="412"/>
      <c r="N4" s="412"/>
      <c r="O4" s="225"/>
    </row>
    <row r="5" spans="1:16" ht="18.75" customHeight="1">
      <c r="A5" s="33"/>
      <c r="B5" s="33"/>
      <c r="C5" s="33"/>
      <c r="D5" s="34" t="s">
        <v>67</v>
      </c>
      <c r="E5" s="34"/>
      <c r="F5" s="33"/>
      <c r="G5" s="33"/>
      <c r="H5" s="33"/>
      <c r="I5" s="33"/>
      <c r="J5" s="33"/>
      <c r="K5" s="33"/>
      <c r="L5" s="226"/>
      <c r="M5" s="412"/>
      <c r="N5" s="412"/>
      <c r="O5" s="225"/>
    </row>
    <row r="6" spans="1:16">
      <c r="A6" s="33"/>
      <c r="B6" s="33"/>
      <c r="C6" s="33"/>
      <c r="D6" s="33"/>
      <c r="E6" s="33"/>
      <c r="F6" s="33"/>
      <c r="G6" s="33"/>
      <c r="H6" s="33"/>
      <c r="I6" s="33"/>
      <c r="J6" s="33"/>
      <c r="K6" s="33"/>
      <c r="L6" s="33"/>
      <c r="M6" s="33"/>
      <c r="N6" s="33"/>
      <c r="O6" s="33"/>
    </row>
    <row r="7" spans="1:16" ht="18.75" customHeight="1">
      <c r="A7" s="33"/>
      <c r="B7" s="33"/>
      <c r="C7" s="33"/>
      <c r="D7" s="33"/>
      <c r="E7" s="33"/>
      <c r="F7" s="33"/>
      <c r="G7" s="33"/>
      <c r="H7" s="33"/>
      <c r="I7" s="33"/>
      <c r="J7" s="33"/>
      <c r="K7" s="33"/>
      <c r="L7" s="33"/>
      <c r="M7" s="33"/>
      <c r="N7" s="33"/>
      <c r="O7" s="33"/>
    </row>
    <row r="8" spans="1:16" ht="20.100000000000001" customHeight="1">
      <c r="A8" s="33"/>
      <c r="B8" s="33"/>
      <c r="C8" s="33"/>
      <c r="D8" s="33"/>
      <c r="E8" s="33"/>
      <c r="F8" s="33"/>
      <c r="G8" s="448" t="s">
        <v>1</v>
      </c>
      <c r="H8" s="449"/>
      <c r="I8" s="419"/>
      <c r="J8" s="420"/>
      <c r="K8" s="420"/>
      <c r="L8" s="420"/>
      <c r="M8" s="420"/>
      <c r="N8" s="421"/>
      <c r="O8" s="65"/>
      <c r="P8" s="450" t="s">
        <v>319</v>
      </c>
    </row>
    <row r="9" spans="1:16" ht="20.100000000000001" customHeight="1">
      <c r="A9" s="33"/>
      <c r="B9" s="33"/>
      <c r="C9" s="33"/>
      <c r="D9" s="33"/>
      <c r="E9" s="33"/>
      <c r="F9" s="33"/>
      <c r="G9" s="438"/>
      <c r="H9" s="439"/>
      <c r="I9" s="422"/>
      <c r="J9" s="423"/>
      <c r="K9" s="423"/>
      <c r="L9" s="423"/>
      <c r="M9" s="423"/>
      <c r="N9" s="424"/>
      <c r="O9" s="33"/>
      <c r="P9" s="450"/>
    </row>
    <row r="10" spans="1:16" ht="20.100000000000001" customHeight="1">
      <c r="A10" s="33"/>
      <c r="B10" s="33"/>
      <c r="C10" s="33"/>
      <c r="D10" s="33"/>
      <c r="E10" s="33"/>
      <c r="F10" s="33"/>
      <c r="G10" s="437" t="s">
        <v>2</v>
      </c>
      <c r="H10" s="414"/>
      <c r="I10" s="444"/>
      <c r="J10" s="433"/>
      <c r="K10" s="433"/>
      <c r="L10" s="433"/>
      <c r="M10" s="433"/>
      <c r="N10" s="434"/>
      <c r="O10" s="33"/>
      <c r="P10" s="450" t="s">
        <v>146</v>
      </c>
    </row>
    <row r="11" spans="1:16" ht="20.100000000000001" customHeight="1">
      <c r="A11" s="33"/>
      <c r="B11" s="33"/>
      <c r="C11" s="33"/>
      <c r="D11" s="33"/>
      <c r="E11" s="33"/>
      <c r="F11" s="33"/>
      <c r="G11" s="438"/>
      <c r="H11" s="439"/>
      <c r="I11" s="445"/>
      <c r="J11" s="446"/>
      <c r="K11" s="446"/>
      <c r="L11" s="446"/>
      <c r="M11" s="446"/>
      <c r="N11" s="447"/>
      <c r="O11" s="65"/>
      <c r="P11" s="450"/>
    </row>
    <row r="12" spans="1:16" ht="25.5" customHeight="1">
      <c r="A12" s="33"/>
      <c r="B12" s="33"/>
      <c r="C12" s="33"/>
      <c r="D12" s="33"/>
      <c r="E12" s="33"/>
      <c r="F12" s="33"/>
      <c r="G12" s="413" t="s">
        <v>3</v>
      </c>
      <c r="H12" s="414"/>
      <c r="I12" s="425" t="s">
        <v>423</v>
      </c>
      <c r="J12" s="426"/>
      <c r="K12" s="431"/>
      <c r="L12" s="431"/>
      <c r="M12" s="431"/>
      <c r="N12" s="432"/>
      <c r="O12" s="33"/>
      <c r="P12" s="150" t="s">
        <v>147</v>
      </c>
    </row>
    <row r="13" spans="1:16" ht="20.100000000000001" customHeight="1">
      <c r="A13" s="33"/>
      <c r="B13" s="33"/>
      <c r="C13" s="33"/>
      <c r="D13" s="33"/>
      <c r="E13" s="33"/>
      <c r="F13" s="33"/>
      <c r="G13" s="415"/>
      <c r="H13" s="416"/>
      <c r="I13" s="427" t="s">
        <v>4</v>
      </c>
      <c r="J13" s="428"/>
      <c r="K13" s="433"/>
      <c r="L13" s="433"/>
      <c r="M13" s="433"/>
      <c r="N13" s="434"/>
      <c r="O13" s="65"/>
      <c r="P13" s="443" t="s">
        <v>148</v>
      </c>
    </row>
    <row r="14" spans="1:16" ht="20.100000000000001" customHeight="1">
      <c r="A14" s="33"/>
      <c r="B14" s="33"/>
      <c r="C14" s="33"/>
      <c r="D14" s="33"/>
      <c r="E14" s="33"/>
      <c r="F14" s="33"/>
      <c r="G14" s="417"/>
      <c r="H14" s="418"/>
      <c r="I14" s="429"/>
      <c r="J14" s="430"/>
      <c r="K14" s="435"/>
      <c r="L14" s="435"/>
      <c r="M14" s="435"/>
      <c r="N14" s="436"/>
      <c r="O14" s="65"/>
      <c r="P14" s="443"/>
    </row>
    <row r="15" spans="1:16" ht="19.5" customHeight="1">
      <c r="A15" s="33"/>
      <c r="B15" s="33"/>
      <c r="C15" s="33"/>
      <c r="D15" s="33"/>
      <c r="E15" s="33"/>
      <c r="F15" s="33"/>
      <c r="G15" s="33"/>
      <c r="H15" s="33"/>
      <c r="I15" s="33"/>
      <c r="J15" s="33"/>
      <c r="K15" s="33"/>
      <c r="L15" s="33"/>
      <c r="M15" s="33"/>
      <c r="N15" s="33"/>
      <c r="O15" s="33"/>
    </row>
    <row r="16" spans="1:16" ht="19.5" customHeight="1">
      <c r="A16" s="33"/>
      <c r="B16" s="33"/>
      <c r="C16" s="33"/>
      <c r="D16" s="33"/>
      <c r="E16" s="33"/>
      <c r="F16" s="33"/>
      <c r="G16" s="33"/>
      <c r="H16" s="33"/>
      <c r="I16" s="33"/>
      <c r="J16" s="33"/>
      <c r="K16" s="33"/>
      <c r="L16" s="33"/>
      <c r="M16" s="33"/>
      <c r="N16" s="33"/>
      <c r="O16" s="33"/>
    </row>
    <row r="17" spans="1:16" ht="19.5" customHeight="1">
      <c r="A17" s="33"/>
      <c r="B17" s="451" t="s">
        <v>556</v>
      </c>
      <c r="C17" s="451"/>
      <c r="D17" s="451"/>
      <c r="E17" s="451"/>
      <c r="F17" s="451"/>
      <c r="G17" s="451"/>
      <c r="H17" s="451"/>
      <c r="I17" s="451"/>
      <c r="J17" s="451"/>
      <c r="K17" s="451"/>
      <c r="L17" s="451"/>
      <c r="M17" s="451"/>
      <c r="N17" s="451"/>
      <c r="O17" s="33"/>
    </row>
    <row r="18" spans="1:16" ht="18" customHeight="1">
      <c r="A18" s="33"/>
      <c r="B18" s="451"/>
      <c r="C18" s="451"/>
      <c r="D18" s="451"/>
      <c r="E18" s="451"/>
      <c r="F18" s="451"/>
      <c r="G18" s="451"/>
      <c r="H18" s="451"/>
      <c r="I18" s="451"/>
      <c r="J18" s="451"/>
      <c r="K18" s="451"/>
      <c r="L18" s="451"/>
      <c r="M18" s="451"/>
      <c r="N18" s="451"/>
      <c r="O18" s="33"/>
    </row>
    <row r="19" spans="1:16" ht="18" customHeight="1">
      <c r="A19" s="33"/>
      <c r="B19" s="451"/>
      <c r="C19" s="451"/>
      <c r="D19" s="451"/>
      <c r="E19" s="451"/>
      <c r="F19" s="451"/>
      <c r="G19" s="451"/>
      <c r="H19" s="451"/>
      <c r="I19" s="451"/>
      <c r="J19" s="451"/>
      <c r="K19" s="451"/>
      <c r="L19" s="451"/>
      <c r="M19" s="451"/>
      <c r="N19" s="451"/>
      <c r="O19" s="33"/>
    </row>
    <row r="20" spans="1:16" ht="13.5" customHeight="1">
      <c r="A20" s="33"/>
      <c r="B20" s="33"/>
      <c r="C20" s="33"/>
      <c r="D20" s="33"/>
      <c r="E20" s="35"/>
      <c r="F20" s="35"/>
      <c r="G20" s="35"/>
      <c r="H20" s="35"/>
      <c r="I20" s="35"/>
      <c r="J20" s="35"/>
      <c r="K20" s="35"/>
      <c r="L20" s="33"/>
      <c r="M20" s="33"/>
      <c r="N20" s="33"/>
      <c r="O20" s="33"/>
    </row>
    <row r="21" spans="1:16">
      <c r="A21" s="33"/>
      <c r="B21" s="33"/>
      <c r="C21" s="33"/>
      <c r="D21" s="33"/>
      <c r="E21" s="33"/>
      <c r="F21" s="33"/>
      <c r="G21" s="33"/>
      <c r="H21" s="33"/>
      <c r="I21" s="33"/>
      <c r="J21" s="33"/>
      <c r="K21" s="33"/>
      <c r="L21" s="33"/>
      <c r="M21" s="33"/>
      <c r="N21" s="33"/>
      <c r="O21" s="33"/>
    </row>
    <row r="22" spans="1:16">
      <c r="A22" s="33"/>
      <c r="B22" s="352" t="s">
        <v>424</v>
      </c>
      <c r="D22" s="33"/>
      <c r="E22" s="33"/>
      <c r="F22" s="33"/>
      <c r="G22" s="33"/>
      <c r="H22" s="33"/>
      <c r="I22" s="33"/>
      <c r="J22" s="33"/>
      <c r="K22" s="33"/>
      <c r="L22" s="33"/>
      <c r="M22" s="33"/>
      <c r="N22" s="33"/>
      <c r="O22" s="33"/>
    </row>
    <row r="23" spans="1:16">
      <c r="A23" s="33"/>
      <c r="B23" s="33"/>
      <c r="C23" s="33"/>
      <c r="D23" s="33"/>
      <c r="E23" s="33"/>
      <c r="F23" s="33"/>
      <c r="G23" s="33"/>
      <c r="H23" s="33"/>
      <c r="I23" s="33"/>
      <c r="J23" s="33"/>
      <c r="K23" s="33"/>
      <c r="L23" s="33"/>
      <c r="M23" s="33"/>
      <c r="N23" s="33"/>
      <c r="O23" s="33"/>
    </row>
    <row r="24" spans="1:16">
      <c r="A24" s="33"/>
      <c r="B24" s="33"/>
      <c r="C24" s="33"/>
      <c r="D24" s="33"/>
      <c r="E24" s="33"/>
      <c r="F24" s="33"/>
      <c r="G24" s="33"/>
      <c r="H24" s="33"/>
      <c r="I24" s="33"/>
      <c r="J24" s="33"/>
      <c r="K24" s="33"/>
      <c r="L24" s="33"/>
      <c r="M24" s="33"/>
      <c r="N24" s="33"/>
      <c r="O24" s="33"/>
    </row>
    <row r="25" spans="1:16">
      <c r="A25" s="33"/>
      <c r="B25" s="33"/>
      <c r="C25" s="33"/>
      <c r="D25" s="33"/>
      <c r="E25" s="33"/>
      <c r="F25" s="33"/>
      <c r="G25" s="33"/>
      <c r="H25" s="33"/>
      <c r="I25" s="33"/>
      <c r="J25" s="33"/>
      <c r="K25" s="33"/>
      <c r="L25" s="33"/>
      <c r="M25" s="33"/>
      <c r="N25" s="33"/>
      <c r="O25" s="33"/>
    </row>
    <row r="26" spans="1:16">
      <c r="A26" s="455" t="s">
        <v>5</v>
      </c>
      <c r="B26" s="455"/>
      <c r="C26" s="455"/>
      <c r="D26" s="455"/>
      <c r="E26" s="455"/>
      <c r="F26" s="455"/>
      <c r="G26" s="455"/>
      <c r="H26" s="455"/>
      <c r="I26" s="455"/>
      <c r="J26" s="455"/>
      <c r="K26" s="455"/>
      <c r="L26" s="455"/>
      <c r="M26" s="455"/>
      <c r="N26" s="455"/>
      <c r="O26" s="455"/>
    </row>
    <row r="27" spans="1:16">
      <c r="A27" s="33"/>
      <c r="B27" s="33"/>
      <c r="C27" s="33"/>
      <c r="D27" s="33"/>
      <c r="E27" s="33"/>
      <c r="F27" s="33"/>
      <c r="G27" s="33"/>
      <c r="H27" s="33"/>
      <c r="I27" s="33"/>
      <c r="J27" s="33"/>
      <c r="K27" s="33"/>
      <c r="L27" s="33"/>
      <c r="M27" s="33"/>
      <c r="N27" s="33"/>
      <c r="O27" s="33"/>
    </row>
    <row r="28" spans="1:16">
      <c r="A28" s="33"/>
      <c r="B28" s="33"/>
      <c r="C28" s="33"/>
      <c r="D28" s="33"/>
      <c r="E28" s="33"/>
      <c r="F28" s="33"/>
      <c r="G28" s="33"/>
      <c r="H28" s="33"/>
      <c r="I28" s="33"/>
      <c r="J28" s="33"/>
      <c r="K28" s="33"/>
      <c r="L28" s="33"/>
      <c r="M28" s="33"/>
      <c r="N28" s="33"/>
      <c r="O28" s="33"/>
    </row>
    <row r="29" spans="1:16" ht="18" customHeight="1">
      <c r="A29" s="33"/>
      <c r="B29" s="35">
        <v>1</v>
      </c>
      <c r="C29" s="36" t="s">
        <v>66</v>
      </c>
      <c r="D29" s="36"/>
      <c r="E29" s="224" t="s">
        <v>425</v>
      </c>
      <c r="F29" s="33"/>
      <c r="G29" s="33"/>
      <c r="H29" s="33"/>
      <c r="I29" s="33"/>
      <c r="J29" s="33"/>
      <c r="K29" s="33"/>
      <c r="L29" s="33"/>
      <c r="M29" s="33"/>
      <c r="N29" s="33"/>
      <c r="O29" s="33"/>
    </row>
    <row r="30" spans="1:16" ht="7.5" customHeight="1">
      <c r="A30" s="33"/>
      <c r="B30" s="33"/>
      <c r="C30" s="33"/>
      <c r="D30" s="33"/>
      <c r="E30" s="33"/>
      <c r="F30" s="33"/>
      <c r="G30" s="33"/>
      <c r="H30" s="33"/>
      <c r="I30" s="33"/>
      <c r="J30" s="33"/>
      <c r="K30" s="33"/>
      <c r="L30" s="33"/>
      <c r="M30" s="33"/>
      <c r="N30" s="33"/>
      <c r="O30" s="33"/>
    </row>
    <row r="31" spans="1:16">
      <c r="A31" s="33"/>
      <c r="B31" s="33"/>
      <c r="C31" s="456"/>
      <c r="D31" s="457"/>
      <c r="E31" s="457"/>
      <c r="F31" s="457"/>
      <c r="G31" s="457"/>
      <c r="H31" s="457"/>
      <c r="I31" s="457"/>
      <c r="J31" s="457"/>
      <c r="K31" s="457"/>
      <c r="L31" s="457"/>
      <c r="M31" s="458"/>
      <c r="N31" s="33"/>
      <c r="O31" s="65"/>
      <c r="P31" s="443" t="s">
        <v>149</v>
      </c>
    </row>
    <row r="32" spans="1:16">
      <c r="A32" s="33"/>
      <c r="B32" s="33"/>
      <c r="C32" s="459"/>
      <c r="D32" s="460"/>
      <c r="E32" s="460"/>
      <c r="F32" s="460"/>
      <c r="G32" s="460"/>
      <c r="H32" s="460"/>
      <c r="I32" s="460"/>
      <c r="J32" s="460"/>
      <c r="K32" s="460"/>
      <c r="L32" s="460"/>
      <c r="M32" s="461"/>
      <c r="N32" s="33"/>
      <c r="O32" s="65"/>
      <c r="P32" s="443"/>
    </row>
    <row r="33" spans="1:16">
      <c r="A33" s="33"/>
      <c r="B33" s="33"/>
      <c r="C33" s="462"/>
      <c r="D33" s="463"/>
      <c r="E33" s="463"/>
      <c r="F33" s="463"/>
      <c r="G33" s="463"/>
      <c r="H33" s="463"/>
      <c r="I33" s="463"/>
      <c r="J33" s="463"/>
      <c r="K33" s="463"/>
      <c r="L33" s="463"/>
      <c r="M33" s="464"/>
      <c r="N33" s="33"/>
      <c r="O33" s="33"/>
      <c r="P33" s="443"/>
    </row>
    <row r="34" spans="1:16" ht="14.25">
      <c r="A34" s="33"/>
      <c r="B34" s="33"/>
      <c r="C34" s="147" t="s">
        <v>546</v>
      </c>
      <c r="D34" s="37"/>
      <c r="E34" s="37"/>
      <c r="F34" s="37"/>
      <c r="G34" s="37"/>
      <c r="H34" s="37"/>
      <c r="I34" s="37"/>
      <c r="J34" s="37"/>
      <c r="K34" s="37"/>
      <c r="L34" s="37"/>
      <c r="M34" s="37"/>
      <c r="N34" s="33"/>
      <c r="O34" s="33"/>
    </row>
    <row r="35" spans="1:16">
      <c r="A35" s="33"/>
      <c r="B35" s="33"/>
      <c r="C35" s="37"/>
      <c r="D35" s="37"/>
      <c r="E35" s="37"/>
      <c r="F35" s="37"/>
      <c r="G35" s="37"/>
      <c r="H35" s="37"/>
      <c r="I35" s="37"/>
      <c r="J35" s="37"/>
      <c r="K35" s="37"/>
      <c r="L35" s="37"/>
      <c r="M35" s="37"/>
      <c r="N35" s="33"/>
      <c r="O35" s="33"/>
    </row>
    <row r="36" spans="1:16">
      <c r="A36" s="33"/>
      <c r="B36" s="33"/>
      <c r="C36" s="33"/>
      <c r="D36" s="33"/>
      <c r="E36" s="33"/>
      <c r="F36" s="33"/>
      <c r="G36" s="33"/>
      <c r="H36" s="33"/>
      <c r="I36" s="33"/>
      <c r="J36" s="33"/>
      <c r="K36" s="33"/>
      <c r="L36" s="33"/>
      <c r="M36" s="33"/>
      <c r="N36" s="33"/>
      <c r="O36" s="33"/>
    </row>
    <row r="37" spans="1:16">
      <c r="A37" s="33"/>
      <c r="B37" s="33"/>
      <c r="C37" s="33"/>
      <c r="D37" s="33"/>
      <c r="E37" s="33"/>
      <c r="F37" s="33"/>
      <c r="G37" s="33"/>
      <c r="H37" s="33"/>
      <c r="I37" s="33"/>
      <c r="J37" s="33"/>
      <c r="K37" s="33"/>
      <c r="L37" s="33"/>
      <c r="M37" s="33"/>
      <c r="N37" s="33"/>
      <c r="O37" s="33"/>
    </row>
    <row r="38" spans="1:16" ht="36" customHeight="1">
      <c r="A38" s="33"/>
      <c r="B38" s="35">
        <v>2</v>
      </c>
      <c r="C38" s="35" t="s">
        <v>6</v>
      </c>
      <c r="D38" s="33"/>
      <c r="E38" s="33"/>
      <c r="F38" s="33"/>
      <c r="G38" s="452"/>
      <c r="H38" s="453"/>
      <c r="I38" s="453"/>
      <c r="J38" s="454"/>
      <c r="K38" s="33" t="s">
        <v>7</v>
      </c>
      <c r="L38" s="33"/>
      <c r="M38" s="33"/>
      <c r="N38" s="33"/>
      <c r="O38" s="65"/>
      <c r="P38" s="150" t="s">
        <v>555</v>
      </c>
    </row>
    <row r="39" spans="1:16" ht="14.25">
      <c r="A39" s="33"/>
      <c r="B39" s="35"/>
      <c r="C39" s="35"/>
      <c r="D39" s="33"/>
      <c r="E39" s="33"/>
      <c r="F39" s="33"/>
      <c r="G39" s="33"/>
      <c r="H39" s="33"/>
      <c r="I39" s="33"/>
      <c r="J39" s="33"/>
      <c r="K39" s="33"/>
      <c r="L39" s="33"/>
      <c r="M39" s="33"/>
      <c r="N39" s="33"/>
      <c r="O39" s="33"/>
    </row>
    <row r="40" spans="1:16">
      <c r="A40" s="33"/>
      <c r="B40" s="33"/>
      <c r="C40" s="33"/>
      <c r="D40" s="33"/>
      <c r="E40" s="33"/>
      <c r="F40" s="33"/>
      <c r="G40" s="33"/>
      <c r="H40" s="33"/>
      <c r="I40" s="33"/>
      <c r="J40" s="33"/>
      <c r="K40" s="33"/>
      <c r="L40" s="33"/>
      <c r="M40" s="33"/>
      <c r="N40" s="33"/>
      <c r="O40" s="33"/>
    </row>
    <row r="41" spans="1:16">
      <c r="A41" s="33"/>
      <c r="B41" s="33"/>
      <c r="C41" s="33"/>
      <c r="D41" s="33"/>
      <c r="E41" s="33"/>
      <c r="F41" s="38"/>
      <c r="G41" s="38"/>
      <c r="H41" s="38"/>
      <c r="I41" s="38"/>
      <c r="J41" s="38"/>
      <c r="K41" s="38"/>
      <c r="L41" s="38"/>
      <c r="M41" s="33"/>
      <c r="N41" s="33"/>
      <c r="O41" s="33"/>
    </row>
    <row r="42" spans="1:16">
      <c r="A42" s="33"/>
      <c r="B42" s="33"/>
      <c r="C42" s="33"/>
      <c r="D42" s="33"/>
      <c r="E42" s="33"/>
      <c r="F42" s="33"/>
      <c r="G42" s="33"/>
      <c r="H42" s="33"/>
      <c r="I42" s="33"/>
      <c r="J42" s="33"/>
      <c r="K42" s="33"/>
      <c r="L42" s="33"/>
      <c r="M42" s="33"/>
      <c r="N42" s="33"/>
      <c r="O42" s="33"/>
    </row>
    <row r="43" spans="1:16" ht="36" customHeight="1">
      <c r="A43" s="33"/>
      <c r="B43" s="35">
        <v>3</v>
      </c>
      <c r="C43" s="35" t="s">
        <v>8</v>
      </c>
      <c r="D43" s="33"/>
      <c r="E43" s="33"/>
      <c r="F43" s="440"/>
      <c r="G43" s="441"/>
      <c r="H43" s="441"/>
      <c r="I43" s="441"/>
      <c r="J43" s="441"/>
      <c r="K43" s="441"/>
      <c r="L43" s="442"/>
      <c r="M43" s="33"/>
      <c r="N43" s="33"/>
      <c r="O43" s="65"/>
      <c r="P43" s="346" t="s">
        <v>541</v>
      </c>
    </row>
    <row r="44" spans="1:16" ht="19.350000000000001" customHeight="1">
      <c r="A44" s="33"/>
      <c r="B44" s="33"/>
      <c r="C44" s="33"/>
      <c r="D44" s="33"/>
      <c r="E44" s="33"/>
      <c r="F44" s="33"/>
      <c r="G44" s="33"/>
      <c r="H44" s="33"/>
      <c r="I44" s="33"/>
      <c r="J44" s="33"/>
      <c r="K44" s="33"/>
      <c r="L44" s="33"/>
      <c r="M44" s="33"/>
      <c r="N44" s="33"/>
      <c r="O44" s="33"/>
      <c r="P44" s="271"/>
    </row>
    <row r="45" spans="1:16">
      <c r="P45" s="346"/>
    </row>
  </sheetData>
  <sheetProtection formatCells="0" selectLockedCells="1"/>
  <protectedRanges>
    <protectedRange sqref="I8:N11 K12:K13 C31" name="範囲1"/>
    <protectedRange sqref="G43 I43 K43" name="範囲1_1"/>
  </protectedRanges>
  <mergeCells count="22">
    <mergeCell ref="F43:L43"/>
    <mergeCell ref="P31:P33"/>
    <mergeCell ref="I10:N11"/>
    <mergeCell ref="G8:H9"/>
    <mergeCell ref="P8:P9"/>
    <mergeCell ref="P10:P11"/>
    <mergeCell ref="P13:P14"/>
    <mergeCell ref="B17:N19"/>
    <mergeCell ref="G38:J38"/>
    <mergeCell ref="A26:O26"/>
    <mergeCell ref="C31:M33"/>
    <mergeCell ref="L2:N2"/>
    <mergeCell ref="M5:N5"/>
    <mergeCell ref="M4:N4"/>
    <mergeCell ref="M3:N3"/>
    <mergeCell ref="G12:H14"/>
    <mergeCell ref="I8:N9"/>
    <mergeCell ref="I12:J12"/>
    <mergeCell ref="I13:J14"/>
    <mergeCell ref="K12:N12"/>
    <mergeCell ref="K13:N14"/>
    <mergeCell ref="G10:H11"/>
  </mergeCells>
  <phoneticPr fontId="1"/>
  <conditionalFormatting sqref="G38:J38">
    <cfRule type="cellIs" dxfId="41" priority="8" operator="equal">
      <formula>0</formula>
    </cfRule>
  </conditionalFormatting>
  <printOptions horizontalCentered="1"/>
  <pageMargins left="0.31496062992125984" right="0.31496062992125984" top="0.74803149606299213" bottom="0.74803149606299213" header="0.31496062992125984" footer="0.31496062992125984"/>
  <pageSetup paperSize="9" fitToWidth="0" fitToHeight="0" orientation="portrait" r:id="rId1"/>
  <headerFooter scaleWithDoc="0">
    <oddHeader xml:space="preserve">&amp;C
</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AA43"/>
  <sheetViews>
    <sheetView showGridLines="0" view="pageBreakPreview" zoomScale="80" zoomScaleNormal="100" zoomScaleSheetLayoutView="80" workbookViewId="0">
      <selection activeCell="A4" sqref="A4:S22"/>
    </sheetView>
  </sheetViews>
  <sheetFormatPr defaultColWidth="8.875" defaultRowHeight="13.5"/>
  <cols>
    <col min="1" max="19" width="5.125" style="39" customWidth="1"/>
    <col min="20" max="20" width="4.5" style="39" bestFit="1" customWidth="1"/>
    <col min="21" max="16384" width="8.875" style="39"/>
  </cols>
  <sheetData>
    <row r="1" spans="1:27" ht="33" customHeight="1">
      <c r="A1" s="49" t="s">
        <v>430</v>
      </c>
      <c r="B1" s="355"/>
      <c r="U1" s="41"/>
    </row>
    <row r="2" spans="1:27" ht="15" customHeight="1">
      <c r="A2" s="763" t="s">
        <v>478</v>
      </c>
      <c r="B2" s="764"/>
      <c r="C2" s="764"/>
      <c r="D2" s="764"/>
      <c r="E2" s="764"/>
      <c r="F2" s="764"/>
      <c r="G2" s="764"/>
      <c r="H2" s="764"/>
      <c r="I2" s="764"/>
      <c r="J2" s="764"/>
      <c r="K2" s="764"/>
      <c r="L2" s="764"/>
      <c r="M2" s="764"/>
      <c r="N2" s="764"/>
      <c r="O2" s="764"/>
      <c r="P2" s="764"/>
      <c r="Q2" s="764"/>
      <c r="R2" s="764"/>
      <c r="S2" s="765"/>
      <c r="U2" s="769"/>
      <c r="V2" s="769"/>
      <c r="W2" s="769"/>
      <c r="X2" s="769"/>
      <c r="Y2" s="769"/>
      <c r="Z2" s="769"/>
      <c r="AA2" s="769"/>
    </row>
    <row r="3" spans="1:27" ht="52.7" customHeight="1">
      <c r="A3" s="766"/>
      <c r="B3" s="767"/>
      <c r="C3" s="767"/>
      <c r="D3" s="767"/>
      <c r="E3" s="767"/>
      <c r="F3" s="767"/>
      <c r="G3" s="767"/>
      <c r="H3" s="767"/>
      <c r="I3" s="767"/>
      <c r="J3" s="767"/>
      <c r="K3" s="767"/>
      <c r="L3" s="767"/>
      <c r="M3" s="767"/>
      <c r="N3" s="767"/>
      <c r="O3" s="767"/>
      <c r="P3" s="767"/>
      <c r="Q3" s="767"/>
      <c r="R3" s="767"/>
      <c r="S3" s="768"/>
    </row>
    <row r="4" spans="1:27" ht="15" customHeight="1">
      <c r="A4" s="728"/>
      <c r="B4" s="729"/>
      <c r="C4" s="729"/>
      <c r="D4" s="729"/>
      <c r="E4" s="729"/>
      <c r="F4" s="729"/>
      <c r="G4" s="729"/>
      <c r="H4" s="729"/>
      <c r="I4" s="729"/>
      <c r="J4" s="729"/>
      <c r="K4" s="729"/>
      <c r="L4" s="729"/>
      <c r="M4" s="729"/>
      <c r="N4" s="729"/>
      <c r="O4" s="729"/>
      <c r="P4" s="729"/>
      <c r="Q4" s="729"/>
      <c r="R4" s="729"/>
      <c r="S4" s="730"/>
      <c r="T4" s="75"/>
      <c r="U4" s="353"/>
    </row>
    <row r="5" spans="1:27" ht="15" customHeight="1">
      <c r="A5" s="731"/>
      <c r="B5" s="732"/>
      <c r="C5" s="732"/>
      <c r="D5" s="732"/>
      <c r="E5" s="732"/>
      <c r="F5" s="732"/>
      <c r="G5" s="732"/>
      <c r="H5" s="732"/>
      <c r="I5" s="732"/>
      <c r="J5" s="732"/>
      <c r="K5" s="732"/>
      <c r="L5" s="732"/>
      <c r="M5" s="732"/>
      <c r="N5" s="732"/>
      <c r="O5" s="732"/>
      <c r="P5" s="732"/>
      <c r="Q5" s="732"/>
      <c r="R5" s="732"/>
      <c r="S5" s="733"/>
      <c r="T5" s="75"/>
      <c r="U5" s="354"/>
    </row>
    <row r="6" spans="1:27" ht="15" customHeight="1">
      <c r="A6" s="731"/>
      <c r="B6" s="732"/>
      <c r="C6" s="732"/>
      <c r="D6" s="732"/>
      <c r="E6" s="732"/>
      <c r="F6" s="732"/>
      <c r="G6" s="732"/>
      <c r="H6" s="732"/>
      <c r="I6" s="732"/>
      <c r="J6" s="732"/>
      <c r="K6" s="732"/>
      <c r="L6" s="732"/>
      <c r="M6" s="732"/>
      <c r="N6" s="732"/>
      <c r="O6" s="732"/>
      <c r="P6" s="732"/>
      <c r="Q6" s="732"/>
      <c r="R6" s="732"/>
      <c r="S6" s="733"/>
      <c r="T6" s="75"/>
      <c r="U6" s="354"/>
    </row>
    <row r="7" spans="1:27" ht="15" customHeight="1">
      <c r="A7" s="731"/>
      <c r="B7" s="732"/>
      <c r="C7" s="732"/>
      <c r="D7" s="732"/>
      <c r="E7" s="732"/>
      <c r="F7" s="732"/>
      <c r="G7" s="732"/>
      <c r="H7" s="732"/>
      <c r="I7" s="732"/>
      <c r="J7" s="732"/>
      <c r="K7" s="732"/>
      <c r="L7" s="732"/>
      <c r="M7" s="732"/>
      <c r="N7" s="732"/>
      <c r="O7" s="732"/>
      <c r="P7" s="732"/>
      <c r="Q7" s="732"/>
      <c r="R7" s="732"/>
      <c r="S7" s="733"/>
      <c r="T7" s="75"/>
      <c r="U7" s="354"/>
    </row>
    <row r="8" spans="1:27" ht="15" customHeight="1">
      <c r="A8" s="731"/>
      <c r="B8" s="732"/>
      <c r="C8" s="732"/>
      <c r="D8" s="732"/>
      <c r="E8" s="732"/>
      <c r="F8" s="732"/>
      <c r="G8" s="732"/>
      <c r="H8" s="732"/>
      <c r="I8" s="732"/>
      <c r="J8" s="732"/>
      <c r="K8" s="732"/>
      <c r="L8" s="732"/>
      <c r="M8" s="732"/>
      <c r="N8" s="732"/>
      <c r="O8" s="732"/>
      <c r="P8" s="732"/>
      <c r="Q8" s="732"/>
      <c r="R8" s="732"/>
      <c r="S8" s="733"/>
      <c r="T8" s="75"/>
      <c r="U8" s="354"/>
    </row>
    <row r="9" spans="1:27" ht="15" customHeight="1">
      <c r="A9" s="731"/>
      <c r="B9" s="732"/>
      <c r="C9" s="732"/>
      <c r="D9" s="732"/>
      <c r="E9" s="732"/>
      <c r="F9" s="732"/>
      <c r="G9" s="732"/>
      <c r="H9" s="732"/>
      <c r="I9" s="732"/>
      <c r="J9" s="732"/>
      <c r="K9" s="732"/>
      <c r="L9" s="732"/>
      <c r="M9" s="732"/>
      <c r="N9" s="732"/>
      <c r="O9" s="732"/>
      <c r="P9" s="732"/>
      <c r="Q9" s="732"/>
      <c r="R9" s="732"/>
      <c r="S9" s="733"/>
      <c r="T9" s="75"/>
      <c r="U9" s="354"/>
    </row>
    <row r="10" spans="1:27" ht="15" customHeight="1">
      <c r="A10" s="731"/>
      <c r="B10" s="732"/>
      <c r="C10" s="732"/>
      <c r="D10" s="732"/>
      <c r="E10" s="732"/>
      <c r="F10" s="732"/>
      <c r="G10" s="732"/>
      <c r="H10" s="732"/>
      <c r="I10" s="732"/>
      <c r="J10" s="732"/>
      <c r="K10" s="732"/>
      <c r="L10" s="732"/>
      <c r="M10" s="732"/>
      <c r="N10" s="732"/>
      <c r="O10" s="732"/>
      <c r="P10" s="732"/>
      <c r="Q10" s="732"/>
      <c r="R10" s="732"/>
      <c r="S10" s="733"/>
      <c r="T10" s="75"/>
      <c r="U10" s="354"/>
    </row>
    <row r="11" spans="1:27" ht="15" customHeight="1">
      <c r="A11" s="731"/>
      <c r="B11" s="732"/>
      <c r="C11" s="732"/>
      <c r="D11" s="732"/>
      <c r="E11" s="732"/>
      <c r="F11" s="732"/>
      <c r="G11" s="732"/>
      <c r="H11" s="732"/>
      <c r="I11" s="732"/>
      <c r="J11" s="732"/>
      <c r="K11" s="732"/>
      <c r="L11" s="732"/>
      <c r="M11" s="732"/>
      <c r="N11" s="732"/>
      <c r="O11" s="732"/>
      <c r="P11" s="732"/>
      <c r="Q11" s="732"/>
      <c r="R11" s="732"/>
      <c r="S11" s="733"/>
      <c r="T11" s="75"/>
      <c r="U11" s="354"/>
    </row>
    <row r="12" spans="1:27" ht="15" customHeight="1">
      <c r="A12" s="731"/>
      <c r="B12" s="732"/>
      <c r="C12" s="732"/>
      <c r="D12" s="732"/>
      <c r="E12" s="732"/>
      <c r="F12" s="732"/>
      <c r="G12" s="732"/>
      <c r="H12" s="732"/>
      <c r="I12" s="732"/>
      <c r="J12" s="732"/>
      <c r="K12" s="732"/>
      <c r="L12" s="732"/>
      <c r="M12" s="732"/>
      <c r="N12" s="732"/>
      <c r="O12" s="732"/>
      <c r="P12" s="732"/>
      <c r="Q12" s="732"/>
      <c r="R12" s="732"/>
      <c r="S12" s="733"/>
      <c r="T12" s="75"/>
      <c r="U12" s="354"/>
    </row>
    <row r="13" spans="1:27" ht="15" customHeight="1">
      <c r="A13" s="731"/>
      <c r="B13" s="732"/>
      <c r="C13" s="732"/>
      <c r="D13" s="732"/>
      <c r="E13" s="732"/>
      <c r="F13" s="732"/>
      <c r="G13" s="732"/>
      <c r="H13" s="732"/>
      <c r="I13" s="732"/>
      <c r="J13" s="732"/>
      <c r="K13" s="732"/>
      <c r="L13" s="732"/>
      <c r="M13" s="732"/>
      <c r="N13" s="732"/>
      <c r="O13" s="732"/>
      <c r="P13" s="732"/>
      <c r="Q13" s="732"/>
      <c r="R13" s="732"/>
      <c r="S13" s="733"/>
      <c r="T13" s="75"/>
      <c r="U13" s="354"/>
    </row>
    <row r="14" spans="1:27" ht="15" customHeight="1">
      <c r="A14" s="731"/>
      <c r="B14" s="732"/>
      <c r="C14" s="732"/>
      <c r="D14" s="732"/>
      <c r="E14" s="732"/>
      <c r="F14" s="732"/>
      <c r="G14" s="732"/>
      <c r="H14" s="732"/>
      <c r="I14" s="732"/>
      <c r="J14" s="732"/>
      <c r="K14" s="732"/>
      <c r="L14" s="732"/>
      <c r="M14" s="732"/>
      <c r="N14" s="732"/>
      <c r="O14" s="732"/>
      <c r="P14" s="732"/>
      <c r="Q14" s="732"/>
      <c r="R14" s="732"/>
      <c r="S14" s="733"/>
      <c r="T14" s="75"/>
      <c r="U14" s="354"/>
    </row>
    <row r="15" spans="1:27" ht="15" customHeight="1">
      <c r="A15" s="731"/>
      <c r="B15" s="732"/>
      <c r="C15" s="732"/>
      <c r="D15" s="732"/>
      <c r="E15" s="732"/>
      <c r="F15" s="732"/>
      <c r="G15" s="732"/>
      <c r="H15" s="732"/>
      <c r="I15" s="732"/>
      <c r="J15" s="732"/>
      <c r="K15" s="732"/>
      <c r="L15" s="732"/>
      <c r="M15" s="732"/>
      <c r="N15" s="732"/>
      <c r="O15" s="732"/>
      <c r="P15" s="732"/>
      <c r="Q15" s="732"/>
      <c r="R15" s="732"/>
      <c r="S15" s="733"/>
      <c r="T15" s="75"/>
      <c r="U15" s="354"/>
    </row>
    <row r="16" spans="1:27" ht="15" customHeight="1">
      <c r="A16" s="731"/>
      <c r="B16" s="732"/>
      <c r="C16" s="732"/>
      <c r="D16" s="732"/>
      <c r="E16" s="732"/>
      <c r="F16" s="732"/>
      <c r="G16" s="732"/>
      <c r="H16" s="732"/>
      <c r="I16" s="732"/>
      <c r="J16" s="732"/>
      <c r="K16" s="732"/>
      <c r="L16" s="732"/>
      <c r="M16" s="732"/>
      <c r="N16" s="732"/>
      <c r="O16" s="732"/>
      <c r="P16" s="732"/>
      <c r="Q16" s="732"/>
      <c r="R16" s="732"/>
      <c r="S16" s="733"/>
      <c r="T16" s="75"/>
    </row>
    <row r="17" spans="1:27" ht="15" customHeight="1">
      <c r="A17" s="731"/>
      <c r="B17" s="732"/>
      <c r="C17" s="732"/>
      <c r="D17" s="732"/>
      <c r="E17" s="732"/>
      <c r="F17" s="732"/>
      <c r="G17" s="732"/>
      <c r="H17" s="732"/>
      <c r="I17" s="732"/>
      <c r="J17" s="732"/>
      <c r="K17" s="732"/>
      <c r="L17" s="732"/>
      <c r="M17" s="732"/>
      <c r="N17" s="732"/>
      <c r="O17" s="732"/>
      <c r="P17" s="732"/>
      <c r="Q17" s="732"/>
      <c r="R17" s="732"/>
      <c r="S17" s="733"/>
      <c r="T17" s="75"/>
    </row>
    <row r="18" spans="1:27" ht="15" customHeight="1">
      <c r="A18" s="731"/>
      <c r="B18" s="732"/>
      <c r="C18" s="732"/>
      <c r="D18" s="732"/>
      <c r="E18" s="732"/>
      <c r="F18" s="732"/>
      <c r="G18" s="732"/>
      <c r="H18" s="732"/>
      <c r="I18" s="732"/>
      <c r="J18" s="732"/>
      <c r="K18" s="732"/>
      <c r="L18" s="732"/>
      <c r="M18" s="732"/>
      <c r="N18" s="732"/>
      <c r="O18" s="732"/>
      <c r="P18" s="732"/>
      <c r="Q18" s="732"/>
      <c r="R18" s="732"/>
      <c r="S18" s="733"/>
      <c r="T18" s="75"/>
      <c r="X18" s="146"/>
    </row>
    <row r="19" spans="1:27" ht="15" customHeight="1">
      <c r="A19" s="731"/>
      <c r="B19" s="732"/>
      <c r="C19" s="732"/>
      <c r="D19" s="732"/>
      <c r="E19" s="732"/>
      <c r="F19" s="732"/>
      <c r="G19" s="732"/>
      <c r="H19" s="732"/>
      <c r="I19" s="732"/>
      <c r="J19" s="732"/>
      <c r="K19" s="732"/>
      <c r="L19" s="732"/>
      <c r="M19" s="732"/>
      <c r="N19" s="732"/>
      <c r="O19" s="732"/>
      <c r="P19" s="732"/>
      <c r="Q19" s="732"/>
      <c r="R19" s="732"/>
      <c r="S19" s="733"/>
      <c r="T19" s="75"/>
    </row>
    <row r="20" spans="1:27" ht="14.25" customHeight="1">
      <c r="A20" s="731"/>
      <c r="B20" s="732"/>
      <c r="C20" s="732"/>
      <c r="D20" s="732"/>
      <c r="E20" s="732"/>
      <c r="F20" s="732"/>
      <c r="G20" s="732"/>
      <c r="H20" s="732"/>
      <c r="I20" s="732"/>
      <c r="J20" s="732"/>
      <c r="K20" s="732"/>
      <c r="L20" s="732"/>
      <c r="M20" s="732"/>
      <c r="N20" s="732"/>
      <c r="O20" s="732"/>
      <c r="P20" s="732"/>
      <c r="Q20" s="732"/>
      <c r="R20" s="732"/>
      <c r="S20" s="733"/>
    </row>
    <row r="21" spans="1:27" ht="15" customHeight="1">
      <c r="A21" s="731"/>
      <c r="B21" s="732"/>
      <c r="C21" s="732"/>
      <c r="D21" s="732"/>
      <c r="E21" s="732"/>
      <c r="F21" s="732"/>
      <c r="G21" s="732"/>
      <c r="H21" s="732"/>
      <c r="I21" s="732"/>
      <c r="J21" s="732"/>
      <c r="K21" s="732"/>
      <c r="L21" s="732"/>
      <c r="M21" s="732"/>
      <c r="N21" s="732"/>
      <c r="O21" s="732"/>
      <c r="P21" s="732"/>
      <c r="Q21" s="732"/>
      <c r="R21" s="732"/>
      <c r="S21" s="733"/>
    </row>
    <row r="22" spans="1:27" ht="15" customHeight="1">
      <c r="A22" s="731"/>
      <c r="B22" s="732"/>
      <c r="C22" s="732"/>
      <c r="D22" s="732"/>
      <c r="E22" s="732"/>
      <c r="F22" s="732"/>
      <c r="G22" s="732"/>
      <c r="H22" s="732"/>
      <c r="I22" s="732"/>
      <c r="J22" s="732"/>
      <c r="K22" s="732"/>
      <c r="L22" s="732"/>
      <c r="M22" s="732"/>
      <c r="N22" s="732"/>
      <c r="O22" s="732"/>
      <c r="P22" s="732"/>
      <c r="Q22" s="732"/>
      <c r="R22" s="732"/>
      <c r="S22" s="733"/>
    </row>
    <row r="23" spans="1:27" ht="15" customHeight="1">
      <c r="A23" s="763" t="s">
        <v>480</v>
      </c>
      <c r="B23" s="764"/>
      <c r="C23" s="764"/>
      <c r="D23" s="764"/>
      <c r="E23" s="764"/>
      <c r="F23" s="764"/>
      <c r="G23" s="764"/>
      <c r="H23" s="764"/>
      <c r="I23" s="764"/>
      <c r="J23" s="764"/>
      <c r="K23" s="764"/>
      <c r="L23" s="764"/>
      <c r="M23" s="764"/>
      <c r="N23" s="764"/>
      <c r="O23" s="764"/>
      <c r="P23" s="764"/>
      <c r="Q23" s="764"/>
      <c r="R23" s="764"/>
      <c r="S23" s="765"/>
      <c r="U23" s="769"/>
      <c r="V23" s="769"/>
      <c r="W23" s="769"/>
      <c r="X23" s="769"/>
      <c r="Y23" s="769"/>
      <c r="Z23" s="769"/>
      <c r="AA23" s="769"/>
    </row>
    <row r="24" spans="1:27" ht="52.35" customHeight="1">
      <c r="A24" s="766"/>
      <c r="B24" s="767"/>
      <c r="C24" s="767"/>
      <c r="D24" s="767"/>
      <c r="E24" s="767"/>
      <c r="F24" s="767"/>
      <c r="G24" s="767"/>
      <c r="H24" s="767"/>
      <c r="I24" s="767"/>
      <c r="J24" s="767"/>
      <c r="K24" s="767"/>
      <c r="L24" s="767"/>
      <c r="M24" s="767"/>
      <c r="N24" s="767"/>
      <c r="O24" s="767"/>
      <c r="P24" s="767"/>
      <c r="Q24" s="767"/>
      <c r="R24" s="767"/>
      <c r="S24" s="768"/>
    </row>
    <row r="25" spans="1:27" ht="15" customHeight="1">
      <c r="A25" s="728"/>
      <c r="B25" s="729"/>
      <c r="C25" s="729"/>
      <c r="D25" s="729"/>
      <c r="E25" s="729"/>
      <c r="F25" s="729"/>
      <c r="G25" s="729"/>
      <c r="H25" s="729"/>
      <c r="I25" s="729"/>
      <c r="J25" s="729"/>
      <c r="K25" s="729"/>
      <c r="L25" s="729"/>
      <c r="M25" s="729"/>
      <c r="N25" s="729"/>
      <c r="O25" s="729"/>
      <c r="P25" s="729"/>
      <c r="Q25" s="729"/>
      <c r="R25" s="729"/>
      <c r="S25" s="730"/>
      <c r="T25" s="292"/>
      <c r="U25" s="353"/>
    </row>
    <row r="26" spans="1:27" ht="15" customHeight="1">
      <c r="A26" s="731"/>
      <c r="B26" s="732"/>
      <c r="C26" s="732"/>
      <c r="D26" s="732"/>
      <c r="E26" s="732"/>
      <c r="F26" s="732"/>
      <c r="G26" s="732"/>
      <c r="H26" s="732"/>
      <c r="I26" s="732"/>
      <c r="J26" s="732"/>
      <c r="K26" s="732"/>
      <c r="L26" s="732"/>
      <c r="M26" s="732"/>
      <c r="N26" s="732"/>
      <c r="O26" s="732"/>
      <c r="P26" s="732"/>
      <c r="Q26" s="732"/>
      <c r="R26" s="732"/>
      <c r="S26" s="733"/>
      <c r="T26" s="292"/>
      <c r="U26" s="353"/>
    </row>
    <row r="27" spans="1:27" ht="15" customHeight="1">
      <c r="A27" s="731"/>
      <c r="B27" s="732"/>
      <c r="C27" s="732"/>
      <c r="D27" s="732"/>
      <c r="E27" s="732"/>
      <c r="F27" s="732"/>
      <c r="G27" s="732"/>
      <c r="H27" s="732"/>
      <c r="I27" s="732"/>
      <c r="J27" s="732"/>
      <c r="K27" s="732"/>
      <c r="L27" s="732"/>
      <c r="M27" s="732"/>
      <c r="N27" s="732"/>
      <c r="O27" s="732"/>
      <c r="P27" s="732"/>
      <c r="Q27" s="732"/>
      <c r="R27" s="732"/>
      <c r="S27" s="733"/>
      <c r="T27" s="292"/>
      <c r="U27" s="353"/>
    </row>
    <row r="28" spans="1:27" ht="15" customHeight="1">
      <c r="A28" s="731"/>
      <c r="B28" s="732"/>
      <c r="C28" s="732"/>
      <c r="D28" s="732"/>
      <c r="E28" s="732"/>
      <c r="F28" s="732"/>
      <c r="G28" s="732"/>
      <c r="H28" s="732"/>
      <c r="I28" s="732"/>
      <c r="J28" s="732"/>
      <c r="K28" s="732"/>
      <c r="L28" s="732"/>
      <c r="M28" s="732"/>
      <c r="N28" s="732"/>
      <c r="O28" s="732"/>
      <c r="P28" s="732"/>
      <c r="Q28" s="732"/>
      <c r="R28" s="732"/>
      <c r="S28" s="733"/>
      <c r="T28" s="292"/>
      <c r="U28" s="353"/>
    </row>
    <row r="29" spans="1:27" ht="15" customHeight="1">
      <c r="A29" s="731"/>
      <c r="B29" s="732"/>
      <c r="C29" s="732"/>
      <c r="D29" s="732"/>
      <c r="E29" s="732"/>
      <c r="F29" s="732"/>
      <c r="G29" s="732"/>
      <c r="H29" s="732"/>
      <c r="I29" s="732"/>
      <c r="J29" s="732"/>
      <c r="K29" s="732"/>
      <c r="L29" s="732"/>
      <c r="M29" s="732"/>
      <c r="N29" s="732"/>
      <c r="O29" s="732"/>
      <c r="P29" s="732"/>
      <c r="Q29" s="732"/>
      <c r="R29" s="732"/>
      <c r="S29" s="733"/>
      <c r="T29" s="292"/>
      <c r="U29" s="353"/>
    </row>
    <row r="30" spans="1:27" ht="15" customHeight="1">
      <c r="A30" s="731"/>
      <c r="B30" s="732"/>
      <c r="C30" s="732"/>
      <c r="D30" s="732"/>
      <c r="E30" s="732"/>
      <c r="F30" s="732"/>
      <c r="G30" s="732"/>
      <c r="H30" s="732"/>
      <c r="I30" s="732"/>
      <c r="J30" s="732"/>
      <c r="K30" s="732"/>
      <c r="L30" s="732"/>
      <c r="M30" s="732"/>
      <c r="N30" s="732"/>
      <c r="O30" s="732"/>
      <c r="P30" s="732"/>
      <c r="Q30" s="732"/>
      <c r="R30" s="732"/>
      <c r="S30" s="733"/>
      <c r="T30" s="292"/>
      <c r="U30" s="353"/>
    </row>
    <row r="31" spans="1:27" ht="15" customHeight="1">
      <c r="A31" s="731"/>
      <c r="B31" s="732"/>
      <c r="C31" s="732"/>
      <c r="D31" s="732"/>
      <c r="E31" s="732"/>
      <c r="F31" s="732"/>
      <c r="G31" s="732"/>
      <c r="H31" s="732"/>
      <c r="I31" s="732"/>
      <c r="J31" s="732"/>
      <c r="K31" s="732"/>
      <c r="L31" s="732"/>
      <c r="M31" s="732"/>
      <c r="N31" s="732"/>
      <c r="O31" s="732"/>
      <c r="P31" s="732"/>
      <c r="Q31" s="732"/>
      <c r="R31" s="732"/>
      <c r="S31" s="733"/>
      <c r="T31" s="292"/>
      <c r="U31" s="353"/>
    </row>
    <row r="32" spans="1:27" ht="15" customHeight="1">
      <c r="A32" s="731"/>
      <c r="B32" s="732"/>
      <c r="C32" s="732"/>
      <c r="D32" s="732"/>
      <c r="E32" s="732"/>
      <c r="F32" s="732"/>
      <c r="G32" s="732"/>
      <c r="H32" s="732"/>
      <c r="I32" s="732"/>
      <c r="J32" s="732"/>
      <c r="K32" s="732"/>
      <c r="L32" s="732"/>
      <c r="M32" s="732"/>
      <c r="N32" s="732"/>
      <c r="O32" s="732"/>
      <c r="P32" s="732"/>
      <c r="Q32" s="732"/>
      <c r="R32" s="732"/>
      <c r="S32" s="733"/>
      <c r="T32" s="292"/>
      <c r="U32" s="353"/>
    </row>
    <row r="33" spans="1:21" ht="15" customHeight="1">
      <c r="A33" s="731"/>
      <c r="B33" s="732"/>
      <c r="C33" s="732"/>
      <c r="D33" s="732"/>
      <c r="E33" s="732"/>
      <c r="F33" s="732"/>
      <c r="G33" s="732"/>
      <c r="H33" s="732"/>
      <c r="I33" s="732"/>
      <c r="J33" s="732"/>
      <c r="K33" s="732"/>
      <c r="L33" s="732"/>
      <c r="M33" s="732"/>
      <c r="N33" s="732"/>
      <c r="O33" s="732"/>
      <c r="P33" s="732"/>
      <c r="Q33" s="732"/>
      <c r="R33" s="732"/>
      <c r="S33" s="733"/>
      <c r="T33" s="292"/>
      <c r="U33" s="353"/>
    </row>
    <row r="34" spans="1:21" ht="15" customHeight="1">
      <c r="A34" s="731"/>
      <c r="B34" s="732"/>
      <c r="C34" s="732"/>
      <c r="D34" s="732"/>
      <c r="E34" s="732"/>
      <c r="F34" s="732"/>
      <c r="G34" s="732"/>
      <c r="H34" s="732"/>
      <c r="I34" s="732"/>
      <c r="J34" s="732"/>
      <c r="K34" s="732"/>
      <c r="L34" s="732"/>
      <c r="M34" s="732"/>
      <c r="N34" s="732"/>
      <c r="O34" s="732"/>
      <c r="P34" s="732"/>
      <c r="Q34" s="732"/>
      <c r="R34" s="732"/>
      <c r="S34" s="733"/>
      <c r="T34" s="292"/>
      <c r="U34" s="353"/>
    </row>
    <row r="35" spans="1:21" ht="15" customHeight="1">
      <c r="A35" s="731"/>
      <c r="B35" s="732"/>
      <c r="C35" s="732"/>
      <c r="D35" s="732"/>
      <c r="E35" s="732"/>
      <c r="F35" s="732"/>
      <c r="G35" s="732"/>
      <c r="H35" s="732"/>
      <c r="I35" s="732"/>
      <c r="J35" s="732"/>
      <c r="K35" s="732"/>
      <c r="L35" s="732"/>
      <c r="M35" s="732"/>
      <c r="N35" s="732"/>
      <c r="O35" s="732"/>
      <c r="P35" s="732"/>
      <c r="Q35" s="732"/>
      <c r="R35" s="732"/>
      <c r="S35" s="733"/>
      <c r="T35" s="292"/>
      <c r="U35" s="354"/>
    </row>
    <row r="36" spans="1:21" ht="15" customHeight="1">
      <c r="A36" s="731"/>
      <c r="B36" s="732"/>
      <c r="C36" s="732"/>
      <c r="D36" s="732"/>
      <c r="E36" s="732"/>
      <c r="F36" s="732"/>
      <c r="G36" s="732"/>
      <c r="H36" s="732"/>
      <c r="I36" s="732"/>
      <c r="J36" s="732"/>
      <c r="K36" s="732"/>
      <c r="L36" s="732"/>
      <c r="M36" s="732"/>
      <c r="N36" s="732"/>
      <c r="O36" s="732"/>
      <c r="P36" s="732"/>
      <c r="Q36" s="732"/>
      <c r="R36" s="732"/>
      <c r="S36" s="733"/>
      <c r="T36" s="292"/>
    </row>
    <row r="37" spans="1:21" ht="15" customHeight="1">
      <c r="A37" s="731"/>
      <c r="B37" s="732"/>
      <c r="C37" s="732"/>
      <c r="D37" s="732"/>
      <c r="E37" s="732"/>
      <c r="F37" s="732"/>
      <c r="G37" s="732"/>
      <c r="H37" s="732"/>
      <c r="I37" s="732"/>
      <c r="J37" s="732"/>
      <c r="K37" s="732"/>
      <c r="L37" s="732"/>
      <c r="M37" s="732"/>
      <c r="N37" s="732"/>
      <c r="O37" s="732"/>
      <c r="P37" s="732"/>
      <c r="Q37" s="732"/>
      <c r="R37" s="732"/>
      <c r="S37" s="733"/>
      <c r="T37" s="292"/>
    </row>
    <row r="38" spans="1:21" ht="15" customHeight="1">
      <c r="A38" s="731"/>
      <c r="B38" s="732"/>
      <c r="C38" s="732"/>
      <c r="D38" s="732"/>
      <c r="E38" s="732"/>
      <c r="F38" s="732"/>
      <c r="G38" s="732"/>
      <c r="H38" s="732"/>
      <c r="I38" s="732"/>
      <c r="J38" s="732"/>
      <c r="K38" s="732"/>
      <c r="L38" s="732"/>
      <c r="M38" s="732"/>
      <c r="N38" s="732"/>
      <c r="O38" s="732"/>
      <c r="P38" s="732"/>
      <c r="Q38" s="732"/>
      <c r="R38" s="732"/>
      <c r="S38" s="733"/>
      <c r="T38" s="292"/>
    </row>
    <row r="39" spans="1:21" ht="15" customHeight="1">
      <c r="A39" s="731"/>
      <c r="B39" s="732"/>
      <c r="C39" s="732"/>
      <c r="D39" s="732"/>
      <c r="E39" s="732"/>
      <c r="F39" s="732"/>
      <c r="G39" s="732"/>
      <c r="H39" s="732"/>
      <c r="I39" s="732"/>
      <c r="J39" s="732"/>
      <c r="K39" s="732"/>
      <c r="L39" s="732"/>
      <c r="M39" s="732"/>
      <c r="N39" s="732"/>
      <c r="O39" s="732"/>
      <c r="P39" s="732"/>
      <c r="Q39" s="732"/>
      <c r="R39" s="732"/>
      <c r="S39" s="733"/>
      <c r="T39" s="292"/>
    </row>
    <row r="40" spans="1:21" ht="15" customHeight="1">
      <c r="A40" s="731"/>
      <c r="B40" s="732"/>
      <c r="C40" s="732"/>
      <c r="D40" s="732"/>
      <c r="E40" s="732"/>
      <c r="F40" s="732"/>
      <c r="G40" s="732"/>
      <c r="H40" s="732"/>
      <c r="I40" s="732"/>
      <c r="J40" s="732"/>
      <c r="K40" s="732"/>
      <c r="L40" s="732"/>
      <c r="M40" s="732"/>
      <c r="N40" s="732"/>
      <c r="O40" s="732"/>
      <c r="P40" s="732"/>
      <c r="Q40" s="732"/>
      <c r="R40" s="732"/>
      <c r="S40" s="733"/>
      <c r="T40" s="292"/>
    </row>
    <row r="41" spans="1:21" ht="15" customHeight="1">
      <c r="A41" s="731"/>
      <c r="B41" s="732"/>
      <c r="C41" s="732"/>
      <c r="D41" s="732"/>
      <c r="E41" s="732"/>
      <c r="F41" s="732"/>
      <c r="G41" s="732"/>
      <c r="H41" s="732"/>
      <c r="I41" s="732"/>
      <c r="J41" s="732"/>
      <c r="K41" s="732"/>
      <c r="L41" s="732"/>
      <c r="M41" s="732"/>
      <c r="N41" s="732"/>
      <c r="O41" s="732"/>
      <c r="P41" s="732"/>
      <c r="Q41" s="732"/>
      <c r="R41" s="732"/>
      <c r="S41" s="733"/>
      <c r="T41" s="292"/>
    </row>
    <row r="42" spans="1:21" ht="15" customHeight="1">
      <c r="A42" s="731"/>
      <c r="B42" s="732"/>
      <c r="C42" s="732"/>
      <c r="D42" s="732"/>
      <c r="E42" s="732"/>
      <c r="F42" s="732"/>
      <c r="G42" s="732"/>
      <c r="H42" s="732"/>
      <c r="I42" s="732"/>
      <c r="J42" s="732"/>
      <c r="K42" s="732"/>
      <c r="L42" s="732"/>
      <c r="M42" s="732"/>
      <c r="N42" s="732"/>
      <c r="O42" s="732"/>
      <c r="P42" s="732"/>
      <c r="Q42" s="732"/>
      <c r="R42" s="732"/>
      <c r="S42" s="733"/>
      <c r="T42" s="292"/>
    </row>
    <row r="43" spans="1:21" ht="15" customHeight="1">
      <c r="A43" s="734"/>
      <c r="B43" s="735"/>
      <c r="C43" s="735"/>
      <c r="D43" s="735"/>
      <c r="E43" s="735"/>
      <c r="F43" s="735"/>
      <c r="G43" s="735"/>
      <c r="H43" s="735"/>
      <c r="I43" s="735"/>
      <c r="J43" s="735"/>
      <c r="K43" s="735"/>
      <c r="L43" s="735"/>
      <c r="M43" s="735"/>
      <c r="N43" s="735"/>
      <c r="O43" s="735"/>
      <c r="P43" s="735"/>
      <c r="Q43" s="735"/>
      <c r="R43" s="735"/>
      <c r="S43" s="736"/>
      <c r="T43" s="292"/>
    </row>
  </sheetData>
  <sheetProtection formatCells="0" formatColumns="0" formatRows="0" insertColumns="0" insertRows="0" selectLockedCells="1"/>
  <mergeCells count="6">
    <mergeCell ref="A25:S43"/>
    <mergeCell ref="A2:S3"/>
    <mergeCell ref="U2:AA2"/>
    <mergeCell ref="A4:S22"/>
    <mergeCell ref="A23:S24"/>
    <mergeCell ref="U23:AA23"/>
  </mergeCells>
  <phoneticPr fontId="1"/>
  <printOptions horizontalCentered="1"/>
  <pageMargins left="0.31496062992125984" right="0.31496062992125984" top="0.74803149606299213" bottom="0.74803149606299213" header="0.31496062992125984" footer="0.31496062992125984"/>
  <pageSetup paperSize="9" orientation="portrait" r:id="rId1"/>
  <headerFooter>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Y50"/>
  <sheetViews>
    <sheetView showGridLines="0" view="pageBreakPreview" zoomScale="80" zoomScaleNormal="100" zoomScaleSheetLayoutView="80" workbookViewId="0">
      <selection activeCell="A4" sqref="A4:S28"/>
    </sheetView>
  </sheetViews>
  <sheetFormatPr defaultColWidth="8.875" defaultRowHeight="13.5"/>
  <cols>
    <col min="1" max="17" width="5.375" style="39" customWidth="1"/>
    <col min="18" max="19" width="5" style="39" customWidth="1"/>
    <col min="20" max="28" width="8.875" style="39" customWidth="1"/>
    <col min="29" max="16384" width="8.875" style="39"/>
  </cols>
  <sheetData>
    <row r="1" spans="1:25" ht="33" customHeight="1">
      <c r="A1" s="368" t="s">
        <v>477</v>
      </c>
      <c r="B1" s="85"/>
      <c r="C1" s="42"/>
      <c r="D1" s="42"/>
      <c r="E1" s="42"/>
      <c r="F1" s="42"/>
      <c r="G1" s="42"/>
      <c r="H1" s="42"/>
      <c r="I1" s="42"/>
      <c r="J1" s="42"/>
      <c r="K1" s="42"/>
      <c r="L1" s="42"/>
      <c r="M1" s="42"/>
      <c r="N1" s="42"/>
      <c r="O1" s="42"/>
      <c r="P1" s="42"/>
      <c r="Q1" s="42"/>
      <c r="R1" s="42"/>
      <c r="S1" s="42"/>
      <c r="U1" s="86"/>
    </row>
    <row r="2" spans="1:25" ht="15" customHeight="1">
      <c r="A2" s="763" t="s">
        <v>557</v>
      </c>
      <c r="B2" s="770"/>
      <c r="C2" s="770"/>
      <c r="D2" s="770"/>
      <c r="E2" s="770"/>
      <c r="F2" s="770"/>
      <c r="G2" s="770"/>
      <c r="H2" s="770"/>
      <c r="I2" s="770"/>
      <c r="J2" s="770"/>
      <c r="K2" s="770"/>
      <c r="L2" s="770"/>
      <c r="M2" s="770"/>
      <c r="N2" s="770"/>
      <c r="O2" s="770"/>
      <c r="P2" s="770"/>
      <c r="Q2" s="770"/>
      <c r="R2" s="770"/>
      <c r="S2" s="770"/>
      <c r="T2" s="351"/>
      <c r="U2" s="351"/>
      <c r="V2" s="351"/>
      <c r="W2" s="351"/>
      <c r="X2" s="351"/>
      <c r="Y2" s="351"/>
    </row>
    <row r="3" spans="1:25" ht="45.6" customHeight="1">
      <c r="A3" s="771"/>
      <c r="B3" s="772"/>
      <c r="C3" s="772"/>
      <c r="D3" s="772"/>
      <c r="E3" s="772"/>
      <c r="F3" s="772"/>
      <c r="G3" s="772"/>
      <c r="H3" s="772"/>
      <c r="I3" s="772"/>
      <c r="J3" s="772"/>
      <c r="K3" s="772"/>
      <c r="L3" s="772"/>
      <c r="M3" s="772"/>
      <c r="N3" s="772"/>
      <c r="O3" s="772"/>
      <c r="P3" s="772"/>
      <c r="Q3" s="772"/>
      <c r="R3" s="772"/>
      <c r="S3" s="772"/>
    </row>
    <row r="4" spans="1:25" ht="15" customHeight="1">
      <c r="A4" s="773"/>
      <c r="B4" s="774"/>
      <c r="C4" s="774"/>
      <c r="D4" s="774"/>
      <c r="E4" s="774"/>
      <c r="F4" s="774"/>
      <c r="G4" s="774"/>
      <c r="H4" s="774"/>
      <c r="I4" s="774"/>
      <c r="J4" s="774"/>
      <c r="K4" s="774"/>
      <c r="L4" s="774"/>
      <c r="M4" s="774"/>
      <c r="N4" s="774"/>
      <c r="O4" s="774"/>
      <c r="P4" s="774"/>
      <c r="Q4" s="774"/>
      <c r="R4" s="774"/>
      <c r="S4" s="775"/>
      <c r="T4" s="75"/>
    </row>
    <row r="5" spans="1:25" ht="15" customHeight="1">
      <c r="A5" s="776"/>
      <c r="B5" s="777"/>
      <c r="C5" s="777"/>
      <c r="D5" s="777"/>
      <c r="E5" s="777"/>
      <c r="F5" s="777"/>
      <c r="G5" s="777"/>
      <c r="H5" s="777"/>
      <c r="I5" s="777"/>
      <c r="J5" s="777"/>
      <c r="K5" s="777"/>
      <c r="L5" s="777"/>
      <c r="M5" s="777"/>
      <c r="N5" s="777"/>
      <c r="O5" s="777"/>
      <c r="P5" s="777"/>
      <c r="Q5" s="777"/>
      <c r="R5" s="777"/>
      <c r="S5" s="778"/>
      <c r="T5" s="75"/>
    </row>
    <row r="6" spans="1:25" ht="15" customHeight="1">
      <c r="A6" s="776"/>
      <c r="B6" s="777"/>
      <c r="C6" s="777"/>
      <c r="D6" s="777"/>
      <c r="E6" s="777"/>
      <c r="F6" s="777"/>
      <c r="G6" s="777"/>
      <c r="H6" s="777"/>
      <c r="I6" s="777"/>
      <c r="J6" s="777"/>
      <c r="K6" s="777"/>
      <c r="L6" s="777"/>
      <c r="M6" s="777"/>
      <c r="N6" s="777"/>
      <c r="O6" s="777"/>
      <c r="P6" s="777"/>
      <c r="Q6" s="777"/>
      <c r="R6" s="777"/>
      <c r="S6" s="778"/>
      <c r="T6" s="75"/>
    </row>
    <row r="7" spans="1:25" ht="15" customHeight="1">
      <c r="A7" s="776"/>
      <c r="B7" s="777"/>
      <c r="C7" s="777"/>
      <c r="D7" s="777"/>
      <c r="E7" s="777"/>
      <c r="F7" s="777"/>
      <c r="G7" s="777"/>
      <c r="H7" s="777"/>
      <c r="I7" s="777"/>
      <c r="J7" s="777"/>
      <c r="K7" s="777"/>
      <c r="L7" s="777"/>
      <c r="M7" s="777"/>
      <c r="N7" s="777"/>
      <c r="O7" s="777"/>
      <c r="P7" s="777"/>
      <c r="Q7" s="777"/>
      <c r="R7" s="777"/>
      <c r="S7" s="778"/>
      <c r="T7" s="75"/>
    </row>
    <row r="8" spans="1:25" ht="15" customHeight="1">
      <c r="A8" s="776"/>
      <c r="B8" s="777"/>
      <c r="C8" s="777"/>
      <c r="D8" s="777"/>
      <c r="E8" s="777"/>
      <c r="F8" s="777"/>
      <c r="G8" s="777"/>
      <c r="H8" s="777"/>
      <c r="I8" s="777"/>
      <c r="J8" s="777"/>
      <c r="K8" s="777"/>
      <c r="L8" s="777"/>
      <c r="M8" s="777"/>
      <c r="N8" s="777"/>
      <c r="O8" s="777"/>
      <c r="P8" s="777"/>
      <c r="Q8" s="777"/>
      <c r="R8" s="777"/>
      <c r="S8" s="778"/>
      <c r="T8" s="75"/>
    </row>
    <row r="9" spans="1:25" ht="15" customHeight="1">
      <c r="A9" s="776"/>
      <c r="B9" s="777"/>
      <c r="C9" s="777"/>
      <c r="D9" s="777"/>
      <c r="E9" s="777"/>
      <c r="F9" s="777"/>
      <c r="G9" s="777"/>
      <c r="H9" s="777"/>
      <c r="I9" s="777"/>
      <c r="J9" s="777"/>
      <c r="K9" s="777"/>
      <c r="L9" s="777"/>
      <c r="M9" s="777"/>
      <c r="N9" s="777"/>
      <c r="O9" s="777"/>
      <c r="P9" s="777"/>
      <c r="Q9" s="777"/>
      <c r="R9" s="777"/>
      <c r="S9" s="778"/>
      <c r="T9" s="75"/>
    </row>
    <row r="10" spans="1:25" ht="15" customHeight="1">
      <c r="A10" s="776"/>
      <c r="B10" s="777"/>
      <c r="C10" s="777"/>
      <c r="D10" s="777"/>
      <c r="E10" s="777"/>
      <c r="F10" s="777"/>
      <c r="G10" s="777"/>
      <c r="H10" s="777"/>
      <c r="I10" s="777"/>
      <c r="J10" s="777"/>
      <c r="K10" s="777"/>
      <c r="L10" s="777"/>
      <c r="M10" s="777"/>
      <c r="N10" s="777"/>
      <c r="O10" s="777"/>
      <c r="P10" s="777"/>
      <c r="Q10" s="777"/>
      <c r="R10" s="777"/>
      <c r="S10" s="778"/>
      <c r="T10" s="75"/>
    </row>
    <row r="11" spans="1:25" ht="15" customHeight="1">
      <c r="A11" s="776"/>
      <c r="B11" s="777"/>
      <c r="C11" s="777"/>
      <c r="D11" s="777"/>
      <c r="E11" s="777"/>
      <c r="F11" s="777"/>
      <c r="G11" s="777"/>
      <c r="H11" s="777"/>
      <c r="I11" s="777"/>
      <c r="J11" s="777"/>
      <c r="K11" s="777"/>
      <c r="L11" s="777"/>
      <c r="M11" s="777"/>
      <c r="N11" s="777"/>
      <c r="O11" s="777"/>
      <c r="P11" s="777"/>
      <c r="Q11" s="777"/>
      <c r="R11" s="777"/>
      <c r="S11" s="778"/>
      <c r="T11" s="75"/>
    </row>
    <row r="12" spans="1:25" ht="15" customHeight="1">
      <c r="A12" s="776"/>
      <c r="B12" s="777"/>
      <c r="C12" s="777"/>
      <c r="D12" s="777"/>
      <c r="E12" s="777"/>
      <c r="F12" s="777"/>
      <c r="G12" s="777"/>
      <c r="H12" s="777"/>
      <c r="I12" s="777"/>
      <c r="J12" s="777"/>
      <c r="K12" s="777"/>
      <c r="L12" s="777"/>
      <c r="M12" s="777"/>
      <c r="N12" s="777"/>
      <c r="O12" s="777"/>
      <c r="P12" s="777"/>
      <c r="Q12" s="777"/>
      <c r="R12" s="777"/>
      <c r="S12" s="778"/>
      <c r="T12" s="75"/>
    </row>
    <row r="13" spans="1:25" ht="15" customHeight="1">
      <c r="A13" s="776"/>
      <c r="B13" s="777"/>
      <c r="C13" s="777"/>
      <c r="D13" s="777"/>
      <c r="E13" s="777"/>
      <c r="F13" s="777"/>
      <c r="G13" s="777"/>
      <c r="H13" s="777"/>
      <c r="I13" s="777"/>
      <c r="J13" s="777"/>
      <c r="K13" s="777"/>
      <c r="L13" s="777"/>
      <c r="M13" s="777"/>
      <c r="N13" s="777"/>
      <c r="O13" s="777"/>
      <c r="P13" s="777"/>
      <c r="Q13" s="777"/>
      <c r="R13" s="777"/>
      <c r="S13" s="778"/>
      <c r="T13" s="75"/>
    </row>
    <row r="14" spans="1:25" ht="15" customHeight="1">
      <c r="A14" s="776"/>
      <c r="B14" s="777"/>
      <c r="C14" s="777"/>
      <c r="D14" s="777"/>
      <c r="E14" s="777"/>
      <c r="F14" s="777"/>
      <c r="G14" s="777"/>
      <c r="H14" s="777"/>
      <c r="I14" s="777"/>
      <c r="J14" s="777"/>
      <c r="K14" s="777"/>
      <c r="L14" s="777"/>
      <c r="M14" s="777"/>
      <c r="N14" s="777"/>
      <c r="O14" s="777"/>
      <c r="P14" s="777"/>
      <c r="Q14" s="777"/>
      <c r="R14" s="777"/>
      <c r="S14" s="778"/>
      <c r="T14" s="75"/>
    </row>
    <row r="15" spans="1:25" ht="15" customHeight="1">
      <c r="A15" s="776"/>
      <c r="B15" s="777"/>
      <c r="C15" s="777"/>
      <c r="D15" s="777"/>
      <c r="E15" s="777"/>
      <c r="F15" s="777"/>
      <c r="G15" s="777"/>
      <c r="H15" s="777"/>
      <c r="I15" s="777"/>
      <c r="J15" s="777"/>
      <c r="K15" s="777"/>
      <c r="L15" s="777"/>
      <c r="M15" s="777"/>
      <c r="N15" s="777"/>
      <c r="O15" s="777"/>
      <c r="P15" s="777"/>
      <c r="Q15" s="777"/>
      <c r="R15" s="777"/>
      <c r="S15" s="778"/>
      <c r="T15" s="75"/>
    </row>
    <row r="16" spans="1:25" ht="15" customHeight="1">
      <c r="A16" s="776"/>
      <c r="B16" s="777"/>
      <c r="C16" s="777"/>
      <c r="D16" s="777"/>
      <c r="E16" s="777"/>
      <c r="F16" s="777"/>
      <c r="G16" s="777"/>
      <c r="H16" s="777"/>
      <c r="I16" s="777"/>
      <c r="J16" s="777"/>
      <c r="K16" s="777"/>
      <c r="L16" s="777"/>
      <c r="M16" s="777"/>
      <c r="N16" s="777"/>
      <c r="O16" s="777"/>
      <c r="P16" s="777"/>
      <c r="Q16" s="777"/>
      <c r="R16" s="777"/>
      <c r="S16" s="778"/>
      <c r="T16" s="75"/>
    </row>
    <row r="17" spans="1:20" ht="15" customHeight="1">
      <c r="A17" s="776"/>
      <c r="B17" s="777"/>
      <c r="C17" s="777"/>
      <c r="D17" s="777"/>
      <c r="E17" s="777"/>
      <c r="F17" s="777"/>
      <c r="G17" s="777"/>
      <c r="H17" s="777"/>
      <c r="I17" s="777"/>
      <c r="J17" s="777"/>
      <c r="K17" s="777"/>
      <c r="L17" s="777"/>
      <c r="M17" s="777"/>
      <c r="N17" s="777"/>
      <c r="O17" s="777"/>
      <c r="P17" s="777"/>
      <c r="Q17" s="777"/>
      <c r="R17" s="777"/>
      <c r="S17" s="778"/>
      <c r="T17" s="75"/>
    </row>
    <row r="18" spans="1:20" ht="15" customHeight="1">
      <c r="A18" s="776"/>
      <c r="B18" s="777"/>
      <c r="C18" s="777"/>
      <c r="D18" s="777"/>
      <c r="E18" s="777"/>
      <c r="F18" s="777"/>
      <c r="G18" s="777"/>
      <c r="H18" s="777"/>
      <c r="I18" s="777"/>
      <c r="J18" s="777"/>
      <c r="K18" s="777"/>
      <c r="L18" s="777"/>
      <c r="M18" s="777"/>
      <c r="N18" s="777"/>
      <c r="O18" s="777"/>
      <c r="P18" s="777"/>
      <c r="Q18" s="777"/>
      <c r="R18" s="777"/>
      <c r="S18" s="778"/>
      <c r="T18" s="75"/>
    </row>
    <row r="19" spans="1:20" ht="15" customHeight="1">
      <c r="A19" s="776"/>
      <c r="B19" s="777"/>
      <c r="C19" s="777"/>
      <c r="D19" s="777"/>
      <c r="E19" s="777"/>
      <c r="F19" s="777"/>
      <c r="G19" s="777"/>
      <c r="H19" s="777"/>
      <c r="I19" s="777"/>
      <c r="J19" s="777"/>
      <c r="K19" s="777"/>
      <c r="L19" s="777"/>
      <c r="M19" s="777"/>
      <c r="N19" s="777"/>
      <c r="O19" s="777"/>
      <c r="P19" s="777"/>
      <c r="Q19" s="777"/>
      <c r="R19" s="777"/>
      <c r="S19" s="778"/>
      <c r="T19" s="75"/>
    </row>
    <row r="20" spans="1:20" ht="15" customHeight="1">
      <c r="A20" s="776"/>
      <c r="B20" s="777"/>
      <c r="C20" s="777"/>
      <c r="D20" s="777"/>
      <c r="E20" s="777"/>
      <c r="F20" s="777"/>
      <c r="G20" s="777"/>
      <c r="H20" s="777"/>
      <c r="I20" s="777"/>
      <c r="J20" s="777"/>
      <c r="K20" s="777"/>
      <c r="L20" s="777"/>
      <c r="M20" s="777"/>
      <c r="N20" s="777"/>
      <c r="O20" s="777"/>
      <c r="P20" s="777"/>
      <c r="Q20" s="777"/>
      <c r="R20" s="777"/>
      <c r="S20" s="778"/>
      <c r="T20" s="75"/>
    </row>
    <row r="21" spans="1:20" ht="15" customHeight="1">
      <c r="A21" s="776"/>
      <c r="B21" s="777"/>
      <c r="C21" s="777"/>
      <c r="D21" s="777"/>
      <c r="E21" s="777"/>
      <c r="F21" s="777"/>
      <c r="G21" s="777"/>
      <c r="H21" s="777"/>
      <c r="I21" s="777"/>
      <c r="J21" s="777"/>
      <c r="K21" s="777"/>
      <c r="L21" s="777"/>
      <c r="M21" s="777"/>
      <c r="N21" s="777"/>
      <c r="O21" s="777"/>
      <c r="P21" s="777"/>
      <c r="Q21" s="777"/>
      <c r="R21" s="777"/>
      <c r="S21" s="778"/>
      <c r="T21" s="75"/>
    </row>
    <row r="22" spans="1:20" ht="15" customHeight="1">
      <c r="A22" s="776"/>
      <c r="B22" s="777"/>
      <c r="C22" s="777"/>
      <c r="D22" s="777"/>
      <c r="E22" s="777"/>
      <c r="F22" s="777"/>
      <c r="G22" s="777"/>
      <c r="H22" s="777"/>
      <c r="I22" s="777"/>
      <c r="J22" s="777"/>
      <c r="K22" s="777"/>
      <c r="L22" s="777"/>
      <c r="M22" s="777"/>
      <c r="N22" s="777"/>
      <c r="O22" s="777"/>
      <c r="P22" s="777"/>
      <c r="Q22" s="777"/>
      <c r="R22" s="777"/>
      <c r="S22" s="778"/>
      <c r="T22" s="75"/>
    </row>
    <row r="23" spans="1:20" ht="15" customHeight="1">
      <c r="A23" s="776"/>
      <c r="B23" s="777"/>
      <c r="C23" s="777"/>
      <c r="D23" s="777"/>
      <c r="E23" s="777"/>
      <c r="F23" s="777"/>
      <c r="G23" s="777"/>
      <c r="H23" s="777"/>
      <c r="I23" s="777"/>
      <c r="J23" s="777"/>
      <c r="K23" s="777"/>
      <c r="L23" s="777"/>
      <c r="M23" s="777"/>
      <c r="N23" s="777"/>
      <c r="O23" s="777"/>
      <c r="P23" s="777"/>
      <c r="Q23" s="777"/>
      <c r="R23" s="777"/>
      <c r="S23" s="778"/>
      <c r="T23" s="75"/>
    </row>
    <row r="24" spans="1:20" ht="15" customHeight="1">
      <c r="A24" s="776"/>
      <c r="B24" s="777"/>
      <c r="C24" s="777"/>
      <c r="D24" s="777"/>
      <c r="E24" s="777"/>
      <c r="F24" s="777"/>
      <c r="G24" s="777"/>
      <c r="H24" s="777"/>
      <c r="I24" s="777"/>
      <c r="J24" s="777"/>
      <c r="K24" s="777"/>
      <c r="L24" s="777"/>
      <c r="M24" s="777"/>
      <c r="N24" s="777"/>
      <c r="O24" s="777"/>
      <c r="P24" s="777"/>
      <c r="Q24" s="777"/>
      <c r="R24" s="777"/>
      <c r="S24" s="778"/>
      <c r="T24" s="75"/>
    </row>
    <row r="25" spans="1:20" ht="15" customHeight="1">
      <c r="A25" s="776"/>
      <c r="B25" s="777"/>
      <c r="C25" s="777"/>
      <c r="D25" s="777"/>
      <c r="E25" s="777"/>
      <c r="F25" s="777"/>
      <c r="G25" s="777"/>
      <c r="H25" s="777"/>
      <c r="I25" s="777"/>
      <c r="J25" s="777"/>
      <c r="K25" s="777"/>
      <c r="L25" s="777"/>
      <c r="M25" s="777"/>
      <c r="N25" s="777"/>
      <c r="O25" s="777"/>
      <c r="P25" s="777"/>
      <c r="Q25" s="777"/>
      <c r="R25" s="777"/>
      <c r="S25" s="778"/>
      <c r="T25" s="75"/>
    </row>
    <row r="26" spans="1:20" ht="15" customHeight="1">
      <c r="A26" s="776"/>
      <c r="B26" s="777"/>
      <c r="C26" s="777"/>
      <c r="D26" s="777"/>
      <c r="E26" s="777"/>
      <c r="F26" s="777"/>
      <c r="G26" s="777"/>
      <c r="H26" s="777"/>
      <c r="I26" s="777"/>
      <c r="J26" s="777"/>
      <c r="K26" s="777"/>
      <c r="L26" s="777"/>
      <c r="M26" s="777"/>
      <c r="N26" s="777"/>
      <c r="O26" s="777"/>
      <c r="P26" s="777"/>
      <c r="Q26" s="777"/>
      <c r="R26" s="777"/>
      <c r="S26" s="778"/>
      <c r="T26" s="75"/>
    </row>
    <row r="27" spans="1:20" ht="15" customHeight="1">
      <c r="A27" s="776"/>
      <c r="B27" s="777"/>
      <c r="C27" s="777"/>
      <c r="D27" s="777"/>
      <c r="E27" s="777"/>
      <c r="F27" s="777"/>
      <c r="G27" s="777"/>
      <c r="H27" s="777"/>
      <c r="I27" s="777"/>
      <c r="J27" s="777"/>
      <c r="K27" s="777"/>
      <c r="L27" s="777"/>
      <c r="M27" s="777"/>
      <c r="N27" s="777"/>
      <c r="O27" s="777"/>
      <c r="P27" s="777"/>
      <c r="Q27" s="777"/>
      <c r="R27" s="777"/>
      <c r="S27" s="778"/>
      <c r="T27" s="75"/>
    </row>
    <row r="28" spans="1:20" ht="15" customHeight="1">
      <c r="A28" s="779"/>
      <c r="B28" s="780"/>
      <c r="C28" s="780"/>
      <c r="D28" s="780"/>
      <c r="E28" s="780"/>
      <c r="F28" s="780"/>
      <c r="G28" s="780"/>
      <c r="H28" s="780"/>
      <c r="I28" s="780"/>
      <c r="J28" s="780"/>
      <c r="K28" s="780"/>
      <c r="L28" s="780"/>
      <c r="M28" s="780"/>
      <c r="N28" s="780"/>
      <c r="O28" s="780"/>
      <c r="P28" s="780"/>
      <c r="Q28" s="780"/>
      <c r="R28" s="780"/>
      <c r="S28" s="781"/>
    </row>
    <row r="29" spans="1:20" ht="42.6" customHeight="1">
      <c r="A29" s="782" t="s">
        <v>482</v>
      </c>
      <c r="B29" s="783"/>
      <c r="C29" s="783"/>
      <c r="D29" s="783"/>
      <c r="E29" s="783"/>
      <c r="F29" s="783"/>
      <c r="G29" s="783"/>
      <c r="H29" s="783"/>
      <c r="I29" s="783"/>
      <c r="J29" s="783"/>
      <c r="K29" s="783"/>
      <c r="L29" s="783"/>
      <c r="M29" s="783"/>
      <c r="N29" s="783"/>
      <c r="O29" s="783"/>
      <c r="P29" s="783"/>
      <c r="Q29" s="783"/>
      <c r="R29" s="783"/>
      <c r="S29" s="784"/>
    </row>
    <row r="30" spans="1:20" ht="19.7" customHeight="1">
      <c r="A30" s="785" t="s">
        <v>475</v>
      </c>
      <c r="B30" s="744"/>
      <c r="C30" s="786" t="s">
        <v>483</v>
      </c>
      <c r="D30" s="787"/>
      <c r="E30" s="787"/>
      <c r="F30" s="787"/>
      <c r="G30" s="787"/>
      <c r="H30" s="787"/>
      <c r="I30" s="787"/>
      <c r="J30" s="787"/>
      <c r="K30" s="787"/>
      <c r="L30" s="787"/>
      <c r="M30" s="787"/>
      <c r="N30" s="787"/>
      <c r="O30" s="787"/>
      <c r="P30" s="787"/>
      <c r="Q30" s="787"/>
      <c r="R30" s="787"/>
      <c r="S30" s="788"/>
    </row>
    <row r="31" spans="1:20" ht="18" customHeight="1">
      <c r="A31" s="744"/>
      <c r="B31" s="744"/>
      <c r="C31" s="789"/>
      <c r="D31" s="790"/>
      <c r="E31" s="790"/>
      <c r="F31" s="790"/>
      <c r="G31" s="790"/>
      <c r="H31" s="790"/>
      <c r="I31" s="790"/>
      <c r="J31" s="790"/>
      <c r="K31" s="790"/>
      <c r="L31" s="790"/>
      <c r="M31" s="790"/>
      <c r="N31" s="790"/>
      <c r="O31" s="790"/>
      <c r="P31" s="790"/>
      <c r="Q31" s="790"/>
      <c r="R31" s="790"/>
      <c r="S31" s="791"/>
    </row>
    <row r="32" spans="1:20" ht="18" customHeight="1">
      <c r="A32" s="744"/>
      <c r="B32" s="744"/>
      <c r="C32" s="792"/>
      <c r="D32" s="793"/>
      <c r="E32" s="793"/>
      <c r="F32" s="793"/>
      <c r="G32" s="793"/>
      <c r="H32" s="793"/>
      <c r="I32" s="793"/>
      <c r="J32" s="793"/>
      <c r="K32" s="793"/>
      <c r="L32" s="793"/>
      <c r="M32" s="793"/>
      <c r="N32" s="793"/>
      <c r="O32" s="793"/>
      <c r="P32" s="793"/>
      <c r="Q32" s="793"/>
      <c r="R32" s="793"/>
      <c r="S32" s="794"/>
    </row>
    <row r="33" spans="1:19" ht="18" customHeight="1">
      <c r="A33" s="744"/>
      <c r="B33" s="744"/>
      <c r="C33" s="792"/>
      <c r="D33" s="793"/>
      <c r="E33" s="793"/>
      <c r="F33" s="793"/>
      <c r="G33" s="793"/>
      <c r="H33" s="793"/>
      <c r="I33" s="793"/>
      <c r="J33" s="793"/>
      <c r="K33" s="793"/>
      <c r="L33" s="793"/>
      <c r="M33" s="793"/>
      <c r="N33" s="793"/>
      <c r="O33" s="793"/>
      <c r="P33" s="793"/>
      <c r="Q33" s="793"/>
      <c r="R33" s="793"/>
      <c r="S33" s="794"/>
    </row>
    <row r="34" spans="1:19" ht="18" customHeight="1">
      <c r="A34" s="744"/>
      <c r="B34" s="744"/>
      <c r="C34" s="792"/>
      <c r="D34" s="793"/>
      <c r="E34" s="793"/>
      <c r="F34" s="793"/>
      <c r="G34" s="793"/>
      <c r="H34" s="793"/>
      <c r="I34" s="793"/>
      <c r="J34" s="793"/>
      <c r="K34" s="793"/>
      <c r="L34" s="793"/>
      <c r="M34" s="793"/>
      <c r="N34" s="793"/>
      <c r="O34" s="793"/>
      <c r="P34" s="793"/>
      <c r="Q34" s="793"/>
      <c r="R34" s="793"/>
      <c r="S34" s="794"/>
    </row>
    <row r="35" spans="1:19" ht="18" customHeight="1">
      <c r="A35" s="744"/>
      <c r="B35" s="744"/>
      <c r="C35" s="795" t="s">
        <v>476</v>
      </c>
      <c r="D35" s="796"/>
      <c r="E35" s="797"/>
      <c r="F35" s="795" t="s">
        <v>64</v>
      </c>
      <c r="G35" s="796"/>
      <c r="H35" s="797"/>
      <c r="I35" s="798" t="s">
        <v>474</v>
      </c>
      <c r="J35" s="798"/>
      <c r="K35" s="798"/>
      <c r="L35" s="798"/>
      <c r="M35" s="798"/>
      <c r="N35" s="798"/>
      <c r="O35" s="798"/>
      <c r="P35" s="798"/>
      <c r="Q35" s="798"/>
      <c r="R35" s="798"/>
      <c r="S35" s="798"/>
    </row>
    <row r="36" spans="1:19" ht="30" customHeight="1">
      <c r="A36" s="744"/>
      <c r="B36" s="744"/>
      <c r="C36" s="799"/>
      <c r="D36" s="800"/>
      <c r="E36" s="801"/>
      <c r="F36" s="799"/>
      <c r="G36" s="800"/>
      <c r="H36" s="801"/>
      <c r="I36" s="731"/>
      <c r="J36" s="732"/>
      <c r="K36" s="732"/>
      <c r="L36" s="732"/>
      <c r="M36" s="732"/>
      <c r="N36" s="732"/>
      <c r="O36" s="732"/>
      <c r="P36" s="732"/>
      <c r="Q36" s="732"/>
      <c r="R36" s="732"/>
      <c r="S36" s="733"/>
    </row>
    <row r="37" spans="1:19" ht="19.7" customHeight="1">
      <c r="A37" s="785" t="s">
        <v>484</v>
      </c>
      <c r="B37" s="744"/>
      <c r="C37" s="786" t="s">
        <v>483</v>
      </c>
      <c r="D37" s="787"/>
      <c r="E37" s="787"/>
      <c r="F37" s="787"/>
      <c r="G37" s="787"/>
      <c r="H37" s="787"/>
      <c r="I37" s="787"/>
      <c r="J37" s="787"/>
      <c r="K37" s="787"/>
      <c r="L37" s="787"/>
      <c r="M37" s="787"/>
      <c r="N37" s="787"/>
      <c r="O37" s="787"/>
      <c r="P37" s="787"/>
      <c r="Q37" s="787"/>
      <c r="R37" s="787"/>
      <c r="S37" s="788"/>
    </row>
    <row r="38" spans="1:19" ht="18" customHeight="1">
      <c r="A38" s="744"/>
      <c r="B38" s="744"/>
      <c r="C38" s="789"/>
      <c r="D38" s="790"/>
      <c r="E38" s="790"/>
      <c r="F38" s="790"/>
      <c r="G38" s="790"/>
      <c r="H38" s="790"/>
      <c r="I38" s="790"/>
      <c r="J38" s="790"/>
      <c r="K38" s="790"/>
      <c r="L38" s="790"/>
      <c r="M38" s="790"/>
      <c r="N38" s="790"/>
      <c r="O38" s="790"/>
      <c r="P38" s="790"/>
      <c r="Q38" s="790"/>
      <c r="R38" s="790"/>
      <c r="S38" s="791"/>
    </row>
    <row r="39" spans="1:19" ht="18" customHeight="1">
      <c r="A39" s="744"/>
      <c r="B39" s="744"/>
      <c r="C39" s="792"/>
      <c r="D39" s="793"/>
      <c r="E39" s="793"/>
      <c r="F39" s="793"/>
      <c r="G39" s="793"/>
      <c r="H39" s="793"/>
      <c r="I39" s="793"/>
      <c r="J39" s="793"/>
      <c r="K39" s="793"/>
      <c r="L39" s="793"/>
      <c r="M39" s="793"/>
      <c r="N39" s="793"/>
      <c r="O39" s="793"/>
      <c r="P39" s="793"/>
      <c r="Q39" s="793"/>
      <c r="R39" s="793"/>
      <c r="S39" s="794"/>
    </row>
    <row r="40" spans="1:19" ht="18" customHeight="1">
      <c r="A40" s="744"/>
      <c r="B40" s="744"/>
      <c r="C40" s="792"/>
      <c r="D40" s="793"/>
      <c r="E40" s="793"/>
      <c r="F40" s="793"/>
      <c r="G40" s="793"/>
      <c r="H40" s="793"/>
      <c r="I40" s="793"/>
      <c r="J40" s="793"/>
      <c r="K40" s="793"/>
      <c r="L40" s="793"/>
      <c r="M40" s="793"/>
      <c r="N40" s="793"/>
      <c r="O40" s="793"/>
      <c r="P40" s="793"/>
      <c r="Q40" s="793"/>
      <c r="R40" s="793"/>
      <c r="S40" s="794"/>
    </row>
    <row r="41" spans="1:19" ht="18" customHeight="1">
      <c r="A41" s="744"/>
      <c r="B41" s="744"/>
      <c r="C41" s="792"/>
      <c r="D41" s="793"/>
      <c r="E41" s="793"/>
      <c r="F41" s="793"/>
      <c r="G41" s="793"/>
      <c r="H41" s="793"/>
      <c r="I41" s="793"/>
      <c r="J41" s="793"/>
      <c r="K41" s="793"/>
      <c r="L41" s="793"/>
      <c r="M41" s="793"/>
      <c r="N41" s="793"/>
      <c r="O41" s="793"/>
      <c r="P41" s="793"/>
      <c r="Q41" s="793"/>
      <c r="R41" s="793"/>
      <c r="S41" s="794"/>
    </row>
    <row r="42" spans="1:19" ht="18" customHeight="1">
      <c r="A42" s="744"/>
      <c r="B42" s="744"/>
      <c r="C42" s="795" t="s">
        <v>476</v>
      </c>
      <c r="D42" s="796"/>
      <c r="E42" s="797"/>
      <c r="F42" s="795" t="s">
        <v>64</v>
      </c>
      <c r="G42" s="796"/>
      <c r="H42" s="797"/>
      <c r="I42" s="798" t="s">
        <v>474</v>
      </c>
      <c r="J42" s="798"/>
      <c r="K42" s="798"/>
      <c r="L42" s="798"/>
      <c r="M42" s="798"/>
      <c r="N42" s="798"/>
      <c r="O42" s="798"/>
      <c r="P42" s="798"/>
      <c r="Q42" s="798"/>
      <c r="R42" s="798"/>
      <c r="S42" s="798"/>
    </row>
    <row r="43" spans="1:19" ht="30" customHeight="1">
      <c r="A43" s="744"/>
      <c r="B43" s="744"/>
      <c r="C43" s="799"/>
      <c r="D43" s="800"/>
      <c r="E43" s="801"/>
      <c r="F43" s="799"/>
      <c r="G43" s="800"/>
      <c r="H43" s="801"/>
      <c r="I43" s="731"/>
      <c r="J43" s="732"/>
      <c r="K43" s="732"/>
      <c r="L43" s="732"/>
      <c r="M43" s="732"/>
      <c r="N43" s="732"/>
      <c r="O43" s="732"/>
      <c r="P43" s="732"/>
      <c r="Q43" s="732"/>
      <c r="R43" s="732"/>
      <c r="S43" s="733"/>
    </row>
    <row r="44" spans="1:19" ht="19.7" customHeight="1">
      <c r="A44" s="785" t="s">
        <v>485</v>
      </c>
      <c r="B44" s="744"/>
      <c r="C44" s="786" t="s">
        <v>483</v>
      </c>
      <c r="D44" s="787"/>
      <c r="E44" s="787"/>
      <c r="F44" s="787"/>
      <c r="G44" s="787"/>
      <c r="H44" s="787"/>
      <c r="I44" s="787"/>
      <c r="J44" s="787"/>
      <c r="K44" s="787"/>
      <c r="L44" s="787"/>
      <c r="M44" s="787"/>
      <c r="N44" s="787"/>
      <c r="O44" s="787"/>
      <c r="P44" s="787"/>
      <c r="Q44" s="787"/>
      <c r="R44" s="787"/>
      <c r="S44" s="788"/>
    </row>
    <row r="45" spans="1:19" ht="18" customHeight="1">
      <c r="A45" s="744"/>
      <c r="B45" s="744"/>
      <c r="C45" s="789"/>
      <c r="D45" s="790"/>
      <c r="E45" s="790"/>
      <c r="F45" s="790"/>
      <c r="G45" s="790"/>
      <c r="H45" s="790"/>
      <c r="I45" s="790"/>
      <c r="J45" s="790"/>
      <c r="K45" s="790"/>
      <c r="L45" s="790"/>
      <c r="M45" s="790"/>
      <c r="N45" s="790"/>
      <c r="O45" s="790"/>
      <c r="P45" s="790"/>
      <c r="Q45" s="790"/>
      <c r="R45" s="790"/>
      <c r="S45" s="791"/>
    </row>
    <row r="46" spans="1:19" ht="18" customHeight="1">
      <c r="A46" s="744"/>
      <c r="B46" s="744"/>
      <c r="C46" s="792"/>
      <c r="D46" s="793"/>
      <c r="E46" s="793"/>
      <c r="F46" s="793"/>
      <c r="G46" s="793"/>
      <c r="H46" s="793"/>
      <c r="I46" s="793"/>
      <c r="J46" s="793"/>
      <c r="K46" s="793"/>
      <c r="L46" s="793"/>
      <c r="M46" s="793"/>
      <c r="N46" s="793"/>
      <c r="O46" s="793"/>
      <c r="P46" s="793"/>
      <c r="Q46" s="793"/>
      <c r="R46" s="793"/>
      <c r="S46" s="794"/>
    </row>
    <row r="47" spans="1:19" ht="18" customHeight="1">
      <c r="A47" s="744"/>
      <c r="B47" s="744"/>
      <c r="C47" s="792"/>
      <c r="D47" s="793"/>
      <c r="E47" s="793"/>
      <c r="F47" s="793"/>
      <c r="G47" s="793"/>
      <c r="H47" s="793"/>
      <c r="I47" s="793"/>
      <c r="J47" s="793"/>
      <c r="K47" s="793"/>
      <c r="L47" s="793"/>
      <c r="M47" s="793"/>
      <c r="N47" s="793"/>
      <c r="O47" s="793"/>
      <c r="P47" s="793"/>
      <c r="Q47" s="793"/>
      <c r="R47" s="793"/>
      <c r="S47" s="794"/>
    </row>
    <row r="48" spans="1:19" ht="18" customHeight="1">
      <c r="A48" s="744"/>
      <c r="B48" s="744"/>
      <c r="C48" s="792"/>
      <c r="D48" s="793"/>
      <c r="E48" s="793"/>
      <c r="F48" s="793"/>
      <c r="G48" s="793"/>
      <c r="H48" s="793"/>
      <c r="I48" s="793"/>
      <c r="J48" s="793"/>
      <c r="K48" s="793"/>
      <c r="L48" s="793"/>
      <c r="M48" s="793"/>
      <c r="N48" s="793"/>
      <c r="O48" s="793"/>
      <c r="P48" s="793"/>
      <c r="Q48" s="793"/>
      <c r="R48" s="793"/>
      <c r="S48" s="794"/>
    </row>
    <row r="49" spans="1:19" ht="18" customHeight="1">
      <c r="A49" s="744"/>
      <c r="B49" s="744"/>
      <c r="C49" s="795" t="s">
        <v>476</v>
      </c>
      <c r="D49" s="796"/>
      <c r="E49" s="797"/>
      <c r="F49" s="795" t="s">
        <v>64</v>
      </c>
      <c r="G49" s="796"/>
      <c r="H49" s="797"/>
      <c r="I49" s="798" t="s">
        <v>474</v>
      </c>
      <c r="J49" s="798"/>
      <c r="K49" s="798"/>
      <c r="L49" s="798"/>
      <c r="M49" s="798"/>
      <c r="N49" s="798"/>
      <c r="O49" s="798"/>
      <c r="P49" s="798"/>
      <c r="Q49" s="798"/>
      <c r="R49" s="798"/>
      <c r="S49" s="798"/>
    </row>
    <row r="50" spans="1:19" ht="30" customHeight="1">
      <c r="A50" s="744"/>
      <c r="B50" s="744"/>
      <c r="C50" s="802"/>
      <c r="D50" s="803"/>
      <c r="E50" s="804"/>
      <c r="F50" s="802"/>
      <c r="G50" s="803"/>
      <c r="H50" s="804"/>
      <c r="I50" s="734"/>
      <c r="J50" s="735"/>
      <c r="K50" s="735"/>
      <c r="L50" s="735"/>
      <c r="M50" s="735"/>
      <c r="N50" s="735"/>
      <c r="O50" s="735"/>
      <c r="P50" s="735"/>
      <c r="Q50" s="735"/>
      <c r="R50" s="735"/>
      <c r="S50" s="736"/>
    </row>
  </sheetData>
  <sheetProtection formatCells="0" formatRows="0" insertRows="0" deleteRows="0" selectLockedCells="1"/>
  <mergeCells count="30">
    <mergeCell ref="A44:B50"/>
    <mergeCell ref="C44:S44"/>
    <mergeCell ref="C45:S48"/>
    <mergeCell ref="C49:E49"/>
    <mergeCell ref="F49:H49"/>
    <mergeCell ref="I49:S49"/>
    <mergeCell ref="C50:E50"/>
    <mergeCell ref="F50:H50"/>
    <mergeCell ref="I50:S50"/>
    <mergeCell ref="A37:B43"/>
    <mergeCell ref="C37:S37"/>
    <mergeCell ref="C38:S41"/>
    <mergeCell ref="C42:E42"/>
    <mergeCell ref="F42:H42"/>
    <mergeCell ref="I42:S42"/>
    <mergeCell ref="C43:E43"/>
    <mergeCell ref="F43:H43"/>
    <mergeCell ref="I43:S43"/>
    <mergeCell ref="A2:S3"/>
    <mergeCell ref="A4:S28"/>
    <mergeCell ref="A29:S29"/>
    <mergeCell ref="A30:B36"/>
    <mergeCell ref="C30:S30"/>
    <mergeCell ref="C31:S34"/>
    <mergeCell ref="C35:E35"/>
    <mergeCell ref="F35:H35"/>
    <mergeCell ref="I35:S35"/>
    <mergeCell ref="C36:E36"/>
    <mergeCell ref="F36:H36"/>
    <mergeCell ref="I36:S36"/>
  </mergeCells>
  <phoneticPr fontId="1"/>
  <dataValidations count="1">
    <dataValidation allowBlank="1" showInputMessage="1" showErrorMessage="1" prompt="ソフトウェアの場合は、製作数量１、単位は「式」としてください。" sqref="C36:H36 C43:H43 C50:H50" xr:uid="{00000000-0002-0000-0900-000000000000}"/>
  </dataValidations>
  <printOptions horizontalCentered="1"/>
  <pageMargins left="0.31496062992125984" right="0.31496062992125984" top="0.74803149606299213" bottom="0.74803149606299213" header="0.31496062992125984" footer="0.31496062992125984"/>
  <pageSetup paperSize="9" scale="95" orientation="portrait" r:id="rId1"/>
  <headerFooter>
    <oddFooter>&amp;A</oddFooter>
  </headerFooter>
  <rowBreaks count="1" manualBreakCount="1">
    <brk id="43" max="18"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Z45"/>
  <sheetViews>
    <sheetView showGridLines="0" view="pageBreakPreview" zoomScale="80" zoomScaleNormal="100" zoomScaleSheetLayoutView="80" workbookViewId="0">
      <selection activeCell="A4" sqref="A4:R45"/>
    </sheetView>
  </sheetViews>
  <sheetFormatPr defaultColWidth="8.875" defaultRowHeight="13.5"/>
  <cols>
    <col min="1" max="18" width="5.5" style="39" customWidth="1"/>
    <col min="19" max="27" width="8.875" style="39" customWidth="1"/>
    <col min="28" max="16384" width="8.875" style="39"/>
  </cols>
  <sheetData>
    <row r="1" spans="1:26" ht="6.6" customHeight="1">
      <c r="A1" s="40"/>
      <c r="U1" s="41"/>
    </row>
    <row r="2" spans="1:26" ht="19.350000000000001" customHeight="1">
      <c r="A2" s="737" t="s">
        <v>481</v>
      </c>
      <c r="B2" s="770"/>
      <c r="C2" s="770"/>
      <c r="D2" s="770"/>
      <c r="E2" s="770"/>
      <c r="F2" s="770"/>
      <c r="G2" s="770"/>
      <c r="H2" s="770"/>
      <c r="I2" s="770"/>
      <c r="J2" s="770"/>
      <c r="K2" s="770"/>
      <c r="L2" s="770"/>
      <c r="M2" s="770"/>
      <c r="N2" s="770"/>
      <c r="O2" s="770"/>
      <c r="P2" s="770"/>
      <c r="Q2" s="770"/>
      <c r="R2" s="815"/>
      <c r="S2" s="351"/>
      <c r="T2" s="351"/>
      <c r="U2" s="351"/>
      <c r="V2" s="351"/>
      <c r="W2" s="351"/>
      <c r="X2" s="351"/>
    </row>
    <row r="3" spans="1:26" ht="19.350000000000001" customHeight="1">
      <c r="A3" s="771"/>
      <c r="B3" s="772"/>
      <c r="C3" s="772"/>
      <c r="D3" s="772"/>
      <c r="E3" s="772"/>
      <c r="F3" s="772"/>
      <c r="G3" s="772"/>
      <c r="H3" s="772"/>
      <c r="I3" s="772"/>
      <c r="J3" s="772"/>
      <c r="K3" s="772"/>
      <c r="L3" s="772"/>
      <c r="M3" s="772"/>
      <c r="N3" s="772"/>
      <c r="O3" s="772"/>
      <c r="P3" s="772"/>
      <c r="Q3" s="772"/>
      <c r="R3" s="816"/>
    </row>
    <row r="4" spans="1:26" ht="15" customHeight="1">
      <c r="A4" s="805"/>
      <c r="B4" s="806"/>
      <c r="C4" s="806"/>
      <c r="D4" s="806"/>
      <c r="E4" s="806"/>
      <c r="F4" s="806"/>
      <c r="G4" s="806"/>
      <c r="H4" s="806"/>
      <c r="I4" s="806"/>
      <c r="J4" s="806"/>
      <c r="K4" s="806"/>
      <c r="L4" s="806"/>
      <c r="M4" s="806"/>
      <c r="N4" s="806"/>
      <c r="O4" s="806"/>
      <c r="P4" s="806"/>
      <c r="Q4" s="806"/>
      <c r="R4" s="807"/>
      <c r="S4" s="75"/>
      <c r="T4" s="75"/>
      <c r="U4" s="75"/>
      <c r="V4" s="75"/>
      <c r="W4" s="75"/>
      <c r="X4" s="75"/>
      <c r="Y4" s="75"/>
      <c r="Z4" s="75"/>
    </row>
    <row r="5" spans="1:26" ht="15" customHeight="1">
      <c r="A5" s="808"/>
      <c r="B5" s="809"/>
      <c r="C5" s="809"/>
      <c r="D5" s="809"/>
      <c r="E5" s="809"/>
      <c r="F5" s="809"/>
      <c r="G5" s="809"/>
      <c r="H5" s="809"/>
      <c r="I5" s="809"/>
      <c r="J5" s="809"/>
      <c r="K5" s="809"/>
      <c r="L5" s="809"/>
      <c r="M5" s="809"/>
      <c r="N5" s="809"/>
      <c r="O5" s="809"/>
      <c r="P5" s="809"/>
      <c r="Q5" s="809"/>
      <c r="R5" s="810"/>
      <c r="S5" s="75"/>
      <c r="T5" s="75"/>
      <c r="U5" s="75"/>
      <c r="V5" s="75"/>
      <c r="W5" s="75"/>
      <c r="X5" s="75"/>
      <c r="Y5" s="75"/>
      <c r="Z5" s="75"/>
    </row>
    <row r="6" spans="1:26" ht="15" customHeight="1">
      <c r="A6" s="808"/>
      <c r="B6" s="809"/>
      <c r="C6" s="809"/>
      <c r="D6" s="809"/>
      <c r="E6" s="809"/>
      <c r="F6" s="809"/>
      <c r="G6" s="809"/>
      <c r="H6" s="809"/>
      <c r="I6" s="809"/>
      <c r="J6" s="809"/>
      <c r="K6" s="809"/>
      <c r="L6" s="809"/>
      <c r="M6" s="809"/>
      <c r="N6" s="809"/>
      <c r="O6" s="809"/>
      <c r="P6" s="809"/>
      <c r="Q6" s="809"/>
      <c r="R6" s="810"/>
      <c r="S6" s="75"/>
      <c r="T6" s="75"/>
      <c r="U6" s="75"/>
      <c r="V6" s="75"/>
      <c r="W6" s="75"/>
      <c r="X6" s="75"/>
      <c r="Y6" s="75"/>
      <c r="Z6" s="75"/>
    </row>
    <row r="7" spans="1:26" ht="15" customHeight="1">
      <c r="A7" s="808"/>
      <c r="B7" s="809"/>
      <c r="C7" s="809"/>
      <c r="D7" s="809"/>
      <c r="E7" s="809"/>
      <c r="F7" s="809"/>
      <c r="G7" s="809"/>
      <c r="H7" s="809"/>
      <c r="I7" s="809"/>
      <c r="J7" s="809"/>
      <c r="K7" s="809"/>
      <c r="L7" s="809"/>
      <c r="M7" s="809"/>
      <c r="N7" s="809"/>
      <c r="O7" s="809"/>
      <c r="P7" s="809"/>
      <c r="Q7" s="809"/>
      <c r="R7" s="810"/>
      <c r="S7" s="75"/>
      <c r="T7" s="75"/>
      <c r="U7" s="75"/>
      <c r="V7" s="75"/>
      <c r="W7" s="75"/>
      <c r="X7" s="75"/>
      <c r="Y7" s="75"/>
      <c r="Z7" s="75"/>
    </row>
    <row r="8" spans="1:26" ht="15" customHeight="1">
      <c r="A8" s="808"/>
      <c r="B8" s="809"/>
      <c r="C8" s="809"/>
      <c r="D8" s="809"/>
      <c r="E8" s="809"/>
      <c r="F8" s="809"/>
      <c r="G8" s="809"/>
      <c r="H8" s="809"/>
      <c r="I8" s="809"/>
      <c r="J8" s="809"/>
      <c r="K8" s="809"/>
      <c r="L8" s="809"/>
      <c r="M8" s="809"/>
      <c r="N8" s="809"/>
      <c r="O8" s="809"/>
      <c r="P8" s="809"/>
      <c r="Q8" s="809"/>
      <c r="R8" s="810"/>
      <c r="S8" s="75"/>
      <c r="T8" s="75"/>
      <c r="U8" s="75"/>
      <c r="V8" s="75"/>
      <c r="W8" s="75"/>
      <c r="X8" s="75"/>
      <c r="Y8" s="75"/>
      <c r="Z8" s="75"/>
    </row>
    <row r="9" spans="1:26" ht="16.5" customHeight="1">
      <c r="A9" s="808"/>
      <c r="B9" s="809"/>
      <c r="C9" s="809"/>
      <c r="D9" s="809"/>
      <c r="E9" s="809"/>
      <c r="F9" s="809"/>
      <c r="G9" s="809"/>
      <c r="H9" s="809"/>
      <c r="I9" s="809"/>
      <c r="J9" s="809"/>
      <c r="K9" s="809"/>
      <c r="L9" s="809"/>
      <c r="M9" s="809"/>
      <c r="N9" s="809"/>
      <c r="O9" s="809"/>
      <c r="P9" s="809"/>
      <c r="Q9" s="809"/>
      <c r="R9" s="810"/>
      <c r="S9" s="75"/>
      <c r="T9" s="75"/>
      <c r="U9" s="75"/>
      <c r="V9" s="75"/>
      <c r="W9" s="75"/>
      <c r="X9" s="75"/>
      <c r="Y9" s="75"/>
      <c r="Z9" s="75"/>
    </row>
    <row r="10" spans="1:26" ht="16.5" customHeight="1">
      <c r="A10" s="808"/>
      <c r="B10" s="809"/>
      <c r="C10" s="809"/>
      <c r="D10" s="809"/>
      <c r="E10" s="809"/>
      <c r="F10" s="809"/>
      <c r="G10" s="809"/>
      <c r="H10" s="809"/>
      <c r="I10" s="809"/>
      <c r="J10" s="809"/>
      <c r="K10" s="809"/>
      <c r="L10" s="809"/>
      <c r="M10" s="809"/>
      <c r="N10" s="809"/>
      <c r="O10" s="809"/>
      <c r="P10" s="809"/>
      <c r="Q10" s="809"/>
      <c r="R10" s="810"/>
      <c r="S10" s="75"/>
      <c r="T10" s="75"/>
      <c r="U10" s="75"/>
      <c r="V10" s="75"/>
      <c r="W10" s="75"/>
      <c r="X10" s="75"/>
      <c r="Y10" s="75"/>
      <c r="Z10" s="75"/>
    </row>
    <row r="11" spans="1:26" ht="16.5" customHeight="1">
      <c r="A11" s="808"/>
      <c r="B11" s="809"/>
      <c r="C11" s="809"/>
      <c r="D11" s="809"/>
      <c r="E11" s="809"/>
      <c r="F11" s="809"/>
      <c r="G11" s="809"/>
      <c r="H11" s="809"/>
      <c r="I11" s="809"/>
      <c r="J11" s="809"/>
      <c r="K11" s="809"/>
      <c r="L11" s="809"/>
      <c r="M11" s="809"/>
      <c r="N11" s="809"/>
      <c r="O11" s="809"/>
      <c r="P11" s="809"/>
      <c r="Q11" s="809"/>
      <c r="R11" s="810"/>
      <c r="S11" s="75"/>
      <c r="T11" s="75"/>
      <c r="U11" s="75"/>
      <c r="V11" s="75"/>
      <c r="W11" s="75"/>
      <c r="X11" s="75"/>
      <c r="Y11" s="75"/>
      <c r="Z11" s="75"/>
    </row>
    <row r="12" spans="1:26" ht="16.5" customHeight="1">
      <c r="A12" s="808"/>
      <c r="B12" s="809"/>
      <c r="C12" s="809"/>
      <c r="D12" s="809"/>
      <c r="E12" s="809"/>
      <c r="F12" s="809"/>
      <c r="G12" s="809"/>
      <c r="H12" s="809"/>
      <c r="I12" s="809"/>
      <c r="J12" s="809"/>
      <c r="K12" s="809"/>
      <c r="L12" s="809"/>
      <c r="M12" s="809"/>
      <c r="N12" s="809"/>
      <c r="O12" s="809"/>
      <c r="P12" s="809"/>
      <c r="Q12" s="809"/>
      <c r="R12" s="810"/>
      <c r="S12" s="75"/>
      <c r="T12" s="75"/>
      <c r="U12" s="75"/>
      <c r="V12" s="75"/>
      <c r="W12" s="75"/>
      <c r="X12" s="75"/>
      <c r="Y12" s="75"/>
      <c r="Z12" s="75"/>
    </row>
    <row r="13" spans="1:26" ht="16.5" customHeight="1">
      <c r="A13" s="808"/>
      <c r="B13" s="809"/>
      <c r="C13" s="809"/>
      <c r="D13" s="809"/>
      <c r="E13" s="809"/>
      <c r="F13" s="809"/>
      <c r="G13" s="809"/>
      <c r="H13" s="809"/>
      <c r="I13" s="809"/>
      <c r="J13" s="809"/>
      <c r="K13" s="809"/>
      <c r="L13" s="809"/>
      <c r="M13" s="809"/>
      <c r="N13" s="809"/>
      <c r="O13" s="809"/>
      <c r="P13" s="809"/>
      <c r="Q13" s="809"/>
      <c r="R13" s="810"/>
      <c r="S13" s="75"/>
      <c r="T13" s="75"/>
      <c r="U13" s="75"/>
      <c r="V13" s="75"/>
      <c r="W13" s="75"/>
      <c r="X13" s="75"/>
      <c r="Y13" s="75"/>
      <c r="Z13" s="75"/>
    </row>
    <row r="14" spans="1:26" ht="16.5" customHeight="1">
      <c r="A14" s="808"/>
      <c r="B14" s="809"/>
      <c r="C14" s="809"/>
      <c r="D14" s="809"/>
      <c r="E14" s="809"/>
      <c r="F14" s="809"/>
      <c r="G14" s="809"/>
      <c r="H14" s="809"/>
      <c r="I14" s="809"/>
      <c r="J14" s="809"/>
      <c r="K14" s="809"/>
      <c r="L14" s="809"/>
      <c r="M14" s="809"/>
      <c r="N14" s="809"/>
      <c r="O14" s="809"/>
      <c r="P14" s="809"/>
      <c r="Q14" s="809"/>
      <c r="R14" s="810"/>
      <c r="S14" s="75"/>
      <c r="T14" s="75"/>
      <c r="U14" s="75"/>
      <c r="V14" s="75"/>
      <c r="W14" s="75"/>
      <c r="X14" s="75"/>
      <c r="Y14" s="75"/>
      <c r="Z14" s="75"/>
    </row>
    <row r="15" spans="1:26" ht="16.5" customHeight="1">
      <c r="A15" s="808"/>
      <c r="B15" s="809"/>
      <c r="C15" s="809"/>
      <c r="D15" s="809"/>
      <c r="E15" s="809"/>
      <c r="F15" s="809"/>
      <c r="G15" s="809"/>
      <c r="H15" s="809"/>
      <c r="I15" s="809"/>
      <c r="J15" s="809"/>
      <c r="K15" s="809"/>
      <c r="L15" s="809"/>
      <c r="M15" s="809"/>
      <c r="N15" s="809"/>
      <c r="O15" s="809"/>
      <c r="P15" s="809"/>
      <c r="Q15" s="809"/>
      <c r="R15" s="810"/>
      <c r="S15" s="75"/>
      <c r="T15" s="75"/>
      <c r="U15" s="75"/>
      <c r="V15" s="75"/>
      <c r="W15" s="75"/>
      <c r="X15" s="75"/>
      <c r="Y15" s="75"/>
      <c r="Z15" s="75"/>
    </row>
    <row r="16" spans="1:26" ht="16.5" customHeight="1">
      <c r="A16" s="808"/>
      <c r="B16" s="809"/>
      <c r="C16" s="809"/>
      <c r="D16" s="809"/>
      <c r="E16" s="809"/>
      <c r="F16" s="809"/>
      <c r="G16" s="809"/>
      <c r="H16" s="809"/>
      <c r="I16" s="809"/>
      <c r="J16" s="809"/>
      <c r="K16" s="809"/>
      <c r="L16" s="809"/>
      <c r="M16" s="809"/>
      <c r="N16" s="809"/>
      <c r="O16" s="809"/>
      <c r="P16" s="809"/>
      <c r="Q16" s="809"/>
      <c r="R16" s="810"/>
      <c r="S16" s="75"/>
      <c r="T16" s="75"/>
      <c r="U16" s="75"/>
      <c r="V16" s="75"/>
      <c r="W16" s="75"/>
      <c r="X16" s="75"/>
      <c r="Y16" s="75"/>
      <c r="Z16" s="75"/>
    </row>
    <row r="17" spans="1:26" ht="16.5" customHeight="1">
      <c r="A17" s="808"/>
      <c r="B17" s="809"/>
      <c r="C17" s="809"/>
      <c r="D17" s="809"/>
      <c r="E17" s="809"/>
      <c r="F17" s="809"/>
      <c r="G17" s="809"/>
      <c r="H17" s="809"/>
      <c r="I17" s="809"/>
      <c r="J17" s="809"/>
      <c r="K17" s="809"/>
      <c r="L17" s="809"/>
      <c r="M17" s="809"/>
      <c r="N17" s="809"/>
      <c r="O17" s="809"/>
      <c r="P17" s="809"/>
      <c r="Q17" s="809"/>
      <c r="R17" s="810"/>
      <c r="S17" s="75"/>
      <c r="T17" s="75"/>
      <c r="U17" s="75"/>
      <c r="V17" s="75"/>
      <c r="W17" s="75"/>
      <c r="X17" s="75"/>
      <c r="Y17" s="75"/>
      <c r="Z17" s="75"/>
    </row>
    <row r="18" spans="1:26" ht="16.5" customHeight="1">
      <c r="A18" s="808"/>
      <c r="B18" s="809"/>
      <c r="C18" s="809"/>
      <c r="D18" s="809"/>
      <c r="E18" s="809"/>
      <c r="F18" s="809"/>
      <c r="G18" s="809"/>
      <c r="H18" s="809"/>
      <c r="I18" s="809"/>
      <c r="J18" s="809"/>
      <c r="K18" s="809"/>
      <c r="L18" s="809"/>
      <c r="M18" s="809"/>
      <c r="N18" s="809"/>
      <c r="O18" s="809"/>
      <c r="P18" s="809"/>
      <c r="Q18" s="809"/>
      <c r="R18" s="810"/>
      <c r="S18" s="75"/>
      <c r="T18" s="75"/>
      <c r="U18" s="75"/>
      <c r="V18" s="75"/>
      <c r="W18" s="75"/>
      <c r="X18" s="75"/>
      <c r="Y18" s="75"/>
      <c r="Z18" s="75"/>
    </row>
    <row r="19" spans="1:26" ht="16.5" customHeight="1">
      <c r="A19" s="808"/>
      <c r="B19" s="809"/>
      <c r="C19" s="809"/>
      <c r="D19" s="809"/>
      <c r="E19" s="809"/>
      <c r="F19" s="809"/>
      <c r="G19" s="809"/>
      <c r="H19" s="809"/>
      <c r="I19" s="809"/>
      <c r="J19" s="809"/>
      <c r="K19" s="809"/>
      <c r="L19" s="809"/>
      <c r="M19" s="809"/>
      <c r="N19" s="809"/>
      <c r="O19" s="809"/>
      <c r="P19" s="809"/>
      <c r="Q19" s="809"/>
      <c r="R19" s="810"/>
      <c r="S19" s="75"/>
      <c r="T19" s="75"/>
      <c r="U19" s="75"/>
      <c r="V19" s="75"/>
      <c r="W19" s="75"/>
      <c r="X19" s="75"/>
      <c r="Y19" s="75"/>
      <c r="Z19" s="75"/>
    </row>
    <row r="20" spans="1:26" ht="15" customHeight="1">
      <c r="A20" s="808"/>
      <c r="B20" s="809"/>
      <c r="C20" s="809"/>
      <c r="D20" s="809"/>
      <c r="E20" s="809"/>
      <c r="F20" s="809"/>
      <c r="G20" s="809"/>
      <c r="H20" s="809"/>
      <c r="I20" s="809"/>
      <c r="J20" s="809"/>
      <c r="K20" s="809"/>
      <c r="L20" s="809"/>
      <c r="M20" s="809"/>
      <c r="N20" s="809"/>
      <c r="O20" s="809"/>
      <c r="P20" s="809"/>
      <c r="Q20" s="809"/>
      <c r="R20" s="810"/>
      <c r="S20" s="75"/>
      <c r="T20" s="75"/>
      <c r="U20" s="75"/>
      <c r="V20" s="75"/>
      <c r="W20" s="75"/>
      <c r="X20" s="75"/>
      <c r="Y20" s="75"/>
      <c r="Z20" s="75"/>
    </row>
    <row r="21" spans="1:26" ht="15" customHeight="1">
      <c r="A21" s="808"/>
      <c r="B21" s="809"/>
      <c r="C21" s="809"/>
      <c r="D21" s="809"/>
      <c r="E21" s="809"/>
      <c r="F21" s="809"/>
      <c r="G21" s="809"/>
      <c r="H21" s="809"/>
      <c r="I21" s="809"/>
      <c r="J21" s="809"/>
      <c r="K21" s="809"/>
      <c r="L21" s="809"/>
      <c r="M21" s="809"/>
      <c r="N21" s="809"/>
      <c r="O21" s="809"/>
      <c r="P21" s="809"/>
      <c r="Q21" s="809"/>
      <c r="R21" s="810"/>
      <c r="S21" s="75"/>
      <c r="T21" s="75"/>
      <c r="U21" s="75"/>
      <c r="V21" s="75"/>
      <c r="W21" s="75"/>
      <c r="X21" s="75"/>
      <c r="Y21" s="75"/>
      <c r="Z21" s="75"/>
    </row>
    <row r="22" spans="1:26" ht="15" customHeight="1">
      <c r="A22" s="808"/>
      <c r="B22" s="809"/>
      <c r="C22" s="809"/>
      <c r="D22" s="809"/>
      <c r="E22" s="809"/>
      <c r="F22" s="809"/>
      <c r="G22" s="809"/>
      <c r="H22" s="809"/>
      <c r="I22" s="809"/>
      <c r="J22" s="809"/>
      <c r="K22" s="809"/>
      <c r="L22" s="809"/>
      <c r="M22" s="809"/>
      <c r="N22" s="809"/>
      <c r="O22" s="809"/>
      <c r="P22" s="809"/>
      <c r="Q22" s="809"/>
      <c r="R22" s="810"/>
      <c r="S22" s="75"/>
      <c r="T22" s="75"/>
      <c r="U22" s="75"/>
      <c r="V22" s="75"/>
      <c r="W22" s="75"/>
      <c r="X22" s="75"/>
      <c r="Y22" s="75"/>
      <c r="Z22" s="75"/>
    </row>
    <row r="23" spans="1:26" ht="15" customHeight="1">
      <c r="A23" s="808"/>
      <c r="B23" s="809"/>
      <c r="C23" s="809"/>
      <c r="D23" s="809"/>
      <c r="E23" s="809"/>
      <c r="F23" s="809"/>
      <c r="G23" s="809"/>
      <c r="H23" s="809"/>
      <c r="I23" s="809"/>
      <c r="J23" s="809"/>
      <c r="K23" s="809"/>
      <c r="L23" s="809"/>
      <c r="M23" s="809"/>
      <c r="N23" s="809"/>
      <c r="O23" s="809"/>
      <c r="P23" s="809"/>
      <c r="Q23" s="809"/>
      <c r="R23" s="810"/>
      <c r="S23" s="75"/>
      <c r="T23" s="814"/>
      <c r="U23" s="814"/>
      <c r="V23" s="814"/>
      <c r="W23" s="814"/>
      <c r="X23" s="814"/>
      <c r="Y23" s="814"/>
      <c r="Z23" s="814"/>
    </row>
    <row r="24" spans="1:26" ht="15" customHeight="1">
      <c r="A24" s="808"/>
      <c r="B24" s="809"/>
      <c r="C24" s="809"/>
      <c r="D24" s="809"/>
      <c r="E24" s="809"/>
      <c r="F24" s="809"/>
      <c r="G24" s="809"/>
      <c r="H24" s="809"/>
      <c r="I24" s="809"/>
      <c r="J24" s="809"/>
      <c r="K24" s="809"/>
      <c r="L24" s="809"/>
      <c r="M24" s="809"/>
      <c r="N24" s="809"/>
      <c r="O24" s="809"/>
      <c r="P24" s="809"/>
      <c r="Q24" s="809"/>
      <c r="R24" s="810"/>
      <c r="S24" s="75"/>
      <c r="T24" s="75"/>
      <c r="U24" s="75"/>
      <c r="V24" s="75"/>
      <c r="W24" s="75"/>
      <c r="X24" s="75"/>
      <c r="Y24" s="75"/>
      <c r="Z24" s="75"/>
    </row>
    <row r="25" spans="1:26" ht="15" customHeight="1">
      <c r="A25" s="808"/>
      <c r="B25" s="809"/>
      <c r="C25" s="809"/>
      <c r="D25" s="809"/>
      <c r="E25" s="809"/>
      <c r="F25" s="809"/>
      <c r="G25" s="809"/>
      <c r="H25" s="809"/>
      <c r="I25" s="809"/>
      <c r="J25" s="809"/>
      <c r="K25" s="809"/>
      <c r="L25" s="809"/>
      <c r="M25" s="809"/>
      <c r="N25" s="809"/>
      <c r="O25" s="809"/>
      <c r="P25" s="809"/>
      <c r="Q25" s="809"/>
      <c r="R25" s="810"/>
      <c r="S25" s="75"/>
      <c r="T25" s="75"/>
      <c r="U25" s="75"/>
      <c r="V25" s="75"/>
      <c r="W25" s="75"/>
      <c r="X25" s="75"/>
      <c r="Y25" s="75"/>
      <c r="Z25" s="75"/>
    </row>
    <row r="26" spans="1:26" ht="15" customHeight="1">
      <c r="A26" s="808"/>
      <c r="B26" s="809"/>
      <c r="C26" s="809"/>
      <c r="D26" s="809"/>
      <c r="E26" s="809"/>
      <c r="F26" s="809"/>
      <c r="G26" s="809"/>
      <c r="H26" s="809"/>
      <c r="I26" s="809"/>
      <c r="J26" s="809"/>
      <c r="K26" s="809"/>
      <c r="L26" s="809"/>
      <c r="M26" s="809"/>
      <c r="N26" s="809"/>
      <c r="O26" s="809"/>
      <c r="P26" s="809"/>
      <c r="Q26" s="809"/>
      <c r="R26" s="810"/>
      <c r="S26" s="75"/>
      <c r="T26" s="75"/>
      <c r="U26" s="75"/>
      <c r="V26" s="75"/>
      <c r="W26" s="75"/>
      <c r="X26" s="75"/>
      <c r="Y26" s="75"/>
      <c r="Z26" s="75"/>
    </row>
    <row r="27" spans="1:26" ht="15" customHeight="1">
      <c r="A27" s="808"/>
      <c r="B27" s="809"/>
      <c r="C27" s="809"/>
      <c r="D27" s="809"/>
      <c r="E27" s="809"/>
      <c r="F27" s="809"/>
      <c r="G27" s="809"/>
      <c r="H27" s="809"/>
      <c r="I27" s="809"/>
      <c r="J27" s="809"/>
      <c r="K27" s="809"/>
      <c r="L27" s="809"/>
      <c r="M27" s="809"/>
      <c r="N27" s="809"/>
      <c r="O27" s="809"/>
      <c r="P27" s="809"/>
      <c r="Q27" s="809"/>
      <c r="R27" s="810"/>
      <c r="S27" s="75"/>
      <c r="T27" s="75"/>
      <c r="U27" s="75"/>
      <c r="V27" s="75"/>
      <c r="W27" s="75"/>
      <c r="X27" s="75"/>
      <c r="Y27" s="75"/>
      <c r="Z27" s="75"/>
    </row>
    <row r="28" spans="1:26" ht="15" customHeight="1">
      <c r="A28" s="808"/>
      <c r="B28" s="809"/>
      <c r="C28" s="809"/>
      <c r="D28" s="809"/>
      <c r="E28" s="809"/>
      <c r="F28" s="809"/>
      <c r="G28" s="809"/>
      <c r="H28" s="809"/>
      <c r="I28" s="809"/>
      <c r="J28" s="809"/>
      <c r="K28" s="809"/>
      <c r="L28" s="809"/>
      <c r="M28" s="809"/>
      <c r="N28" s="809"/>
      <c r="O28" s="809"/>
      <c r="P28" s="809"/>
      <c r="Q28" s="809"/>
      <c r="R28" s="810"/>
      <c r="S28" s="75"/>
      <c r="T28" s="75"/>
      <c r="U28" s="75"/>
      <c r="V28" s="75"/>
      <c r="W28" s="75"/>
      <c r="X28" s="75"/>
      <c r="Y28" s="75"/>
      <c r="Z28" s="75"/>
    </row>
    <row r="29" spans="1:26" ht="15" customHeight="1">
      <c r="A29" s="808"/>
      <c r="B29" s="809"/>
      <c r="C29" s="809"/>
      <c r="D29" s="809"/>
      <c r="E29" s="809"/>
      <c r="F29" s="809"/>
      <c r="G29" s="809"/>
      <c r="H29" s="809"/>
      <c r="I29" s="809"/>
      <c r="J29" s="809"/>
      <c r="K29" s="809"/>
      <c r="L29" s="809"/>
      <c r="M29" s="809"/>
      <c r="N29" s="809"/>
      <c r="O29" s="809"/>
      <c r="P29" s="809"/>
      <c r="Q29" s="809"/>
      <c r="R29" s="810"/>
      <c r="S29" s="75"/>
      <c r="T29" s="75"/>
      <c r="U29" s="75"/>
      <c r="V29" s="75"/>
      <c r="W29" s="75"/>
      <c r="X29" s="75"/>
      <c r="Y29" s="75"/>
      <c r="Z29" s="75"/>
    </row>
    <row r="30" spans="1:26" ht="15" customHeight="1">
      <c r="A30" s="808"/>
      <c r="B30" s="809"/>
      <c r="C30" s="809"/>
      <c r="D30" s="809"/>
      <c r="E30" s="809"/>
      <c r="F30" s="809"/>
      <c r="G30" s="809"/>
      <c r="H30" s="809"/>
      <c r="I30" s="809"/>
      <c r="J30" s="809"/>
      <c r="K30" s="809"/>
      <c r="L30" s="809"/>
      <c r="M30" s="809"/>
      <c r="N30" s="809"/>
      <c r="O30" s="809"/>
      <c r="P30" s="809"/>
      <c r="Q30" s="809"/>
      <c r="R30" s="810"/>
      <c r="S30" s="75"/>
      <c r="T30" s="75"/>
      <c r="U30" s="75"/>
      <c r="V30" s="75"/>
      <c r="W30" s="75"/>
      <c r="X30" s="75"/>
      <c r="Y30" s="75"/>
      <c r="Z30" s="75"/>
    </row>
    <row r="31" spans="1:26" ht="15" customHeight="1">
      <c r="A31" s="808"/>
      <c r="B31" s="809"/>
      <c r="C31" s="809"/>
      <c r="D31" s="809"/>
      <c r="E31" s="809"/>
      <c r="F31" s="809"/>
      <c r="G31" s="809"/>
      <c r="H31" s="809"/>
      <c r="I31" s="809"/>
      <c r="J31" s="809"/>
      <c r="K31" s="809"/>
      <c r="L31" s="809"/>
      <c r="M31" s="809"/>
      <c r="N31" s="809"/>
      <c r="O31" s="809"/>
      <c r="P31" s="809"/>
      <c r="Q31" s="809"/>
      <c r="R31" s="810"/>
      <c r="S31" s="75"/>
      <c r="T31" s="75"/>
      <c r="U31" s="75"/>
      <c r="V31" s="75"/>
      <c r="W31" s="75"/>
      <c r="X31" s="75"/>
      <c r="Y31" s="75"/>
      <c r="Z31" s="75"/>
    </row>
    <row r="32" spans="1:26" ht="15" customHeight="1">
      <c r="A32" s="808"/>
      <c r="B32" s="809"/>
      <c r="C32" s="809"/>
      <c r="D32" s="809"/>
      <c r="E32" s="809"/>
      <c r="F32" s="809"/>
      <c r="G32" s="809"/>
      <c r="H32" s="809"/>
      <c r="I32" s="809"/>
      <c r="J32" s="809"/>
      <c r="K32" s="809"/>
      <c r="L32" s="809"/>
      <c r="M32" s="809"/>
      <c r="N32" s="809"/>
      <c r="O32" s="809"/>
      <c r="P32" s="809"/>
      <c r="Q32" s="809"/>
      <c r="R32" s="810"/>
      <c r="S32" s="75"/>
      <c r="T32" s="75"/>
      <c r="U32" s="75"/>
      <c r="V32" s="75"/>
      <c r="W32" s="75"/>
      <c r="X32" s="75"/>
      <c r="Y32" s="75"/>
      <c r="Z32" s="75"/>
    </row>
    <row r="33" spans="1:26" ht="15" customHeight="1">
      <c r="A33" s="808"/>
      <c r="B33" s="809"/>
      <c r="C33" s="809"/>
      <c r="D33" s="809"/>
      <c r="E33" s="809"/>
      <c r="F33" s="809"/>
      <c r="G33" s="809"/>
      <c r="H33" s="809"/>
      <c r="I33" s="809"/>
      <c r="J33" s="809"/>
      <c r="K33" s="809"/>
      <c r="L33" s="809"/>
      <c r="M33" s="809"/>
      <c r="N33" s="809"/>
      <c r="O33" s="809"/>
      <c r="P33" s="809"/>
      <c r="Q33" s="809"/>
      <c r="R33" s="810"/>
      <c r="S33" s="75"/>
      <c r="T33" s="75"/>
      <c r="U33" s="75"/>
      <c r="V33" s="75"/>
      <c r="W33" s="75"/>
      <c r="X33" s="75"/>
      <c r="Y33" s="75"/>
      <c r="Z33" s="75"/>
    </row>
    <row r="34" spans="1:26" ht="15" customHeight="1">
      <c r="A34" s="808"/>
      <c r="B34" s="809"/>
      <c r="C34" s="809"/>
      <c r="D34" s="809"/>
      <c r="E34" s="809"/>
      <c r="F34" s="809"/>
      <c r="G34" s="809"/>
      <c r="H34" s="809"/>
      <c r="I34" s="809"/>
      <c r="J34" s="809"/>
      <c r="K34" s="809"/>
      <c r="L34" s="809"/>
      <c r="M34" s="809"/>
      <c r="N34" s="809"/>
      <c r="O34" s="809"/>
      <c r="P34" s="809"/>
      <c r="Q34" s="809"/>
      <c r="R34" s="810"/>
    </row>
    <row r="35" spans="1:26" ht="15" customHeight="1">
      <c r="A35" s="808"/>
      <c r="B35" s="809"/>
      <c r="C35" s="809"/>
      <c r="D35" s="809"/>
      <c r="E35" s="809"/>
      <c r="F35" s="809"/>
      <c r="G35" s="809"/>
      <c r="H35" s="809"/>
      <c r="I35" s="809"/>
      <c r="J35" s="809"/>
      <c r="K35" s="809"/>
      <c r="L35" s="809"/>
      <c r="M35" s="809"/>
      <c r="N35" s="809"/>
      <c r="O35" s="809"/>
      <c r="P35" s="809"/>
      <c r="Q35" s="809"/>
      <c r="R35" s="810"/>
    </row>
    <row r="36" spans="1:26" ht="15" customHeight="1">
      <c r="A36" s="808"/>
      <c r="B36" s="809"/>
      <c r="C36" s="809"/>
      <c r="D36" s="809"/>
      <c r="E36" s="809"/>
      <c r="F36" s="809"/>
      <c r="G36" s="809"/>
      <c r="H36" s="809"/>
      <c r="I36" s="809"/>
      <c r="J36" s="809"/>
      <c r="K36" s="809"/>
      <c r="L36" s="809"/>
      <c r="M36" s="809"/>
      <c r="N36" s="809"/>
      <c r="O36" s="809"/>
      <c r="P36" s="809"/>
      <c r="Q36" s="809"/>
      <c r="R36" s="810"/>
    </row>
    <row r="37" spans="1:26" ht="15" customHeight="1">
      <c r="A37" s="808"/>
      <c r="B37" s="809"/>
      <c r="C37" s="809"/>
      <c r="D37" s="809"/>
      <c r="E37" s="809"/>
      <c r="F37" s="809"/>
      <c r="G37" s="809"/>
      <c r="H37" s="809"/>
      <c r="I37" s="809"/>
      <c r="J37" s="809"/>
      <c r="K37" s="809"/>
      <c r="L37" s="809"/>
      <c r="M37" s="809"/>
      <c r="N37" s="809"/>
      <c r="O37" s="809"/>
      <c r="P37" s="809"/>
      <c r="Q37" s="809"/>
      <c r="R37" s="810"/>
    </row>
    <row r="38" spans="1:26" ht="15" customHeight="1">
      <c r="A38" s="808"/>
      <c r="B38" s="809"/>
      <c r="C38" s="809"/>
      <c r="D38" s="809"/>
      <c r="E38" s="809"/>
      <c r="F38" s="809"/>
      <c r="G38" s="809"/>
      <c r="H38" s="809"/>
      <c r="I38" s="809"/>
      <c r="J38" s="809"/>
      <c r="K38" s="809"/>
      <c r="L38" s="809"/>
      <c r="M38" s="809"/>
      <c r="N38" s="809"/>
      <c r="O38" s="809"/>
      <c r="P38" s="809"/>
      <c r="Q38" s="809"/>
      <c r="R38" s="810"/>
    </row>
    <row r="39" spans="1:26" ht="16.5" customHeight="1">
      <c r="A39" s="808"/>
      <c r="B39" s="809"/>
      <c r="C39" s="809"/>
      <c r="D39" s="809"/>
      <c r="E39" s="809"/>
      <c r="F39" s="809"/>
      <c r="G39" s="809"/>
      <c r="H39" s="809"/>
      <c r="I39" s="809"/>
      <c r="J39" s="809"/>
      <c r="K39" s="809"/>
      <c r="L39" s="809"/>
      <c r="M39" s="809"/>
      <c r="N39" s="809"/>
      <c r="O39" s="809"/>
      <c r="P39" s="809"/>
      <c r="Q39" s="809"/>
      <c r="R39" s="810"/>
    </row>
    <row r="40" spans="1:26" ht="15" customHeight="1">
      <c r="A40" s="808"/>
      <c r="B40" s="809"/>
      <c r="C40" s="809"/>
      <c r="D40" s="809"/>
      <c r="E40" s="809"/>
      <c r="F40" s="809"/>
      <c r="G40" s="809"/>
      <c r="H40" s="809"/>
      <c r="I40" s="809"/>
      <c r="J40" s="809"/>
      <c r="K40" s="809"/>
      <c r="L40" s="809"/>
      <c r="M40" s="809"/>
      <c r="N40" s="809"/>
      <c r="O40" s="809"/>
      <c r="P40" s="809"/>
      <c r="Q40" s="809"/>
      <c r="R40" s="810"/>
    </row>
    <row r="41" spans="1:26" ht="15" customHeight="1">
      <c r="A41" s="808"/>
      <c r="B41" s="809"/>
      <c r="C41" s="809"/>
      <c r="D41" s="809"/>
      <c r="E41" s="809"/>
      <c r="F41" s="809"/>
      <c r="G41" s="809"/>
      <c r="H41" s="809"/>
      <c r="I41" s="809"/>
      <c r="J41" s="809"/>
      <c r="K41" s="809"/>
      <c r="L41" s="809"/>
      <c r="M41" s="809"/>
      <c r="N41" s="809"/>
      <c r="O41" s="809"/>
      <c r="P41" s="809"/>
      <c r="Q41" s="809"/>
      <c r="R41" s="810"/>
    </row>
    <row r="42" spans="1:26" ht="15" customHeight="1">
      <c r="A42" s="808"/>
      <c r="B42" s="809"/>
      <c r="C42" s="809"/>
      <c r="D42" s="809"/>
      <c r="E42" s="809"/>
      <c r="F42" s="809"/>
      <c r="G42" s="809"/>
      <c r="H42" s="809"/>
      <c r="I42" s="809"/>
      <c r="J42" s="809"/>
      <c r="K42" s="809"/>
      <c r="L42" s="809"/>
      <c r="M42" s="809"/>
      <c r="N42" s="809"/>
      <c r="O42" s="809"/>
      <c r="P42" s="809"/>
      <c r="Q42" s="809"/>
      <c r="R42" s="810"/>
    </row>
    <row r="43" spans="1:26" ht="15" customHeight="1">
      <c r="A43" s="808"/>
      <c r="B43" s="809"/>
      <c r="C43" s="809"/>
      <c r="D43" s="809"/>
      <c r="E43" s="809"/>
      <c r="F43" s="809"/>
      <c r="G43" s="809"/>
      <c r="H43" s="809"/>
      <c r="I43" s="809"/>
      <c r="J43" s="809"/>
      <c r="K43" s="809"/>
      <c r="L43" s="809"/>
      <c r="M43" s="809"/>
      <c r="N43" s="809"/>
      <c r="O43" s="809"/>
      <c r="P43" s="809"/>
      <c r="Q43" s="809"/>
      <c r="R43" s="810"/>
    </row>
    <row r="44" spans="1:26" ht="15" customHeight="1">
      <c r="A44" s="808"/>
      <c r="B44" s="809"/>
      <c r="C44" s="809"/>
      <c r="D44" s="809"/>
      <c r="E44" s="809"/>
      <c r="F44" s="809"/>
      <c r="G44" s="809"/>
      <c r="H44" s="809"/>
      <c r="I44" s="809"/>
      <c r="J44" s="809"/>
      <c r="K44" s="809"/>
      <c r="L44" s="809"/>
      <c r="M44" s="809"/>
      <c r="N44" s="809"/>
      <c r="O44" s="809"/>
      <c r="P44" s="809"/>
      <c r="Q44" s="809"/>
      <c r="R44" s="810"/>
      <c r="S44" s="87"/>
    </row>
    <row r="45" spans="1:26" ht="15" customHeight="1">
      <c r="A45" s="811"/>
      <c r="B45" s="812"/>
      <c r="C45" s="812"/>
      <c r="D45" s="812"/>
      <c r="E45" s="812"/>
      <c r="F45" s="812"/>
      <c r="G45" s="812"/>
      <c r="H45" s="812"/>
      <c r="I45" s="812"/>
      <c r="J45" s="812"/>
      <c r="K45" s="812"/>
      <c r="L45" s="812"/>
      <c r="M45" s="812"/>
      <c r="N45" s="812"/>
      <c r="O45" s="812"/>
      <c r="P45" s="812"/>
      <c r="Q45" s="812"/>
      <c r="R45" s="813"/>
      <c r="S45" s="87"/>
    </row>
  </sheetData>
  <sheetProtection formatCells="0" formatColumns="0" formatRows="0" insertColumns="0" insertRows="0" insertHyperlinks="0" deleteColumns="0" deleteRows="0" selectLockedCells="1"/>
  <mergeCells count="3">
    <mergeCell ref="A4:R45"/>
    <mergeCell ref="T23:Z23"/>
    <mergeCell ref="A2:R3"/>
  </mergeCells>
  <phoneticPr fontId="1"/>
  <printOptions horizontalCentered="1"/>
  <pageMargins left="0.31496062992125984" right="0.31496062992125984" top="0.74803149606299213" bottom="0.74803149606299213" header="0.31496062992125984" footer="0.31496062992125984"/>
  <pageSetup paperSize="9" orientation="portrait" r:id="rId1"/>
  <headerFooter>
    <oddFoote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Z46"/>
  <sheetViews>
    <sheetView showGridLines="0" view="pageBreakPreview" zoomScale="80" zoomScaleNormal="100" zoomScaleSheetLayoutView="80" workbookViewId="0">
      <selection activeCell="A6" sqref="A6:R25"/>
    </sheetView>
  </sheetViews>
  <sheetFormatPr defaultColWidth="8.875" defaultRowHeight="13.5"/>
  <cols>
    <col min="1" max="18" width="5.5" style="39" customWidth="1"/>
    <col min="19" max="27" width="8.875" style="39" customWidth="1"/>
    <col min="28" max="16384" width="8.875" style="39"/>
  </cols>
  <sheetData>
    <row r="1" spans="1:26" ht="33" customHeight="1">
      <c r="A1" s="49" t="s">
        <v>488</v>
      </c>
      <c r="U1" s="41"/>
    </row>
    <row r="2" spans="1:26" ht="15" customHeight="1">
      <c r="A2" s="817" t="s">
        <v>491</v>
      </c>
      <c r="B2" s="820" t="s">
        <v>486</v>
      </c>
      <c r="C2" s="821"/>
      <c r="D2" s="821"/>
      <c r="E2" s="821"/>
      <c r="F2" s="821"/>
      <c r="G2" s="821"/>
      <c r="H2" s="821"/>
      <c r="I2" s="821"/>
      <c r="J2" s="821"/>
      <c r="K2" s="821"/>
      <c r="L2" s="821"/>
      <c r="M2" s="821"/>
      <c r="N2" s="821"/>
      <c r="O2" s="821"/>
      <c r="P2" s="821"/>
      <c r="Q2" s="821"/>
      <c r="R2" s="822"/>
      <c r="S2" s="75"/>
      <c r="T2" s="814"/>
      <c r="U2" s="814"/>
      <c r="V2" s="814"/>
      <c r="W2" s="814"/>
      <c r="X2" s="814"/>
      <c r="Y2" s="814"/>
      <c r="Z2" s="814"/>
    </row>
    <row r="3" spans="1:26" ht="4.3499999999999996" customHeight="1">
      <c r="A3" s="818"/>
      <c r="B3" s="823"/>
      <c r="C3" s="824"/>
      <c r="D3" s="824"/>
      <c r="E3" s="824"/>
      <c r="F3" s="824"/>
      <c r="G3" s="824"/>
      <c r="H3" s="824"/>
      <c r="I3" s="824"/>
      <c r="J3" s="824"/>
      <c r="K3" s="824"/>
      <c r="L3" s="824"/>
      <c r="M3" s="824"/>
      <c r="N3" s="824"/>
      <c r="O3" s="824"/>
      <c r="P3" s="824"/>
      <c r="Q3" s="824"/>
      <c r="R3" s="825"/>
      <c r="S3" s="75"/>
      <c r="T3" s="75"/>
      <c r="U3" s="75"/>
      <c r="V3" s="75"/>
      <c r="W3" s="75"/>
      <c r="X3" s="75"/>
      <c r="Y3" s="75"/>
      <c r="Z3" s="75"/>
    </row>
    <row r="4" spans="1:26" s="384" customFormat="1" ht="45" customHeight="1">
      <c r="A4" s="818"/>
      <c r="B4" s="826" t="s">
        <v>542</v>
      </c>
      <c r="C4" s="827"/>
      <c r="D4" s="827"/>
      <c r="E4" s="827"/>
      <c r="F4" s="827"/>
      <c r="G4" s="827"/>
      <c r="H4" s="827"/>
      <c r="I4" s="827"/>
      <c r="J4" s="827"/>
      <c r="K4" s="827"/>
      <c r="L4" s="827"/>
      <c r="M4" s="827"/>
      <c r="N4" s="827"/>
      <c r="O4" s="827"/>
      <c r="P4" s="827"/>
      <c r="Q4" s="827"/>
      <c r="R4" s="828"/>
      <c r="S4" s="383"/>
      <c r="T4" s="383"/>
      <c r="U4" s="383"/>
      <c r="V4" s="383"/>
      <c r="W4" s="383"/>
      <c r="X4" s="383"/>
      <c r="Y4" s="383"/>
      <c r="Z4" s="383"/>
    </row>
    <row r="5" spans="1:26" ht="26.45" customHeight="1">
      <c r="A5" s="819"/>
      <c r="B5" s="829" t="s">
        <v>487</v>
      </c>
      <c r="C5" s="830"/>
      <c r="D5" s="830"/>
      <c r="E5" s="830"/>
      <c r="F5" s="830"/>
      <c r="G5" s="830"/>
      <c r="H5" s="830"/>
      <c r="I5" s="830"/>
      <c r="J5" s="830"/>
      <c r="K5" s="830"/>
      <c r="L5" s="830"/>
      <c r="M5" s="830"/>
      <c r="N5" s="830"/>
      <c r="O5" s="830"/>
      <c r="P5" s="830"/>
      <c r="Q5" s="830"/>
      <c r="R5" s="831"/>
      <c r="S5" s="75"/>
      <c r="T5" s="75"/>
      <c r="U5" s="75"/>
      <c r="V5" s="75"/>
      <c r="W5" s="75"/>
      <c r="X5" s="75"/>
      <c r="Y5" s="75"/>
      <c r="Z5" s="75"/>
    </row>
    <row r="6" spans="1:26" ht="15" customHeight="1">
      <c r="A6" s="805"/>
      <c r="B6" s="806"/>
      <c r="C6" s="806"/>
      <c r="D6" s="806"/>
      <c r="E6" s="806"/>
      <c r="F6" s="806"/>
      <c r="G6" s="806"/>
      <c r="H6" s="806"/>
      <c r="I6" s="806"/>
      <c r="J6" s="806"/>
      <c r="K6" s="806"/>
      <c r="L6" s="806"/>
      <c r="M6" s="806"/>
      <c r="N6" s="806"/>
      <c r="O6" s="806"/>
      <c r="P6" s="806"/>
      <c r="Q6" s="806"/>
      <c r="R6" s="807"/>
      <c r="S6" s="75"/>
      <c r="T6" s="75"/>
      <c r="U6" s="75"/>
      <c r="V6" s="75"/>
      <c r="W6" s="75"/>
      <c r="X6" s="75"/>
      <c r="Y6" s="75"/>
      <c r="Z6" s="75"/>
    </row>
    <row r="7" spans="1:26" ht="15" customHeight="1">
      <c r="A7" s="808"/>
      <c r="B7" s="809"/>
      <c r="C7" s="809"/>
      <c r="D7" s="809"/>
      <c r="E7" s="809"/>
      <c r="F7" s="809"/>
      <c r="G7" s="809"/>
      <c r="H7" s="809"/>
      <c r="I7" s="809"/>
      <c r="J7" s="809"/>
      <c r="K7" s="809"/>
      <c r="L7" s="809"/>
      <c r="M7" s="809"/>
      <c r="N7" s="809"/>
      <c r="O7" s="809"/>
      <c r="P7" s="809"/>
      <c r="Q7" s="809"/>
      <c r="R7" s="810"/>
      <c r="S7" s="75"/>
      <c r="T7" s="75"/>
      <c r="U7" s="75"/>
      <c r="V7" s="75"/>
      <c r="W7" s="75"/>
      <c r="X7" s="75"/>
      <c r="Y7" s="75"/>
      <c r="Z7" s="75"/>
    </row>
    <row r="8" spans="1:26" ht="15" customHeight="1">
      <c r="A8" s="808"/>
      <c r="B8" s="809"/>
      <c r="C8" s="809"/>
      <c r="D8" s="809"/>
      <c r="E8" s="809"/>
      <c r="F8" s="809"/>
      <c r="G8" s="809"/>
      <c r="H8" s="809"/>
      <c r="I8" s="809"/>
      <c r="J8" s="809"/>
      <c r="K8" s="809"/>
      <c r="L8" s="809"/>
      <c r="M8" s="809"/>
      <c r="N8" s="809"/>
      <c r="O8" s="809"/>
      <c r="P8" s="809"/>
      <c r="Q8" s="809"/>
      <c r="R8" s="810"/>
      <c r="S8" s="75"/>
      <c r="T8" s="75"/>
      <c r="U8" s="75"/>
      <c r="V8" s="75"/>
      <c r="W8" s="75"/>
      <c r="X8" s="75"/>
      <c r="Y8" s="75"/>
      <c r="Z8" s="75"/>
    </row>
    <row r="9" spans="1:26" ht="15" customHeight="1">
      <c r="A9" s="808"/>
      <c r="B9" s="809"/>
      <c r="C9" s="809"/>
      <c r="D9" s="809"/>
      <c r="E9" s="809"/>
      <c r="F9" s="809"/>
      <c r="G9" s="809"/>
      <c r="H9" s="809"/>
      <c r="I9" s="809"/>
      <c r="J9" s="809"/>
      <c r="K9" s="809"/>
      <c r="L9" s="809"/>
      <c r="M9" s="809"/>
      <c r="N9" s="809"/>
      <c r="O9" s="809"/>
      <c r="P9" s="809"/>
      <c r="Q9" s="809"/>
      <c r="R9" s="810"/>
      <c r="S9" s="75"/>
      <c r="T9" s="75"/>
      <c r="U9" s="75"/>
      <c r="V9" s="75"/>
      <c r="W9" s="75"/>
      <c r="X9" s="75"/>
      <c r="Y9" s="75"/>
      <c r="Z9" s="75"/>
    </row>
    <row r="10" spans="1:26" ht="15" customHeight="1">
      <c r="A10" s="808"/>
      <c r="B10" s="809"/>
      <c r="C10" s="809"/>
      <c r="D10" s="809"/>
      <c r="E10" s="809"/>
      <c r="F10" s="809"/>
      <c r="G10" s="809"/>
      <c r="H10" s="809"/>
      <c r="I10" s="809"/>
      <c r="J10" s="809"/>
      <c r="K10" s="809"/>
      <c r="L10" s="809"/>
      <c r="M10" s="809"/>
      <c r="N10" s="809"/>
      <c r="O10" s="809"/>
      <c r="P10" s="809"/>
      <c r="Q10" s="809"/>
      <c r="R10" s="810"/>
      <c r="S10" s="75"/>
      <c r="T10" s="75"/>
      <c r="U10" s="75"/>
      <c r="V10" s="75"/>
      <c r="W10" s="75"/>
      <c r="X10" s="75"/>
      <c r="Y10" s="75"/>
      <c r="Z10" s="75"/>
    </row>
    <row r="11" spans="1:26" ht="15" customHeight="1">
      <c r="A11" s="808"/>
      <c r="B11" s="809"/>
      <c r="C11" s="809"/>
      <c r="D11" s="809"/>
      <c r="E11" s="809"/>
      <c r="F11" s="809"/>
      <c r="G11" s="809"/>
      <c r="H11" s="809"/>
      <c r="I11" s="809"/>
      <c r="J11" s="809"/>
      <c r="K11" s="809"/>
      <c r="L11" s="809"/>
      <c r="M11" s="809"/>
      <c r="N11" s="809"/>
      <c r="O11" s="809"/>
      <c r="P11" s="809"/>
      <c r="Q11" s="809"/>
      <c r="R11" s="810"/>
      <c r="S11" s="75"/>
      <c r="T11" s="75"/>
      <c r="U11" s="75"/>
      <c r="V11" s="75"/>
      <c r="W11" s="75"/>
      <c r="X11" s="75"/>
      <c r="Y11" s="75"/>
      <c r="Z11" s="75"/>
    </row>
    <row r="12" spans="1:26" ht="15" customHeight="1">
      <c r="A12" s="808"/>
      <c r="B12" s="809"/>
      <c r="C12" s="809"/>
      <c r="D12" s="809"/>
      <c r="E12" s="809"/>
      <c r="F12" s="809"/>
      <c r="G12" s="809"/>
      <c r="H12" s="809"/>
      <c r="I12" s="809"/>
      <c r="J12" s="809"/>
      <c r="K12" s="809"/>
      <c r="L12" s="809"/>
      <c r="M12" s="809"/>
      <c r="N12" s="809"/>
      <c r="O12" s="809"/>
      <c r="P12" s="809"/>
      <c r="Q12" s="809"/>
      <c r="R12" s="810"/>
      <c r="S12" s="75"/>
      <c r="T12" s="75"/>
      <c r="U12" s="75"/>
      <c r="V12" s="75"/>
      <c r="W12" s="75"/>
      <c r="X12" s="75"/>
      <c r="Y12" s="75"/>
      <c r="Z12" s="75"/>
    </row>
    <row r="13" spans="1:26" ht="15" customHeight="1">
      <c r="A13" s="808"/>
      <c r="B13" s="809"/>
      <c r="C13" s="809"/>
      <c r="D13" s="809"/>
      <c r="E13" s="809"/>
      <c r="F13" s="809"/>
      <c r="G13" s="809"/>
      <c r="H13" s="809"/>
      <c r="I13" s="809"/>
      <c r="J13" s="809"/>
      <c r="K13" s="809"/>
      <c r="L13" s="809"/>
      <c r="M13" s="809"/>
      <c r="N13" s="809"/>
      <c r="O13" s="809"/>
      <c r="P13" s="809"/>
      <c r="Q13" s="809"/>
      <c r="R13" s="810"/>
      <c r="S13" s="75"/>
      <c r="T13" s="75"/>
      <c r="U13" s="75"/>
      <c r="V13" s="75"/>
      <c r="W13" s="75"/>
      <c r="X13" s="75"/>
      <c r="Y13" s="75"/>
      <c r="Z13" s="75"/>
    </row>
    <row r="14" spans="1:26" ht="15" customHeight="1">
      <c r="A14" s="808"/>
      <c r="B14" s="809"/>
      <c r="C14" s="809"/>
      <c r="D14" s="809"/>
      <c r="E14" s="809"/>
      <c r="F14" s="809"/>
      <c r="G14" s="809"/>
      <c r="H14" s="809"/>
      <c r="I14" s="809"/>
      <c r="J14" s="809"/>
      <c r="K14" s="809"/>
      <c r="L14" s="809"/>
      <c r="M14" s="809"/>
      <c r="N14" s="809"/>
      <c r="O14" s="809"/>
      <c r="P14" s="809"/>
      <c r="Q14" s="809"/>
      <c r="R14" s="810"/>
      <c r="S14" s="75"/>
      <c r="T14" s="75"/>
      <c r="U14" s="75"/>
      <c r="V14" s="75"/>
      <c r="W14" s="75"/>
      <c r="X14" s="75"/>
      <c r="Y14" s="75"/>
      <c r="Z14" s="75"/>
    </row>
    <row r="15" spans="1:26" ht="15" customHeight="1">
      <c r="A15" s="808"/>
      <c r="B15" s="809"/>
      <c r="C15" s="809"/>
      <c r="D15" s="809"/>
      <c r="E15" s="809"/>
      <c r="F15" s="809"/>
      <c r="G15" s="809"/>
      <c r="H15" s="809"/>
      <c r="I15" s="809"/>
      <c r="J15" s="809"/>
      <c r="K15" s="809"/>
      <c r="L15" s="809"/>
      <c r="M15" s="809"/>
      <c r="N15" s="809"/>
      <c r="O15" s="809"/>
      <c r="P15" s="809"/>
      <c r="Q15" s="809"/>
      <c r="R15" s="810"/>
      <c r="S15" s="75"/>
      <c r="T15" s="75"/>
      <c r="U15" s="75"/>
      <c r="V15" s="75"/>
      <c r="W15" s="75"/>
      <c r="X15" s="75"/>
      <c r="Y15" s="75"/>
      <c r="Z15" s="75"/>
    </row>
    <row r="16" spans="1:26" ht="15" customHeight="1">
      <c r="A16" s="808"/>
      <c r="B16" s="809"/>
      <c r="C16" s="809"/>
      <c r="D16" s="809"/>
      <c r="E16" s="809"/>
      <c r="F16" s="809"/>
      <c r="G16" s="809"/>
      <c r="H16" s="809"/>
      <c r="I16" s="809"/>
      <c r="J16" s="809"/>
      <c r="K16" s="809"/>
      <c r="L16" s="809"/>
      <c r="M16" s="809"/>
      <c r="N16" s="809"/>
      <c r="O16" s="809"/>
      <c r="P16" s="809"/>
      <c r="Q16" s="809"/>
      <c r="R16" s="810"/>
      <c r="S16" s="75"/>
      <c r="T16" s="75"/>
      <c r="U16" s="75"/>
      <c r="V16" s="75"/>
      <c r="W16" s="75"/>
      <c r="X16" s="75"/>
      <c r="Y16" s="75"/>
      <c r="Z16" s="75"/>
    </row>
    <row r="17" spans="1:26" ht="15" customHeight="1">
      <c r="A17" s="808"/>
      <c r="B17" s="809"/>
      <c r="C17" s="809"/>
      <c r="D17" s="809"/>
      <c r="E17" s="809"/>
      <c r="F17" s="809"/>
      <c r="G17" s="809"/>
      <c r="H17" s="809"/>
      <c r="I17" s="809"/>
      <c r="J17" s="809"/>
      <c r="K17" s="809"/>
      <c r="L17" s="809"/>
      <c r="M17" s="809"/>
      <c r="N17" s="809"/>
      <c r="O17" s="809"/>
      <c r="P17" s="809"/>
      <c r="Q17" s="809"/>
      <c r="R17" s="810"/>
      <c r="S17" s="75"/>
      <c r="T17" s="75"/>
      <c r="U17" s="75"/>
      <c r="V17" s="75"/>
      <c r="W17" s="75"/>
      <c r="X17" s="75"/>
      <c r="Y17" s="75"/>
      <c r="Z17" s="75"/>
    </row>
    <row r="18" spans="1:26" ht="15" customHeight="1">
      <c r="A18" s="808"/>
      <c r="B18" s="809"/>
      <c r="C18" s="809"/>
      <c r="D18" s="809"/>
      <c r="E18" s="809"/>
      <c r="F18" s="809"/>
      <c r="G18" s="809"/>
      <c r="H18" s="809"/>
      <c r="I18" s="809"/>
      <c r="J18" s="809"/>
      <c r="K18" s="809"/>
      <c r="L18" s="809"/>
      <c r="M18" s="809"/>
      <c r="N18" s="809"/>
      <c r="O18" s="809"/>
      <c r="P18" s="809"/>
      <c r="Q18" s="809"/>
      <c r="R18" s="810"/>
      <c r="S18" s="75"/>
      <c r="T18" s="75"/>
      <c r="U18" s="75"/>
      <c r="V18" s="75"/>
      <c r="W18" s="75"/>
      <c r="X18" s="75"/>
      <c r="Y18" s="75"/>
      <c r="Z18" s="75"/>
    </row>
    <row r="19" spans="1:26" ht="15" customHeight="1">
      <c r="A19" s="808"/>
      <c r="B19" s="809"/>
      <c r="C19" s="809"/>
      <c r="D19" s="809"/>
      <c r="E19" s="809"/>
      <c r="F19" s="809"/>
      <c r="G19" s="809"/>
      <c r="H19" s="809"/>
      <c r="I19" s="809"/>
      <c r="J19" s="809"/>
      <c r="K19" s="809"/>
      <c r="L19" s="809"/>
      <c r="M19" s="809"/>
      <c r="N19" s="809"/>
      <c r="O19" s="809"/>
      <c r="P19" s="809"/>
      <c r="Q19" s="809"/>
      <c r="R19" s="810"/>
      <c r="S19" s="75"/>
      <c r="T19" s="75"/>
      <c r="U19" s="75"/>
      <c r="V19" s="75"/>
      <c r="W19" s="75"/>
      <c r="X19" s="75"/>
      <c r="Y19" s="75"/>
      <c r="Z19" s="75"/>
    </row>
    <row r="20" spans="1:26" ht="15" customHeight="1">
      <c r="A20" s="808"/>
      <c r="B20" s="809"/>
      <c r="C20" s="809"/>
      <c r="D20" s="809"/>
      <c r="E20" s="809"/>
      <c r="F20" s="809"/>
      <c r="G20" s="809"/>
      <c r="H20" s="809"/>
      <c r="I20" s="809"/>
      <c r="J20" s="809"/>
      <c r="K20" s="809"/>
      <c r="L20" s="809"/>
      <c r="M20" s="809"/>
      <c r="N20" s="809"/>
      <c r="O20" s="809"/>
      <c r="P20" s="809"/>
      <c r="Q20" s="809"/>
      <c r="R20" s="810"/>
      <c r="S20" s="75"/>
      <c r="T20" s="75"/>
      <c r="U20" s="75"/>
      <c r="V20" s="75"/>
      <c r="W20" s="75"/>
      <c r="X20" s="75"/>
      <c r="Y20" s="75"/>
      <c r="Z20" s="75"/>
    </row>
    <row r="21" spans="1:26" ht="15" customHeight="1">
      <c r="A21" s="808"/>
      <c r="B21" s="809"/>
      <c r="C21" s="809"/>
      <c r="D21" s="809"/>
      <c r="E21" s="809"/>
      <c r="F21" s="809"/>
      <c r="G21" s="809"/>
      <c r="H21" s="809"/>
      <c r="I21" s="809"/>
      <c r="J21" s="809"/>
      <c r="K21" s="809"/>
      <c r="L21" s="809"/>
      <c r="M21" s="809"/>
      <c r="N21" s="809"/>
      <c r="O21" s="809"/>
      <c r="P21" s="809"/>
      <c r="Q21" s="809"/>
      <c r="R21" s="810"/>
      <c r="S21" s="75"/>
      <c r="T21" s="75"/>
      <c r="U21" s="75"/>
      <c r="V21" s="75"/>
      <c r="W21" s="75"/>
      <c r="X21" s="75"/>
      <c r="Y21" s="75"/>
      <c r="Z21" s="75"/>
    </row>
    <row r="22" spans="1:26" ht="15" customHeight="1">
      <c r="A22" s="808"/>
      <c r="B22" s="809"/>
      <c r="C22" s="809"/>
      <c r="D22" s="809"/>
      <c r="E22" s="809"/>
      <c r="F22" s="809"/>
      <c r="G22" s="809"/>
      <c r="H22" s="809"/>
      <c r="I22" s="809"/>
      <c r="J22" s="809"/>
      <c r="K22" s="809"/>
      <c r="L22" s="809"/>
      <c r="M22" s="809"/>
      <c r="N22" s="809"/>
      <c r="O22" s="809"/>
      <c r="P22" s="809"/>
      <c r="Q22" s="809"/>
      <c r="R22" s="810"/>
      <c r="S22" s="75"/>
      <c r="T22" s="75"/>
      <c r="U22" s="75"/>
      <c r="V22" s="75"/>
      <c r="W22" s="75"/>
      <c r="X22" s="75"/>
      <c r="Y22" s="75"/>
      <c r="Z22" s="75"/>
    </row>
    <row r="23" spans="1:26" ht="15" customHeight="1">
      <c r="A23" s="808"/>
      <c r="B23" s="809"/>
      <c r="C23" s="809"/>
      <c r="D23" s="809"/>
      <c r="E23" s="809"/>
      <c r="F23" s="809"/>
      <c r="G23" s="809"/>
      <c r="H23" s="809"/>
      <c r="I23" s="809"/>
      <c r="J23" s="809"/>
      <c r="K23" s="809"/>
      <c r="L23" s="809"/>
      <c r="M23" s="809"/>
      <c r="N23" s="809"/>
      <c r="O23" s="809"/>
      <c r="P23" s="809"/>
      <c r="Q23" s="809"/>
      <c r="R23" s="810"/>
      <c r="S23" s="75"/>
      <c r="T23" s="75"/>
      <c r="U23" s="75"/>
      <c r="V23" s="75"/>
      <c r="W23" s="75"/>
      <c r="X23" s="75"/>
      <c r="Y23" s="75"/>
      <c r="Z23" s="75"/>
    </row>
    <row r="24" spans="1:26" ht="15" customHeight="1">
      <c r="A24" s="808"/>
      <c r="B24" s="809"/>
      <c r="C24" s="809"/>
      <c r="D24" s="809"/>
      <c r="E24" s="809"/>
      <c r="F24" s="809"/>
      <c r="G24" s="809"/>
      <c r="H24" s="809"/>
      <c r="I24" s="809"/>
      <c r="J24" s="809"/>
      <c r="K24" s="809"/>
      <c r="L24" s="809"/>
      <c r="M24" s="809"/>
      <c r="N24" s="809"/>
      <c r="O24" s="809"/>
      <c r="P24" s="809"/>
      <c r="Q24" s="809"/>
      <c r="R24" s="810"/>
      <c r="S24" s="75"/>
      <c r="T24" s="75"/>
      <c r="U24" s="75"/>
      <c r="V24" s="75"/>
      <c r="W24" s="75"/>
      <c r="X24" s="75"/>
      <c r="Y24" s="75"/>
      <c r="Z24" s="75"/>
    </row>
    <row r="25" spans="1:26" ht="15" customHeight="1">
      <c r="A25" s="811"/>
      <c r="B25" s="812"/>
      <c r="C25" s="812"/>
      <c r="D25" s="812"/>
      <c r="E25" s="812"/>
      <c r="F25" s="812"/>
      <c r="G25" s="812"/>
      <c r="H25" s="812"/>
      <c r="I25" s="812"/>
      <c r="J25" s="812"/>
      <c r="K25" s="812"/>
      <c r="L25" s="812"/>
      <c r="M25" s="812"/>
      <c r="N25" s="812"/>
      <c r="O25" s="812"/>
      <c r="P25" s="812"/>
      <c r="Q25" s="812"/>
      <c r="R25" s="813"/>
      <c r="S25" s="75"/>
      <c r="T25" s="814"/>
      <c r="U25" s="814"/>
      <c r="V25" s="814"/>
      <c r="W25" s="814"/>
      <c r="X25" s="814"/>
      <c r="Y25" s="814"/>
      <c r="Z25" s="814"/>
    </row>
    <row r="26" spans="1:26" ht="15" customHeight="1">
      <c r="A26" s="817" t="s">
        <v>492</v>
      </c>
      <c r="B26" s="820" t="s">
        <v>489</v>
      </c>
      <c r="C26" s="821"/>
      <c r="D26" s="821"/>
      <c r="E26" s="821"/>
      <c r="F26" s="821"/>
      <c r="G26" s="821"/>
      <c r="H26" s="821"/>
      <c r="I26" s="821"/>
      <c r="J26" s="821"/>
      <c r="K26" s="821"/>
      <c r="L26" s="821"/>
      <c r="M26" s="821"/>
      <c r="N26" s="821"/>
      <c r="O26" s="821"/>
      <c r="P26" s="821"/>
      <c r="Q26" s="821"/>
      <c r="R26" s="822"/>
      <c r="S26" s="75"/>
      <c r="T26" s="814"/>
      <c r="U26" s="814"/>
      <c r="V26" s="814"/>
      <c r="W26" s="814"/>
      <c r="X26" s="814"/>
      <c r="Y26" s="814"/>
      <c r="Z26" s="814"/>
    </row>
    <row r="27" spans="1:26" ht="4.3499999999999996" customHeight="1">
      <c r="A27" s="818"/>
      <c r="B27" s="823"/>
      <c r="C27" s="824"/>
      <c r="D27" s="824"/>
      <c r="E27" s="824"/>
      <c r="F27" s="824"/>
      <c r="G27" s="824"/>
      <c r="H27" s="824"/>
      <c r="I27" s="824"/>
      <c r="J27" s="824"/>
      <c r="K27" s="824"/>
      <c r="L27" s="824"/>
      <c r="M27" s="824"/>
      <c r="N27" s="824"/>
      <c r="O27" s="824"/>
      <c r="P27" s="824"/>
      <c r="Q27" s="824"/>
      <c r="R27" s="825"/>
      <c r="S27" s="75"/>
      <c r="T27" s="75"/>
      <c r="U27" s="75"/>
      <c r="V27" s="75"/>
      <c r="W27" s="75"/>
      <c r="X27" s="75"/>
      <c r="Y27" s="75"/>
      <c r="Z27" s="75"/>
    </row>
    <row r="28" spans="1:26" s="384" customFormat="1" ht="45" customHeight="1">
      <c r="A28" s="818"/>
      <c r="B28" s="826" t="s">
        <v>490</v>
      </c>
      <c r="C28" s="827"/>
      <c r="D28" s="827"/>
      <c r="E28" s="827"/>
      <c r="F28" s="827"/>
      <c r="G28" s="827"/>
      <c r="H28" s="827"/>
      <c r="I28" s="827"/>
      <c r="J28" s="827"/>
      <c r="K28" s="827"/>
      <c r="L28" s="827"/>
      <c r="M28" s="827"/>
      <c r="N28" s="827"/>
      <c r="O28" s="827"/>
      <c r="P28" s="827"/>
      <c r="Q28" s="827"/>
      <c r="R28" s="828"/>
      <c r="S28" s="383"/>
      <c r="T28" s="383"/>
      <c r="U28" s="383"/>
      <c r="V28" s="383"/>
      <c r="W28" s="383"/>
      <c r="X28" s="383"/>
      <c r="Y28" s="383"/>
      <c r="Z28" s="383"/>
    </row>
    <row r="29" spans="1:26" ht="26.45" customHeight="1">
      <c r="A29" s="819"/>
      <c r="B29" s="829" t="s">
        <v>487</v>
      </c>
      <c r="C29" s="830"/>
      <c r="D29" s="830"/>
      <c r="E29" s="830"/>
      <c r="F29" s="830"/>
      <c r="G29" s="830"/>
      <c r="H29" s="830"/>
      <c r="I29" s="830"/>
      <c r="J29" s="830"/>
      <c r="K29" s="830"/>
      <c r="L29" s="830"/>
      <c r="M29" s="830"/>
      <c r="N29" s="830"/>
      <c r="O29" s="830"/>
      <c r="P29" s="830"/>
      <c r="Q29" s="830"/>
      <c r="R29" s="831"/>
      <c r="S29" s="75"/>
      <c r="T29" s="75"/>
      <c r="U29" s="75"/>
      <c r="V29" s="75"/>
      <c r="W29" s="75"/>
      <c r="X29" s="75"/>
      <c r="Y29" s="75"/>
      <c r="Z29" s="75"/>
    </row>
    <row r="30" spans="1:26" ht="15" customHeight="1">
      <c r="A30" s="805"/>
      <c r="B30" s="806"/>
      <c r="C30" s="806"/>
      <c r="D30" s="806"/>
      <c r="E30" s="806"/>
      <c r="F30" s="806"/>
      <c r="G30" s="806"/>
      <c r="H30" s="806"/>
      <c r="I30" s="806"/>
      <c r="J30" s="806"/>
      <c r="K30" s="806"/>
      <c r="L30" s="806"/>
      <c r="M30" s="806"/>
      <c r="N30" s="806"/>
      <c r="O30" s="806"/>
      <c r="P30" s="806"/>
      <c r="Q30" s="806"/>
      <c r="R30" s="807"/>
      <c r="S30" s="75"/>
      <c r="T30" s="75"/>
      <c r="U30" s="75"/>
      <c r="V30" s="75"/>
      <c r="W30" s="75"/>
      <c r="X30" s="75"/>
      <c r="Y30" s="75"/>
      <c r="Z30" s="75"/>
    </row>
    <row r="31" spans="1:26" ht="15" customHeight="1">
      <c r="A31" s="808"/>
      <c r="B31" s="809"/>
      <c r="C31" s="809"/>
      <c r="D31" s="809"/>
      <c r="E31" s="809"/>
      <c r="F31" s="809"/>
      <c r="G31" s="809"/>
      <c r="H31" s="809"/>
      <c r="I31" s="809"/>
      <c r="J31" s="809"/>
      <c r="K31" s="809"/>
      <c r="L31" s="809"/>
      <c r="M31" s="809"/>
      <c r="N31" s="809"/>
      <c r="O31" s="809"/>
      <c r="P31" s="809"/>
      <c r="Q31" s="809"/>
      <c r="R31" s="810"/>
      <c r="S31" s="75"/>
      <c r="T31" s="75"/>
      <c r="U31" s="75"/>
      <c r="V31" s="75"/>
      <c r="W31" s="75"/>
      <c r="X31" s="75"/>
      <c r="Y31" s="75"/>
      <c r="Z31" s="75"/>
    </row>
    <row r="32" spans="1:26" ht="15" customHeight="1">
      <c r="A32" s="808"/>
      <c r="B32" s="809"/>
      <c r="C32" s="809"/>
      <c r="D32" s="809"/>
      <c r="E32" s="809"/>
      <c r="F32" s="809"/>
      <c r="G32" s="809"/>
      <c r="H32" s="809"/>
      <c r="I32" s="809"/>
      <c r="J32" s="809"/>
      <c r="K32" s="809"/>
      <c r="L32" s="809"/>
      <c r="M32" s="809"/>
      <c r="N32" s="809"/>
      <c r="O32" s="809"/>
      <c r="P32" s="809"/>
      <c r="Q32" s="809"/>
      <c r="R32" s="810"/>
      <c r="S32" s="75"/>
      <c r="T32" s="75"/>
      <c r="U32" s="75"/>
      <c r="V32" s="75"/>
      <c r="W32" s="75"/>
      <c r="X32" s="75"/>
      <c r="Y32" s="75"/>
      <c r="Z32" s="75"/>
    </row>
    <row r="33" spans="1:26" ht="15" customHeight="1">
      <c r="A33" s="808"/>
      <c r="B33" s="809"/>
      <c r="C33" s="809"/>
      <c r="D33" s="809"/>
      <c r="E33" s="809"/>
      <c r="F33" s="809"/>
      <c r="G33" s="809"/>
      <c r="H33" s="809"/>
      <c r="I33" s="809"/>
      <c r="J33" s="809"/>
      <c r="K33" s="809"/>
      <c r="L33" s="809"/>
      <c r="M33" s="809"/>
      <c r="N33" s="809"/>
      <c r="O33" s="809"/>
      <c r="P33" s="809"/>
      <c r="Q33" s="809"/>
      <c r="R33" s="810"/>
      <c r="S33" s="75"/>
      <c r="T33" s="75"/>
      <c r="U33" s="75"/>
      <c r="V33" s="75"/>
      <c r="W33" s="75"/>
      <c r="X33" s="75"/>
      <c r="Y33" s="75"/>
      <c r="Z33" s="75"/>
    </row>
    <row r="34" spans="1:26" ht="15" customHeight="1">
      <c r="A34" s="808"/>
      <c r="B34" s="809"/>
      <c r="C34" s="809"/>
      <c r="D34" s="809"/>
      <c r="E34" s="809"/>
      <c r="F34" s="809"/>
      <c r="G34" s="809"/>
      <c r="H34" s="809"/>
      <c r="I34" s="809"/>
      <c r="J34" s="809"/>
      <c r="K34" s="809"/>
      <c r="L34" s="809"/>
      <c r="M34" s="809"/>
      <c r="N34" s="809"/>
      <c r="O34" s="809"/>
      <c r="P34" s="809"/>
      <c r="Q34" s="809"/>
      <c r="R34" s="810"/>
      <c r="S34" s="75"/>
      <c r="T34" s="75"/>
      <c r="U34" s="75"/>
      <c r="V34" s="75"/>
      <c r="W34" s="75"/>
      <c r="X34" s="75"/>
      <c r="Y34" s="75"/>
      <c r="Z34" s="75"/>
    </row>
    <row r="35" spans="1:26" ht="15" customHeight="1">
      <c r="A35" s="808"/>
      <c r="B35" s="809"/>
      <c r="C35" s="809"/>
      <c r="D35" s="809"/>
      <c r="E35" s="809"/>
      <c r="F35" s="809"/>
      <c r="G35" s="809"/>
      <c r="H35" s="809"/>
      <c r="I35" s="809"/>
      <c r="J35" s="809"/>
      <c r="K35" s="809"/>
      <c r="L35" s="809"/>
      <c r="M35" s="809"/>
      <c r="N35" s="809"/>
      <c r="O35" s="809"/>
      <c r="P35" s="809"/>
      <c r="Q35" s="809"/>
      <c r="R35" s="810"/>
    </row>
    <row r="36" spans="1:26" ht="15" customHeight="1">
      <c r="A36" s="808"/>
      <c r="B36" s="809"/>
      <c r="C36" s="809"/>
      <c r="D36" s="809"/>
      <c r="E36" s="809"/>
      <c r="F36" s="809"/>
      <c r="G36" s="809"/>
      <c r="H36" s="809"/>
      <c r="I36" s="809"/>
      <c r="J36" s="809"/>
      <c r="K36" s="809"/>
      <c r="L36" s="809"/>
      <c r="M36" s="809"/>
      <c r="N36" s="809"/>
      <c r="O36" s="809"/>
      <c r="P36" s="809"/>
      <c r="Q36" s="809"/>
      <c r="R36" s="810"/>
    </row>
    <row r="37" spans="1:26" ht="15" customHeight="1">
      <c r="A37" s="808"/>
      <c r="B37" s="809"/>
      <c r="C37" s="809"/>
      <c r="D37" s="809"/>
      <c r="E37" s="809"/>
      <c r="F37" s="809"/>
      <c r="G37" s="809"/>
      <c r="H37" s="809"/>
      <c r="I37" s="809"/>
      <c r="J37" s="809"/>
      <c r="K37" s="809"/>
      <c r="L37" s="809"/>
      <c r="M37" s="809"/>
      <c r="N37" s="809"/>
      <c r="O37" s="809"/>
      <c r="P37" s="809"/>
      <c r="Q37" s="809"/>
      <c r="R37" s="810"/>
    </row>
    <row r="38" spans="1:26" ht="15" customHeight="1">
      <c r="A38" s="808"/>
      <c r="B38" s="809"/>
      <c r="C38" s="809"/>
      <c r="D38" s="809"/>
      <c r="E38" s="809"/>
      <c r="F38" s="809"/>
      <c r="G38" s="809"/>
      <c r="H38" s="809"/>
      <c r="I38" s="809"/>
      <c r="J38" s="809"/>
      <c r="K38" s="809"/>
      <c r="L38" s="809"/>
      <c r="M38" s="809"/>
      <c r="N38" s="809"/>
      <c r="O38" s="809"/>
      <c r="P38" s="809"/>
      <c r="Q38" s="809"/>
      <c r="R38" s="810"/>
    </row>
    <row r="39" spans="1:26" ht="15" customHeight="1">
      <c r="A39" s="808"/>
      <c r="B39" s="809"/>
      <c r="C39" s="809"/>
      <c r="D39" s="809"/>
      <c r="E39" s="809"/>
      <c r="F39" s="809"/>
      <c r="G39" s="809"/>
      <c r="H39" s="809"/>
      <c r="I39" s="809"/>
      <c r="J39" s="809"/>
      <c r="K39" s="809"/>
      <c r="L39" s="809"/>
      <c r="M39" s="809"/>
      <c r="N39" s="809"/>
      <c r="O39" s="809"/>
      <c r="P39" s="809"/>
      <c r="Q39" s="809"/>
      <c r="R39" s="810"/>
    </row>
    <row r="40" spans="1:26" ht="15" customHeight="1">
      <c r="A40" s="808"/>
      <c r="B40" s="809"/>
      <c r="C40" s="809"/>
      <c r="D40" s="809"/>
      <c r="E40" s="809"/>
      <c r="F40" s="809"/>
      <c r="G40" s="809"/>
      <c r="H40" s="809"/>
      <c r="I40" s="809"/>
      <c r="J40" s="809"/>
      <c r="K40" s="809"/>
      <c r="L40" s="809"/>
      <c r="M40" s="809"/>
      <c r="N40" s="809"/>
      <c r="O40" s="809"/>
      <c r="P40" s="809"/>
      <c r="Q40" s="809"/>
      <c r="R40" s="810"/>
    </row>
    <row r="41" spans="1:26" ht="15" customHeight="1">
      <c r="A41" s="808"/>
      <c r="B41" s="809"/>
      <c r="C41" s="809"/>
      <c r="D41" s="809"/>
      <c r="E41" s="809"/>
      <c r="F41" s="809"/>
      <c r="G41" s="809"/>
      <c r="H41" s="809"/>
      <c r="I41" s="809"/>
      <c r="J41" s="809"/>
      <c r="K41" s="809"/>
      <c r="L41" s="809"/>
      <c r="M41" s="809"/>
      <c r="N41" s="809"/>
      <c r="O41" s="809"/>
      <c r="P41" s="809"/>
      <c r="Q41" s="809"/>
      <c r="R41" s="810"/>
    </row>
    <row r="42" spans="1:26" ht="15" customHeight="1">
      <c r="A42" s="808"/>
      <c r="B42" s="809"/>
      <c r="C42" s="809"/>
      <c r="D42" s="809"/>
      <c r="E42" s="809"/>
      <c r="F42" s="809"/>
      <c r="G42" s="809"/>
      <c r="H42" s="809"/>
      <c r="I42" s="809"/>
      <c r="J42" s="809"/>
      <c r="K42" s="809"/>
      <c r="L42" s="809"/>
      <c r="M42" s="809"/>
      <c r="N42" s="809"/>
      <c r="O42" s="809"/>
      <c r="P42" s="809"/>
      <c r="Q42" s="809"/>
      <c r="R42" s="810"/>
    </row>
    <row r="43" spans="1:26" ht="15" customHeight="1">
      <c r="A43" s="808"/>
      <c r="B43" s="809"/>
      <c r="C43" s="809"/>
      <c r="D43" s="809"/>
      <c r="E43" s="809"/>
      <c r="F43" s="809"/>
      <c r="G43" s="809"/>
      <c r="H43" s="809"/>
      <c r="I43" s="809"/>
      <c r="J43" s="809"/>
      <c r="K43" s="809"/>
      <c r="L43" s="809"/>
      <c r="M43" s="809"/>
      <c r="N43" s="809"/>
      <c r="O43" s="809"/>
      <c r="P43" s="809"/>
      <c r="Q43" s="809"/>
      <c r="R43" s="810"/>
    </row>
    <row r="44" spans="1:26" ht="15" customHeight="1">
      <c r="A44" s="808"/>
      <c r="B44" s="809"/>
      <c r="C44" s="809"/>
      <c r="D44" s="809"/>
      <c r="E44" s="809"/>
      <c r="F44" s="809"/>
      <c r="G44" s="809"/>
      <c r="H44" s="809"/>
      <c r="I44" s="809"/>
      <c r="J44" s="809"/>
      <c r="K44" s="809"/>
      <c r="L44" s="809"/>
      <c r="M44" s="809"/>
      <c r="N44" s="809"/>
      <c r="O44" s="809"/>
      <c r="P44" s="809"/>
      <c r="Q44" s="809"/>
      <c r="R44" s="810"/>
    </row>
    <row r="45" spans="1:26" ht="15" customHeight="1">
      <c r="A45" s="808"/>
      <c r="B45" s="809"/>
      <c r="C45" s="809"/>
      <c r="D45" s="809"/>
      <c r="E45" s="809"/>
      <c r="F45" s="809"/>
      <c r="G45" s="809"/>
      <c r="H45" s="809"/>
      <c r="I45" s="809"/>
      <c r="J45" s="809"/>
      <c r="K45" s="809"/>
      <c r="L45" s="809"/>
      <c r="M45" s="809"/>
      <c r="N45" s="809"/>
      <c r="O45" s="809"/>
      <c r="P45" s="809"/>
      <c r="Q45" s="809"/>
      <c r="R45" s="810"/>
      <c r="S45" s="87"/>
    </row>
    <row r="46" spans="1:26" ht="15" customHeight="1">
      <c r="A46" s="811"/>
      <c r="B46" s="812"/>
      <c r="C46" s="812"/>
      <c r="D46" s="812"/>
      <c r="E46" s="812"/>
      <c r="F46" s="812"/>
      <c r="G46" s="812"/>
      <c r="H46" s="812"/>
      <c r="I46" s="812"/>
      <c r="J46" s="812"/>
      <c r="K46" s="812"/>
      <c r="L46" s="812"/>
      <c r="M46" s="812"/>
      <c r="N46" s="812"/>
      <c r="O46" s="812"/>
      <c r="P46" s="812"/>
      <c r="Q46" s="812"/>
      <c r="R46" s="813"/>
      <c r="S46" s="87"/>
    </row>
  </sheetData>
  <sheetProtection formatCells="0" formatColumns="0" formatRows="0" insertColumns="0" insertRows="0" insertHyperlinks="0" deleteColumns="0" deleteRows="0" selectLockedCells="1"/>
  <mergeCells count="13">
    <mergeCell ref="A30:R46"/>
    <mergeCell ref="A26:A29"/>
    <mergeCell ref="B26:R27"/>
    <mergeCell ref="B28:R28"/>
    <mergeCell ref="B29:R29"/>
    <mergeCell ref="T2:Z2"/>
    <mergeCell ref="T25:Z25"/>
    <mergeCell ref="T26:Z26"/>
    <mergeCell ref="A6:R25"/>
    <mergeCell ref="A2:A5"/>
    <mergeCell ref="B2:R3"/>
    <mergeCell ref="B4:R4"/>
    <mergeCell ref="B5:R5"/>
  </mergeCells>
  <phoneticPr fontId="1"/>
  <printOptions horizontalCentered="1"/>
  <pageMargins left="0.31496062992125984" right="0.31496062992125984" top="0.74803149606299213" bottom="0.74803149606299213" header="0.31496062992125984" footer="0.31496062992125984"/>
  <pageSetup paperSize="9" orientation="portrait" r:id="rId1"/>
  <headerFooter>
    <oddFoote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V35"/>
  <sheetViews>
    <sheetView showGridLines="0" view="pageBreakPreview" zoomScale="80" zoomScaleNormal="100" zoomScaleSheetLayoutView="80" workbookViewId="0">
      <selection activeCell="H16" sqref="H16"/>
    </sheetView>
  </sheetViews>
  <sheetFormatPr defaultColWidth="8.875" defaultRowHeight="13.5"/>
  <cols>
    <col min="1" max="20" width="4.875" style="39" customWidth="1"/>
    <col min="21" max="21" width="5" style="39" customWidth="1"/>
    <col min="22" max="16384" width="8.875" style="39"/>
  </cols>
  <sheetData>
    <row r="1" spans="1:22" ht="33.6" customHeight="1">
      <c r="A1" s="368" t="s">
        <v>495</v>
      </c>
      <c r="B1" s="85"/>
      <c r="C1" s="42"/>
      <c r="D1" s="42"/>
      <c r="E1" s="42"/>
      <c r="F1" s="42"/>
      <c r="G1" s="42"/>
      <c r="H1" s="42"/>
      <c r="I1" s="42"/>
      <c r="J1" s="42"/>
      <c r="K1" s="42"/>
      <c r="L1" s="42"/>
      <c r="M1" s="42"/>
      <c r="N1" s="42"/>
      <c r="O1" s="42"/>
      <c r="P1" s="42"/>
      <c r="Q1" s="42"/>
      <c r="R1" s="42"/>
      <c r="S1" s="42"/>
      <c r="T1" s="42"/>
      <c r="V1" s="86"/>
    </row>
    <row r="2" spans="1:22" ht="15.6" customHeight="1">
      <c r="A2" s="865" t="s">
        <v>100</v>
      </c>
      <c r="B2" s="866"/>
      <c r="C2" s="343" t="s">
        <v>85</v>
      </c>
      <c r="D2" s="871" t="s">
        <v>361</v>
      </c>
      <c r="E2" s="871"/>
      <c r="F2" s="871"/>
      <c r="G2" s="871"/>
      <c r="H2" s="871"/>
      <c r="I2" s="871"/>
      <c r="J2" s="871"/>
      <c r="K2" s="871"/>
      <c r="L2" s="871"/>
      <c r="M2" s="871"/>
      <c r="N2" s="871"/>
      <c r="O2" s="871"/>
      <c r="P2" s="871"/>
      <c r="Q2" s="871"/>
      <c r="R2" s="871"/>
      <c r="S2" s="871"/>
      <c r="T2" s="872"/>
      <c r="V2" s="86"/>
    </row>
    <row r="3" spans="1:22" ht="15.6" customHeight="1">
      <c r="A3" s="867"/>
      <c r="B3" s="868"/>
      <c r="C3" s="344" t="s">
        <v>86</v>
      </c>
      <c r="D3" s="873" t="s">
        <v>431</v>
      </c>
      <c r="E3" s="873"/>
      <c r="F3" s="873"/>
      <c r="G3" s="873"/>
      <c r="H3" s="873"/>
      <c r="I3" s="873"/>
      <c r="J3" s="873"/>
      <c r="K3" s="873"/>
      <c r="L3" s="873"/>
      <c r="M3" s="873"/>
      <c r="N3" s="873"/>
      <c r="O3" s="873"/>
      <c r="P3" s="873"/>
      <c r="Q3" s="873"/>
      <c r="R3" s="873"/>
      <c r="S3" s="873"/>
      <c r="T3" s="874"/>
      <c r="V3" s="86"/>
    </row>
    <row r="4" spans="1:22" ht="15.6" customHeight="1">
      <c r="A4" s="867"/>
      <c r="B4" s="868"/>
      <c r="C4" s="344" t="s">
        <v>87</v>
      </c>
      <c r="D4" s="873" t="s">
        <v>493</v>
      </c>
      <c r="E4" s="873"/>
      <c r="F4" s="873"/>
      <c r="G4" s="873"/>
      <c r="H4" s="873"/>
      <c r="I4" s="873"/>
      <c r="J4" s="873"/>
      <c r="K4" s="873"/>
      <c r="L4" s="873"/>
      <c r="M4" s="873"/>
      <c r="N4" s="873"/>
      <c r="O4" s="873"/>
      <c r="P4" s="873"/>
      <c r="Q4" s="873"/>
      <c r="R4" s="873"/>
      <c r="S4" s="873"/>
      <c r="T4" s="874"/>
      <c r="V4" s="86"/>
    </row>
    <row r="5" spans="1:22" ht="69.599999999999994" customHeight="1">
      <c r="A5" s="867"/>
      <c r="B5" s="868"/>
      <c r="C5" s="344"/>
      <c r="D5" s="873" t="s">
        <v>433</v>
      </c>
      <c r="E5" s="873"/>
      <c r="F5" s="873"/>
      <c r="G5" s="873"/>
      <c r="H5" s="873"/>
      <c r="I5" s="873"/>
      <c r="J5" s="873"/>
      <c r="K5" s="873"/>
      <c r="L5" s="873"/>
      <c r="M5" s="873"/>
      <c r="N5" s="873"/>
      <c r="O5" s="873"/>
      <c r="P5" s="873"/>
      <c r="Q5" s="873"/>
      <c r="R5" s="873"/>
      <c r="S5" s="873"/>
      <c r="T5" s="874"/>
      <c r="V5" s="86"/>
    </row>
    <row r="6" spans="1:22" ht="17.45" customHeight="1">
      <c r="A6" s="869"/>
      <c r="B6" s="870"/>
      <c r="C6" s="345" t="s">
        <v>362</v>
      </c>
      <c r="D6" s="875" t="s">
        <v>432</v>
      </c>
      <c r="E6" s="875"/>
      <c r="F6" s="875"/>
      <c r="G6" s="875"/>
      <c r="H6" s="875"/>
      <c r="I6" s="875"/>
      <c r="J6" s="875"/>
      <c r="K6" s="875"/>
      <c r="L6" s="875"/>
      <c r="M6" s="875"/>
      <c r="N6" s="875"/>
      <c r="O6" s="875"/>
      <c r="P6" s="875"/>
      <c r="Q6" s="875"/>
      <c r="R6" s="875"/>
      <c r="S6" s="875"/>
      <c r="T6" s="876"/>
      <c r="V6" s="86"/>
    </row>
    <row r="7" spans="1:22" ht="16.7" customHeight="1">
      <c r="A7" s="88"/>
      <c r="B7" s="88"/>
      <c r="C7" s="88"/>
      <c r="D7" s="88"/>
      <c r="E7" s="88"/>
      <c r="F7" s="88"/>
      <c r="G7" s="88"/>
      <c r="H7" s="88"/>
      <c r="I7" s="88"/>
      <c r="J7" s="88"/>
      <c r="K7" s="88"/>
      <c r="L7" s="88"/>
      <c r="M7" s="88"/>
      <c r="N7" s="88"/>
      <c r="O7" s="88"/>
      <c r="P7" s="88"/>
      <c r="Q7" s="88"/>
      <c r="R7" s="88"/>
      <c r="S7" s="88"/>
      <c r="T7" s="88"/>
      <c r="V7" s="86"/>
    </row>
    <row r="8" spans="1:22" ht="17.850000000000001" customHeight="1">
      <c r="A8" s="832" t="s">
        <v>200</v>
      </c>
      <c r="B8" s="89"/>
      <c r="C8" s="786" t="s">
        <v>138</v>
      </c>
      <c r="D8" s="787"/>
      <c r="E8" s="787"/>
      <c r="F8" s="787"/>
      <c r="G8" s="787"/>
      <c r="H8" s="787"/>
      <c r="I8" s="787"/>
      <c r="J8" s="787"/>
      <c r="K8" s="788"/>
      <c r="L8" s="786" t="s">
        <v>137</v>
      </c>
      <c r="M8" s="787"/>
      <c r="N8" s="787"/>
      <c r="O8" s="787"/>
      <c r="P8" s="787"/>
      <c r="Q8" s="787"/>
      <c r="R8" s="787"/>
      <c r="S8" s="787"/>
      <c r="T8" s="788"/>
      <c r="U8" s="87"/>
    </row>
    <row r="9" spans="1:22" ht="25.35" customHeight="1">
      <c r="A9" s="833"/>
      <c r="B9" s="841" t="s">
        <v>133</v>
      </c>
      <c r="C9" s="844"/>
      <c r="D9" s="845"/>
      <c r="E9" s="845"/>
      <c r="F9" s="845"/>
      <c r="G9" s="845"/>
      <c r="H9" s="845"/>
      <c r="I9" s="845"/>
      <c r="J9" s="845"/>
      <c r="K9" s="846"/>
      <c r="L9" s="856"/>
      <c r="M9" s="857"/>
      <c r="N9" s="857"/>
      <c r="O9" s="857"/>
      <c r="P9" s="857"/>
      <c r="Q9" s="857"/>
      <c r="R9" s="857"/>
      <c r="S9" s="857"/>
      <c r="T9" s="858"/>
      <c r="U9" s="55"/>
    </row>
    <row r="10" spans="1:22" ht="25.35" customHeight="1">
      <c r="A10" s="833"/>
      <c r="B10" s="842"/>
      <c r="C10" s="847"/>
      <c r="D10" s="848"/>
      <c r="E10" s="848"/>
      <c r="F10" s="848"/>
      <c r="G10" s="848"/>
      <c r="H10" s="848"/>
      <c r="I10" s="848"/>
      <c r="J10" s="848"/>
      <c r="K10" s="849"/>
      <c r="L10" s="859"/>
      <c r="M10" s="860"/>
      <c r="N10" s="860"/>
      <c r="O10" s="860"/>
      <c r="P10" s="860"/>
      <c r="Q10" s="860"/>
      <c r="R10" s="860"/>
      <c r="S10" s="860"/>
      <c r="T10" s="861"/>
    </row>
    <row r="11" spans="1:22" ht="25.35" customHeight="1">
      <c r="A11" s="833"/>
      <c r="B11" s="843"/>
      <c r="C11" s="850"/>
      <c r="D11" s="851"/>
      <c r="E11" s="851"/>
      <c r="F11" s="851"/>
      <c r="G11" s="851"/>
      <c r="H11" s="851"/>
      <c r="I11" s="851"/>
      <c r="J11" s="851"/>
      <c r="K11" s="852"/>
      <c r="L11" s="859"/>
      <c r="M11" s="860"/>
      <c r="N11" s="860"/>
      <c r="O11" s="860"/>
      <c r="P11" s="860"/>
      <c r="Q11" s="860"/>
      <c r="R11" s="860"/>
      <c r="S11" s="860"/>
      <c r="T11" s="861"/>
    </row>
    <row r="12" spans="1:22" ht="25.35" customHeight="1">
      <c r="A12" s="833"/>
      <c r="B12" s="841" t="s">
        <v>134</v>
      </c>
      <c r="C12" s="844"/>
      <c r="D12" s="845"/>
      <c r="E12" s="845"/>
      <c r="F12" s="845"/>
      <c r="G12" s="845"/>
      <c r="H12" s="845"/>
      <c r="I12" s="845"/>
      <c r="J12" s="845"/>
      <c r="K12" s="846"/>
      <c r="L12" s="859"/>
      <c r="M12" s="860"/>
      <c r="N12" s="860"/>
      <c r="O12" s="860"/>
      <c r="P12" s="860"/>
      <c r="Q12" s="860"/>
      <c r="R12" s="860"/>
      <c r="S12" s="860"/>
      <c r="T12" s="861"/>
      <c r="U12" s="87"/>
    </row>
    <row r="13" spans="1:22" ht="25.35" customHeight="1">
      <c r="A13" s="833"/>
      <c r="B13" s="842"/>
      <c r="C13" s="847"/>
      <c r="D13" s="848"/>
      <c r="E13" s="848"/>
      <c r="F13" s="848"/>
      <c r="G13" s="848"/>
      <c r="H13" s="848"/>
      <c r="I13" s="848"/>
      <c r="J13" s="848"/>
      <c r="K13" s="849"/>
      <c r="L13" s="859"/>
      <c r="M13" s="860"/>
      <c r="N13" s="860"/>
      <c r="O13" s="860"/>
      <c r="P13" s="860"/>
      <c r="Q13" s="860"/>
      <c r="R13" s="860"/>
      <c r="S13" s="860"/>
      <c r="T13" s="861"/>
      <c r="U13" s="87"/>
    </row>
    <row r="14" spans="1:22" ht="25.35" customHeight="1">
      <c r="A14" s="833"/>
      <c r="B14" s="843"/>
      <c r="C14" s="850"/>
      <c r="D14" s="851"/>
      <c r="E14" s="851"/>
      <c r="F14" s="851"/>
      <c r="G14" s="851"/>
      <c r="H14" s="851"/>
      <c r="I14" s="851"/>
      <c r="J14" s="851"/>
      <c r="K14" s="852"/>
      <c r="L14" s="862"/>
      <c r="M14" s="863"/>
      <c r="N14" s="863"/>
      <c r="O14" s="863"/>
      <c r="P14" s="863"/>
      <c r="Q14" s="863"/>
      <c r="R14" s="863"/>
      <c r="S14" s="863"/>
      <c r="T14" s="864"/>
      <c r="U14" s="87"/>
    </row>
    <row r="15" spans="1:22" ht="15" customHeight="1">
      <c r="A15" s="833"/>
      <c r="B15" s="853" t="s">
        <v>207</v>
      </c>
      <c r="C15" s="854"/>
      <c r="D15" s="854"/>
      <c r="E15" s="854"/>
      <c r="F15" s="854"/>
      <c r="G15" s="854"/>
      <c r="H15" s="854"/>
      <c r="I15" s="854"/>
      <c r="J15" s="854"/>
      <c r="K15" s="854"/>
      <c r="L15" s="854"/>
      <c r="M15" s="854"/>
      <c r="N15" s="854"/>
      <c r="O15" s="854"/>
      <c r="P15" s="854"/>
      <c r="Q15" s="854"/>
      <c r="R15" s="854"/>
      <c r="S15" s="854"/>
      <c r="T15" s="855"/>
      <c r="U15" s="87"/>
    </row>
    <row r="16" spans="1:22" s="142" customFormat="1" ht="17.850000000000001" customHeight="1">
      <c r="A16" s="834"/>
      <c r="B16" s="208" t="s">
        <v>194</v>
      </c>
      <c r="C16" s="835" t="s">
        <v>195</v>
      </c>
      <c r="D16" s="836"/>
      <c r="E16" s="208" t="s">
        <v>194</v>
      </c>
      <c r="F16" s="837" t="s">
        <v>196</v>
      </c>
      <c r="G16" s="837"/>
      <c r="H16" s="208" t="s">
        <v>194</v>
      </c>
      <c r="I16" s="837" t="s">
        <v>197</v>
      </c>
      <c r="J16" s="837"/>
      <c r="K16" s="208" t="s">
        <v>194</v>
      </c>
      <c r="L16" s="838" t="s">
        <v>198</v>
      </c>
      <c r="M16" s="838"/>
      <c r="N16" s="208" t="s">
        <v>194</v>
      </c>
      <c r="O16" s="838" t="s">
        <v>199</v>
      </c>
      <c r="P16" s="838"/>
      <c r="Q16" s="208" t="s">
        <v>194</v>
      </c>
      <c r="R16" s="839" t="s">
        <v>360</v>
      </c>
      <c r="S16" s="839"/>
      <c r="T16" s="840"/>
      <c r="U16" s="149"/>
    </row>
    <row r="17" spans="1:21" ht="17.850000000000001" customHeight="1">
      <c r="A17" s="832" t="s">
        <v>202</v>
      </c>
      <c r="B17" s="89"/>
      <c r="C17" s="786" t="s">
        <v>138</v>
      </c>
      <c r="D17" s="787"/>
      <c r="E17" s="787"/>
      <c r="F17" s="787"/>
      <c r="G17" s="787"/>
      <c r="H17" s="787"/>
      <c r="I17" s="787"/>
      <c r="J17" s="787"/>
      <c r="K17" s="788"/>
      <c r="L17" s="786" t="s">
        <v>137</v>
      </c>
      <c r="M17" s="787"/>
      <c r="N17" s="787"/>
      <c r="O17" s="787"/>
      <c r="P17" s="787"/>
      <c r="Q17" s="787"/>
      <c r="R17" s="787"/>
      <c r="S17" s="787"/>
      <c r="T17" s="788"/>
      <c r="U17" s="87"/>
    </row>
    <row r="18" spans="1:21" ht="25.35" customHeight="1">
      <c r="A18" s="833"/>
      <c r="B18" s="841" t="s">
        <v>133</v>
      </c>
      <c r="C18" s="844"/>
      <c r="D18" s="845"/>
      <c r="E18" s="845"/>
      <c r="F18" s="845"/>
      <c r="G18" s="845"/>
      <c r="H18" s="845"/>
      <c r="I18" s="845"/>
      <c r="J18" s="845"/>
      <c r="K18" s="846"/>
      <c r="L18" s="856"/>
      <c r="M18" s="857"/>
      <c r="N18" s="857"/>
      <c r="O18" s="857"/>
      <c r="P18" s="857"/>
      <c r="Q18" s="857"/>
      <c r="R18" s="857"/>
      <c r="S18" s="857"/>
      <c r="T18" s="858"/>
      <c r="U18" s="55"/>
    </row>
    <row r="19" spans="1:21" ht="25.35" customHeight="1">
      <c r="A19" s="833"/>
      <c r="B19" s="842"/>
      <c r="C19" s="847"/>
      <c r="D19" s="848"/>
      <c r="E19" s="848"/>
      <c r="F19" s="848"/>
      <c r="G19" s="848"/>
      <c r="H19" s="848"/>
      <c r="I19" s="848"/>
      <c r="J19" s="848"/>
      <c r="K19" s="849"/>
      <c r="L19" s="859"/>
      <c r="M19" s="860"/>
      <c r="N19" s="860"/>
      <c r="O19" s="860"/>
      <c r="P19" s="860"/>
      <c r="Q19" s="860"/>
      <c r="R19" s="860"/>
      <c r="S19" s="860"/>
      <c r="T19" s="861"/>
    </row>
    <row r="20" spans="1:21" ht="25.35" customHeight="1">
      <c r="A20" s="833"/>
      <c r="B20" s="843"/>
      <c r="C20" s="850"/>
      <c r="D20" s="851"/>
      <c r="E20" s="851"/>
      <c r="F20" s="851"/>
      <c r="G20" s="851"/>
      <c r="H20" s="851"/>
      <c r="I20" s="851"/>
      <c r="J20" s="851"/>
      <c r="K20" s="852"/>
      <c r="L20" s="859"/>
      <c r="M20" s="860"/>
      <c r="N20" s="860"/>
      <c r="O20" s="860"/>
      <c r="P20" s="860"/>
      <c r="Q20" s="860"/>
      <c r="R20" s="860"/>
      <c r="S20" s="860"/>
      <c r="T20" s="861"/>
    </row>
    <row r="21" spans="1:21" ht="25.35" customHeight="1">
      <c r="A21" s="833"/>
      <c r="B21" s="841" t="s">
        <v>134</v>
      </c>
      <c r="C21" s="844"/>
      <c r="D21" s="845"/>
      <c r="E21" s="845"/>
      <c r="F21" s="845"/>
      <c r="G21" s="845"/>
      <c r="H21" s="845"/>
      <c r="I21" s="845"/>
      <c r="J21" s="845"/>
      <c r="K21" s="846"/>
      <c r="L21" s="859"/>
      <c r="M21" s="860"/>
      <c r="N21" s="860"/>
      <c r="O21" s="860"/>
      <c r="P21" s="860"/>
      <c r="Q21" s="860"/>
      <c r="R21" s="860"/>
      <c r="S21" s="860"/>
      <c r="T21" s="861"/>
      <c r="U21" s="87"/>
    </row>
    <row r="22" spans="1:21" ht="25.35" customHeight="1">
      <c r="A22" s="833"/>
      <c r="B22" s="842"/>
      <c r="C22" s="847"/>
      <c r="D22" s="848"/>
      <c r="E22" s="848"/>
      <c r="F22" s="848"/>
      <c r="G22" s="848"/>
      <c r="H22" s="848"/>
      <c r="I22" s="848"/>
      <c r="J22" s="848"/>
      <c r="K22" s="849"/>
      <c r="L22" s="859"/>
      <c r="M22" s="860"/>
      <c r="N22" s="860"/>
      <c r="O22" s="860"/>
      <c r="P22" s="860"/>
      <c r="Q22" s="860"/>
      <c r="R22" s="860"/>
      <c r="S22" s="860"/>
      <c r="T22" s="861"/>
      <c r="U22" s="87"/>
    </row>
    <row r="23" spans="1:21" ht="25.35" customHeight="1">
      <c r="A23" s="833"/>
      <c r="B23" s="843"/>
      <c r="C23" s="850"/>
      <c r="D23" s="851"/>
      <c r="E23" s="851"/>
      <c r="F23" s="851"/>
      <c r="G23" s="851"/>
      <c r="H23" s="851"/>
      <c r="I23" s="851"/>
      <c r="J23" s="851"/>
      <c r="K23" s="852"/>
      <c r="L23" s="862"/>
      <c r="M23" s="863"/>
      <c r="N23" s="863"/>
      <c r="O23" s="863"/>
      <c r="P23" s="863"/>
      <c r="Q23" s="863"/>
      <c r="R23" s="863"/>
      <c r="S23" s="863"/>
      <c r="T23" s="864"/>
      <c r="U23" s="87"/>
    </row>
    <row r="24" spans="1:21" ht="15" customHeight="1">
      <c r="A24" s="833"/>
      <c r="B24" s="853" t="s">
        <v>207</v>
      </c>
      <c r="C24" s="854"/>
      <c r="D24" s="854"/>
      <c r="E24" s="854"/>
      <c r="F24" s="854"/>
      <c r="G24" s="854"/>
      <c r="H24" s="854"/>
      <c r="I24" s="854"/>
      <c r="J24" s="854"/>
      <c r="K24" s="854"/>
      <c r="L24" s="854"/>
      <c r="M24" s="854"/>
      <c r="N24" s="854"/>
      <c r="O24" s="854"/>
      <c r="P24" s="854"/>
      <c r="Q24" s="854"/>
      <c r="R24" s="854"/>
      <c r="S24" s="854"/>
      <c r="T24" s="855"/>
      <c r="U24" s="87"/>
    </row>
    <row r="25" spans="1:21" s="142" customFormat="1" ht="17.850000000000001" customHeight="1">
      <c r="A25" s="834"/>
      <c r="B25" s="208" t="s">
        <v>194</v>
      </c>
      <c r="C25" s="835" t="s">
        <v>195</v>
      </c>
      <c r="D25" s="836"/>
      <c r="E25" s="208" t="s">
        <v>194</v>
      </c>
      <c r="F25" s="837" t="s">
        <v>196</v>
      </c>
      <c r="G25" s="837"/>
      <c r="H25" s="208" t="s">
        <v>194</v>
      </c>
      <c r="I25" s="837" t="s">
        <v>197</v>
      </c>
      <c r="J25" s="837"/>
      <c r="K25" s="208" t="s">
        <v>194</v>
      </c>
      <c r="L25" s="838" t="s">
        <v>198</v>
      </c>
      <c r="M25" s="838"/>
      <c r="N25" s="208" t="s">
        <v>194</v>
      </c>
      <c r="O25" s="838" t="s">
        <v>199</v>
      </c>
      <c r="P25" s="838"/>
      <c r="Q25" s="208" t="s">
        <v>194</v>
      </c>
      <c r="R25" s="839" t="s">
        <v>360</v>
      </c>
      <c r="S25" s="839"/>
      <c r="T25" s="840"/>
      <c r="U25" s="149"/>
    </row>
    <row r="26" spans="1:21" ht="17.850000000000001" customHeight="1">
      <c r="A26" s="832" t="s">
        <v>201</v>
      </c>
      <c r="B26" s="89"/>
      <c r="C26" s="786" t="s">
        <v>138</v>
      </c>
      <c r="D26" s="787"/>
      <c r="E26" s="787"/>
      <c r="F26" s="787"/>
      <c r="G26" s="787"/>
      <c r="H26" s="787"/>
      <c r="I26" s="787"/>
      <c r="J26" s="787"/>
      <c r="K26" s="788"/>
      <c r="L26" s="786" t="s">
        <v>137</v>
      </c>
      <c r="M26" s="787"/>
      <c r="N26" s="787"/>
      <c r="O26" s="787"/>
      <c r="P26" s="787"/>
      <c r="Q26" s="787"/>
      <c r="R26" s="787"/>
      <c r="S26" s="787"/>
      <c r="T26" s="788"/>
      <c r="U26" s="87"/>
    </row>
    <row r="27" spans="1:21" ht="25.35" customHeight="1">
      <c r="A27" s="833"/>
      <c r="B27" s="841" t="s">
        <v>133</v>
      </c>
      <c r="C27" s="844"/>
      <c r="D27" s="845"/>
      <c r="E27" s="845"/>
      <c r="F27" s="845"/>
      <c r="G27" s="845"/>
      <c r="H27" s="845"/>
      <c r="I27" s="845"/>
      <c r="J27" s="845"/>
      <c r="K27" s="846"/>
      <c r="L27" s="856"/>
      <c r="M27" s="857"/>
      <c r="N27" s="857"/>
      <c r="O27" s="857"/>
      <c r="P27" s="857"/>
      <c r="Q27" s="857"/>
      <c r="R27" s="857"/>
      <c r="S27" s="857"/>
      <c r="T27" s="858"/>
      <c r="U27" s="55"/>
    </row>
    <row r="28" spans="1:21" ht="25.35" customHeight="1">
      <c r="A28" s="833"/>
      <c r="B28" s="842"/>
      <c r="C28" s="847"/>
      <c r="D28" s="848"/>
      <c r="E28" s="848"/>
      <c r="F28" s="848"/>
      <c r="G28" s="848"/>
      <c r="H28" s="848"/>
      <c r="I28" s="848"/>
      <c r="J28" s="848"/>
      <c r="K28" s="849"/>
      <c r="L28" s="859"/>
      <c r="M28" s="860"/>
      <c r="N28" s="860"/>
      <c r="O28" s="860"/>
      <c r="P28" s="860"/>
      <c r="Q28" s="860"/>
      <c r="R28" s="860"/>
      <c r="S28" s="860"/>
      <c r="T28" s="861"/>
    </row>
    <row r="29" spans="1:21" ht="25.35" customHeight="1">
      <c r="A29" s="833"/>
      <c r="B29" s="843"/>
      <c r="C29" s="850"/>
      <c r="D29" s="851"/>
      <c r="E29" s="851"/>
      <c r="F29" s="851"/>
      <c r="G29" s="851"/>
      <c r="H29" s="851"/>
      <c r="I29" s="851"/>
      <c r="J29" s="851"/>
      <c r="K29" s="852"/>
      <c r="L29" s="859"/>
      <c r="M29" s="860"/>
      <c r="N29" s="860"/>
      <c r="O29" s="860"/>
      <c r="P29" s="860"/>
      <c r="Q29" s="860"/>
      <c r="R29" s="860"/>
      <c r="S29" s="860"/>
      <c r="T29" s="861"/>
    </row>
    <row r="30" spans="1:21" ht="25.35" customHeight="1">
      <c r="A30" s="833"/>
      <c r="B30" s="841" t="s">
        <v>134</v>
      </c>
      <c r="C30" s="844"/>
      <c r="D30" s="845"/>
      <c r="E30" s="845"/>
      <c r="F30" s="845"/>
      <c r="G30" s="845"/>
      <c r="H30" s="845"/>
      <c r="I30" s="845"/>
      <c r="J30" s="845"/>
      <c r="K30" s="846"/>
      <c r="L30" s="859"/>
      <c r="M30" s="860"/>
      <c r="N30" s="860"/>
      <c r="O30" s="860"/>
      <c r="P30" s="860"/>
      <c r="Q30" s="860"/>
      <c r="R30" s="860"/>
      <c r="S30" s="860"/>
      <c r="T30" s="861"/>
      <c r="U30" s="87"/>
    </row>
    <row r="31" spans="1:21" ht="25.35" customHeight="1">
      <c r="A31" s="833"/>
      <c r="B31" s="842"/>
      <c r="C31" s="847"/>
      <c r="D31" s="848"/>
      <c r="E31" s="848"/>
      <c r="F31" s="848"/>
      <c r="G31" s="848"/>
      <c r="H31" s="848"/>
      <c r="I31" s="848"/>
      <c r="J31" s="848"/>
      <c r="K31" s="849"/>
      <c r="L31" s="859"/>
      <c r="M31" s="860"/>
      <c r="N31" s="860"/>
      <c r="O31" s="860"/>
      <c r="P31" s="860"/>
      <c r="Q31" s="860"/>
      <c r="R31" s="860"/>
      <c r="S31" s="860"/>
      <c r="T31" s="861"/>
      <c r="U31" s="87"/>
    </row>
    <row r="32" spans="1:21" ht="25.35" customHeight="1">
      <c r="A32" s="833"/>
      <c r="B32" s="843"/>
      <c r="C32" s="850"/>
      <c r="D32" s="851"/>
      <c r="E32" s="851"/>
      <c r="F32" s="851"/>
      <c r="G32" s="851"/>
      <c r="H32" s="851"/>
      <c r="I32" s="851"/>
      <c r="J32" s="851"/>
      <c r="K32" s="852"/>
      <c r="L32" s="862"/>
      <c r="M32" s="863"/>
      <c r="N32" s="863"/>
      <c r="O32" s="863"/>
      <c r="P32" s="863"/>
      <c r="Q32" s="863"/>
      <c r="R32" s="863"/>
      <c r="S32" s="863"/>
      <c r="T32" s="864"/>
      <c r="U32" s="87"/>
    </row>
    <row r="33" spans="1:21" ht="15" customHeight="1">
      <c r="A33" s="833"/>
      <c r="B33" s="853" t="s">
        <v>207</v>
      </c>
      <c r="C33" s="854"/>
      <c r="D33" s="854"/>
      <c r="E33" s="854"/>
      <c r="F33" s="854"/>
      <c r="G33" s="854"/>
      <c r="H33" s="854"/>
      <c r="I33" s="854"/>
      <c r="J33" s="854"/>
      <c r="K33" s="854"/>
      <c r="L33" s="854"/>
      <c r="M33" s="854"/>
      <c r="N33" s="854"/>
      <c r="O33" s="854"/>
      <c r="P33" s="854"/>
      <c r="Q33" s="854"/>
      <c r="R33" s="854"/>
      <c r="S33" s="854"/>
      <c r="T33" s="855"/>
      <c r="U33" s="87"/>
    </row>
    <row r="34" spans="1:21" s="142" customFormat="1" ht="17.850000000000001" customHeight="1">
      <c r="A34" s="834"/>
      <c r="B34" s="208" t="s">
        <v>194</v>
      </c>
      <c r="C34" s="835" t="s">
        <v>195</v>
      </c>
      <c r="D34" s="836"/>
      <c r="E34" s="208" t="s">
        <v>194</v>
      </c>
      <c r="F34" s="837" t="s">
        <v>196</v>
      </c>
      <c r="G34" s="837"/>
      <c r="H34" s="208" t="s">
        <v>194</v>
      </c>
      <c r="I34" s="837" t="s">
        <v>197</v>
      </c>
      <c r="J34" s="837"/>
      <c r="K34" s="208" t="s">
        <v>194</v>
      </c>
      <c r="L34" s="838" t="s">
        <v>198</v>
      </c>
      <c r="M34" s="838"/>
      <c r="N34" s="208" t="s">
        <v>194</v>
      </c>
      <c r="O34" s="838" t="s">
        <v>199</v>
      </c>
      <c r="P34" s="838"/>
      <c r="Q34" s="208" t="s">
        <v>194</v>
      </c>
      <c r="R34" s="839" t="s">
        <v>360</v>
      </c>
      <c r="S34" s="839"/>
      <c r="T34" s="840"/>
      <c r="U34" s="149"/>
    </row>
    <row r="35" spans="1:21" ht="19.350000000000001" customHeight="1"/>
  </sheetData>
  <sheetProtection formatCells="0" formatRows="0" selectLockedCells="1"/>
  <mergeCells count="51">
    <mergeCell ref="A2:B6"/>
    <mergeCell ref="D2:T2"/>
    <mergeCell ref="D3:T3"/>
    <mergeCell ref="D4:T4"/>
    <mergeCell ref="D6:T6"/>
    <mergeCell ref="D5:T5"/>
    <mergeCell ref="A26:A34"/>
    <mergeCell ref="C26:K26"/>
    <mergeCell ref="L26:T26"/>
    <mergeCell ref="B27:B29"/>
    <mergeCell ref="C27:K29"/>
    <mergeCell ref="B33:T33"/>
    <mergeCell ref="C34:D34"/>
    <mergeCell ref="F34:G34"/>
    <mergeCell ref="I34:J34"/>
    <mergeCell ref="L34:M34"/>
    <mergeCell ref="O34:P34"/>
    <mergeCell ref="R34:T34"/>
    <mergeCell ref="B30:B32"/>
    <mergeCell ref="C30:K32"/>
    <mergeCell ref="L27:T32"/>
    <mergeCell ref="A8:A16"/>
    <mergeCell ref="C16:D16"/>
    <mergeCell ref="F16:G16"/>
    <mergeCell ref="I16:J16"/>
    <mergeCell ref="L16:M16"/>
    <mergeCell ref="C8:K8"/>
    <mergeCell ref="L8:T8"/>
    <mergeCell ref="B12:B14"/>
    <mergeCell ref="C12:K14"/>
    <mergeCell ref="B9:B11"/>
    <mergeCell ref="C9:K11"/>
    <mergeCell ref="L9:T14"/>
    <mergeCell ref="R16:T16"/>
    <mergeCell ref="B15:T15"/>
    <mergeCell ref="O16:P16"/>
    <mergeCell ref="A17:A25"/>
    <mergeCell ref="C17:K17"/>
    <mergeCell ref="L17:T17"/>
    <mergeCell ref="C25:D25"/>
    <mergeCell ref="F25:G25"/>
    <mergeCell ref="I25:J25"/>
    <mergeCell ref="L25:M25"/>
    <mergeCell ref="O25:P25"/>
    <mergeCell ref="R25:T25"/>
    <mergeCell ref="B21:B23"/>
    <mergeCell ref="C21:K23"/>
    <mergeCell ref="B18:B20"/>
    <mergeCell ref="C18:K20"/>
    <mergeCell ref="B24:T24"/>
    <mergeCell ref="L18:T23"/>
  </mergeCells>
  <phoneticPr fontId="1"/>
  <dataValidations count="2">
    <dataValidation allowBlank="1" showErrorMessage="1" prompt="製品の新規性・優秀性を構成する機能について、主観的な表現を避けて記入してください。" sqref="C9:K11 C18:K20 C27:K29" xr:uid="{00000000-0002-0000-0C00-000000000000}"/>
    <dataValidation type="list" allowBlank="1" showInputMessage="1" showErrorMessage="1" sqref="B25 E25 H25 K25 N25 Q25 B34 E34 H34 K34 N34 Q34 B16 E16 H16 K16 N16 Q16" xr:uid="{00000000-0002-0000-0C00-000001000000}">
      <formula1>"□,☑"</formula1>
    </dataValidation>
  </dataValidations>
  <printOptions horizontalCentered="1"/>
  <pageMargins left="0.31496062992125984" right="0.31496062992125984" top="0.74803149606299213" bottom="0.74803149606299213" header="0.31496062992125984" footer="0.31496062992125984"/>
  <pageSetup paperSize="9" scale="98" orientation="portrait" r:id="rId1"/>
  <headerFooter>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rgb="FF92D050"/>
  </sheetPr>
  <dimension ref="A1:AB24"/>
  <sheetViews>
    <sheetView showGridLines="0" view="pageBreakPreview" zoomScale="80" zoomScaleNormal="100" zoomScaleSheetLayoutView="80" workbookViewId="0">
      <selection activeCell="C6" sqref="C6:L8"/>
    </sheetView>
  </sheetViews>
  <sheetFormatPr defaultColWidth="8.875" defaultRowHeight="13.5"/>
  <cols>
    <col min="1" max="1" width="6" style="39" customWidth="1"/>
    <col min="2" max="2" width="4.625" style="39" customWidth="1"/>
    <col min="3" max="3" width="4.5" style="39" customWidth="1"/>
    <col min="4" max="22" width="4.375" style="39" customWidth="1"/>
    <col min="23" max="28" width="8.875" style="39" customWidth="1"/>
    <col min="29" max="16384" width="8.875" style="39"/>
  </cols>
  <sheetData>
    <row r="1" spans="1:28" ht="33" customHeight="1">
      <c r="A1" s="369" t="s">
        <v>494</v>
      </c>
      <c r="B1" s="90"/>
      <c r="C1" s="90"/>
      <c r="D1" s="90"/>
      <c r="E1" s="90"/>
      <c r="F1" s="90"/>
      <c r="G1" s="90"/>
      <c r="H1" s="90"/>
      <c r="I1" s="91"/>
      <c r="J1" s="90"/>
      <c r="K1" s="90"/>
      <c r="L1" s="90"/>
      <c r="M1" s="90"/>
      <c r="N1" s="90"/>
      <c r="O1" s="90"/>
      <c r="P1" s="90"/>
      <c r="Q1" s="90"/>
      <c r="R1" s="90"/>
      <c r="S1" s="90"/>
      <c r="T1" s="90"/>
      <c r="U1" s="90"/>
      <c r="V1" s="90"/>
      <c r="W1" s="75"/>
      <c r="X1" s="75"/>
      <c r="Y1" s="75"/>
    </row>
    <row r="2" spans="1:28" ht="15" customHeight="1">
      <c r="A2" s="737" t="s">
        <v>496</v>
      </c>
      <c r="B2" s="898"/>
      <c r="C2" s="898"/>
      <c r="D2" s="898"/>
      <c r="E2" s="898"/>
      <c r="F2" s="898"/>
      <c r="G2" s="898"/>
      <c r="H2" s="898"/>
      <c r="I2" s="898"/>
      <c r="J2" s="898"/>
      <c r="K2" s="898"/>
      <c r="L2" s="898"/>
      <c r="M2" s="898"/>
      <c r="N2" s="898"/>
      <c r="O2" s="898"/>
      <c r="P2" s="898"/>
      <c r="Q2" s="898"/>
      <c r="R2" s="898"/>
      <c r="S2" s="898"/>
      <c r="T2" s="898"/>
      <c r="U2" s="898"/>
      <c r="V2" s="899"/>
      <c r="W2" s="236"/>
      <c r="X2" s="236"/>
      <c r="Y2" s="236"/>
      <c r="Z2" s="236"/>
      <c r="AA2" s="236"/>
      <c r="AB2" s="236"/>
    </row>
    <row r="3" spans="1:28" ht="27" customHeight="1">
      <c r="A3" s="900"/>
      <c r="B3" s="901"/>
      <c r="C3" s="901"/>
      <c r="D3" s="901"/>
      <c r="E3" s="901"/>
      <c r="F3" s="901"/>
      <c r="G3" s="901"/>
      <c r="H3" s="901"/>
      <c r="I3" s="901"/>
      <c r="J3" s="901"/>
      <c r="K3" s="901"/>
      <c r="L3" s="901"/>
      <c r="M3" s="901"/>
      <c r="N3" s="901"/>
      <c r="O3" s="901"/>
      <c r="P3" s="901"/>
      <c r="Q3" s="901"/>
      <c r="R3" s="901"/>
      <c r="S3" s="901"/>
      <c r="T3" s="901"/>
      <c r="U3" s="901"/>
      <c r="V3" s="902"/>
    </row>
    <row r="4" spans="1:28" ht="12" customHeight="1">
      <c r="A4" s="896"/>
      <c r="B4" s="893"/>
      <c r="C4" s="892" t="s">
        <v>78</v>
      </c>
      <c r="D4" s="892"/>
      <c r="E4" s="892"/>
      <c r="F4" s="892"/>
      <c r="G4" s="892"/>
      <c r="H4" s="892"/>
      <c r="I4" s="892"/>
      <c r="J4" s="892"/>
      <c r="K4" s="892"/>
      <c r="L4" s="893"/>
      <c r="M4" s="744" t="s">
        <v>460</v>
      </c>
      <c r="N4" s="744"/>
      <c r="O4" s="744"/>
      <c r="P4" s="744"/>
      <c r="Q4" s="744"/>
      <c r="R4" s="744"/>
      <c r="S4" s="744"/>
      <c r="T4" s="744"/>
      <c r="U4" s="744"/>
      <c r="V4" s="744"/>
      <c r="W4" s="75"/>
      <c r="X4" s="75"/>
      <c r="Y4" s="75"/>
    </row>
    <row r="5" spans="1:28" ht="12" customHeight="1">
      <c r="A5" s="897"/>
      <c r="B5" s="895"/>
      <c r="C5" s="894"/>
      <c r="D5" s="894"/>
      <c r="E5" s="894"/>
      <c r="F5" s="894"/>
      <c r="G5" s="894"/>
      <c r="H5" s="894"/>
      <c r="I5" s="894"/>
      <c r="J5" s="894"/>
      <c r="K5" s="894"/>
      <c r="L5" s="895"/>
      <c r="M5" s="744"/>
      <c r="N5" s="744"/>
      <c r="O5" s="744"/>
      <c r="P5" s="744"/>
      <c r="Q5" s="744"/>
      <c r="R5" s="744"/>
      <c r="S5" s="744"/>
      <c r="T5" s="744"/>
      <c r="U5" s="744"/>
      <c r="V5" s="744"/>
      <c r="W5" s="75"/>
      <c r="X5" s="75"/>
      <c r="Y5" s="75"/>
    </row>
    <row r="6" spans="1:28" ht="23.45" customHeight="1">
      <c r="A6" s="877" t="s">
        <v>132</v>
      </c>
      <c r="B6" s="880" t="s">
        <v>141</v>
      </c>
      <c r="C6" s="883"/>
      <c r="D6" s="884"/>
      <c r="E6" s="884"/>
      <c r="F6" s="884"/>
      <c r="G6" s="884"/>
      <c r="H6" s="884"/>
      <c r="I6" s="884"/>
      <c r="J6" s="884"/>
      <c r="K6" s="884"/>
      <c r="L6" s="885"/>
      <c r="M6" s="883"/>
      <c r="N6" s="884"/>
      <c r="O6" s="884"/>
      <c r="P6" s="884"/>
      <c r="Q6" s="884"/>
      <c r="R6" s="884"/>
      <c r="S6" s="884"/>
      <c r="T6" s="884"/>
      <c r="U6" s="884"/>
      <c r="V6" s="885"/>
      <c r="W6" s="75"/>
      <c r="X6" s="75"/>
      <c r="Y6" s="75"/>
    </row>
    <row r="7" spans="1:28" ht="23.45" customHeight="1">
      <c r="A7" s="878"/>
      <c r="B7" s="881"/>
      <c r="C7" s="886"/>
      <c r="D7" s="887"/>
      <c r="E7" s="887"/>
      <c r="F7" s="887"/>
      <c r="G7" s="887"/>
      <c r="H7" s="887"/>
      <c r="I7" s="887"/>
      <c r="J7" s="887"/>
      <c r="K7" s="887"/>
      <c r="L7" s="888"/>
      <c r="M7" s="886"/>
      <c r="N7" s="887"/>
      <c r="O7" s="887"/>
      <c r="P7" s="887"/>
      <c r="Q7" s="887"/>
      <c r="R7" s="887"/>
      <c r="S7" s="887"/>
      <c r="T7" s="887"/>
      <c r="U7" s="887"/>
      <c r="V7" s="888"/>
      <c r="W7" s="75"/>
      <c r="X7" s="75"/>
      <c r="Y7" s="75"/>
    </row>
    <row r="8" spans="1:28" ht="23.45" customHeight="1">
      <c r="A8" s="878"/>
      <c r="B8" s="882"/>
      <c r="C8" s="889"/>
      <c r="D8" s="890"/>
      <c r="E8" s="890"/>
      <c r="F8" s="890"/>
      <c r="G8" s="890"/>
      <c r="H8" s="890"/>
      <c r="I8" s="890"/>
      <c r="J8" s="890"/>
      <c r="K8" s="890"/>
      <c r="L8" s="891"/>
      <c r="M8" s="889"/>
      <c r="N8" s="890"/>
      <c r="O8" s="890"/>
      <c r="P8" s="890"/>
      <c r="Q8" s="890"/>
      <c r="R8" s="890"/>
      <c r="S8" s="890"/>
      <c r="T8" s="890"/>
      <c r="U8" s="890"/>
      <c r="V8" s="891"/>
      <c r="W8" s="75"/>
      <c r="X8" s="75"/>
      <c r="Y8" s="75"/>
    </row>
    <row r="9" spans="1:28" ht="23.45" customHeight="1">
      <c r="A9" s="878"/>
      <c r="B9" s="880" t="s">
        <v>142</v>
      </c>
      <c r="C9" s="883"/>
      <c r="D9" s="884"/>
      <c r="E9" s="884"/>
      <c r="F9" s="884"/>
      <c r="G9" s="884"/>
      <c r="H9" s="884"/>
      <c r="I9" s="884"/>
      <c r="J9" s="884"/>
      <c r="K9" s="884"/>
      <c r="L9" s="885"/>
      <c r="M9" s="883"/>
      <c r="N9" s="884"/>
      <c r="O9" s="884"/>
      <c r="P9" s="884"/>
      <c r="Q9" s="884"/>
      <c r="R9" s="884"/>
      <c r="S9" s="884"/>
      <c r="T9" s="884"/>
      <c r="U9" s="884"/>
      <c r="V9" s="885"/>
      <c r="W9" s="75"/>
      <c r="X9" s="75"/>
      <c r="Y9" s="75"/>
    </row>
    <row r="10" spans="1:28" ht="23.45" customHeight="1">
      <c r="A10" s="878"/>
      <c r="B10" s="881"/>
      <c r="C10" s="886"/>
      <c r="D10" s="887"/>
      <c r="E10" s="887"/>
      <c r="F10" s="887"/>
      <c r="G10" s="887"/>
      <c r="H10" s="887"/>
      <c r="I10" s="887"/>
      <c r="J10" s="887"/>
      <c r="K10" s="887"/>
      <c r="L10" s="888"/>
      <c r="M10" s="886"/>
      <c r="N10" s="887"/>
      <c r="O10" s="887"/>
      <c r="P10" s="887"/>
      <c r="Q10" s="887"/>
      <c r="R10" s="887"/>
      <c r="S10" s="887"/>
      <c r="T10" s="887"/>
      <c r="U10" s="887"/>
      <c r="V10" s="888"/>
      <c r="W10" s="75"/>
      <c r="X10" s="75"/>
      <c r="Y10" s="75"/>
    </row>
    <row r="11" spans="1:28" ht="23.45" customHeight="1">
      <c r="A11" s="879"/>
      <c r="B11" s="882"/>
      <c r="C11" s="889"/>
      <c r="D11" s="890"/>
      <c r="E11" s="890"/>
      <c r="F11" s="890"/>
      <c r="G11" s="890"/>
      <c r="H11" s="890"/>
      <c r="I11" s="890"/>
      <c r="J11" s="890"/>
      <c r="K11" s="890"/>
      <c r="L11" s="891"/>
      <c r="M11" s="889"/>
      <c r="N11" s="890"/>
      <c r="O11" s="890"/>
      <c r="P11" s="890"/>
      <c r="Q11" s="890"/>
      <c r="R11" s="890"/>
      <c r="S11" s="890"/>
      <c r="T11" s="890"/>
      <c r="U11" s="890"/>
      <c r="V11" s="891"/>
      <c r="W11" s="75"/>
      <c r="X11" s="75"/>
      <c r="Y11" s="75"/>
    </row>
    <row r="12" spans="1:28" ht="23.45" customHeight="1">
      <c r="A12" s="877" t="s">
        <v>135</v>
      </c>
      <c r="B12" s="880" t="s">
        <v>141</v>
      </c>
      <c r="C12" s="883"/>
      <c r="D12" s="884"/>
      <c r="E12" s="884"/>
      <c r="F12" s="884"/>
      <c r="G12" s="884"/>
      <c r="H12" s="884"/>
      <c r="I12" s="884"/>
      <c r="J12" s="884"/>
      <c r="K12" s="884"/>
      <c r="L12" s="885"/>
      <c r="M12" s="883"/>
      <c r="N12" s="884"/>
      <c r="O12" s="884"/>
      <c r="P12" s="884"/>
      <c r="Q12" s="884"/>
      <c r="R12" s="884"/>
      <c r="S12" s="884"/>
      <c r="T12" s="884"/>
      <c r="U12" s="884"/>
      <c r="V12" s="885"/>
      <c r="W12" s="75"/>
      <c r="X12" s="75"/>
      <c r="Y12" s="75"/>
    </row>
    <row r="13" spans="1:28" ht="23.45" customHeight="1">
      <c r="A13" s="878"/>
      <c r="B13" s="881"/>
      <c r="C13" s="886"/>
      <c r="D13" s="887"/>
      <c r="E13" s="887"/>
      <c r="F13" s="887"/>
      <c r="G13" s="887"/>
      <c r="H13" s="887"/>
      <c r="I13" s="887"/>
      <c r="J13" s="887"/>
      <c r="K13" s="887"/>
      <c r="L13" s="888"/>
      <c r="M13" s="886"/>
      <c r="N13" s="887"/>
      <c r="O13" s="887"/>
      <c r="P13" s="887"/>
      <c r="Q13" s="887"/>
      <c r="R13" s="887"/>
      <c r="S13" s="887"/>
      <c r="T13" s="887"/>
      <c r="U13" s="887"/>
      <c r="V13" s="888"/>
      <c r="W13" s="75"/>
      <c r="X13" s="75"/>
      <c r="Y13" s="75"/>
    </row>
    <row r="14" spans="1:28" ht="23.45" customHeight="1">
      <c r="A14" s="878"/>
      <c r="B14" s="882"/>
      <c r="C14" s="889"/>
      <c r="D14" s="890"/>
      <c r="E14" s="890"/>
      <c r="F14" s="890"/>
      <c r="G14" s="890"/>
      <c r="H14" s="890"/>
      <c r="I14" s="890"/>
      <c r="J14" s="890"/>
      <c r="K14" s="890"/>
      <c r="L14" s="891"/>
      <c r="M14" s="889"/>
      <c r="N14" s="890"/>
      <c r="O14" s="890"/>
      <c r="P14" s="890"/>
      <c r="Q14" s="890"/>
      <c r="R14" s="890"/>
      <c r="S14" s="890"/>
      <c r="T14" s="890"/>
      <c r="U14" s="890"/>
      <c r="V14" s="891"/>
      <c r="W14" s="75"/>
      <c r="X14" s="75"/>
      <c r="Y14" s="75"/>
    </row>
    <row r="15" spans="1:28" ht="23.45" customHeight="1">
      <c r="A15" s="878"/>
      <c r="B15" s="880" t="s">
        <v>142</v>
      </c>
      <c r="C15" s="883"/>
      <c r="D15" s="884"/>
      <c r="E15" s="884"/>
      <c r="F15" s="884"/>
      <c r="G15" s="884"/>
      <c r="H15" s="884"/>
      <c r="I15" s="884"/>
      <c r="J15" s="884"/>
      <c r="K15" s="884"/>
      <c r="L15" s="885"/>
      <c r="M15" s="883"/>
      <c r="N15" s="884"/>
      <c r="O15" s="884"/>
      <c r="P15" s="884"/>
      <c r="Q15" s="884"/>
      <c r="R15" s="884"/>
      <c r="S15" s="884"/>
      <c r="T15" s="884"/>
      <c r="U15" s="884"/>
      <c r="V15" s="885"/>
      <c r="W15" s="75"/>
      <c r="X15" s="75"/>
      <c r="Y15" s="75"/>
    </row>
    <row r="16" spans="1:28" ht="23.45" customHeight="1">
      <c r="A16" s="878"/>
      <c r="B16" s="881"/>
      <c r="C16" s="886"/>
      <c r="D16" s="887"/>
      <c r="E16" s="887"/>
      <c r="F16" s="887"/>
      <c r="G16" s="887"/>
      <c r="H16" s="887"/>
      <c r="I16" s="887"/>
      <c r="J16" s="887"/>
      <c r="K16" s="887"/>
      <c r="L16" s="888"/>
      <c r="M16" s="886"/>
      <c r="N16" s="887"/>
      <c r="O16" s="887"/>
      <c r="P16" s="887"/>
      <c r="Q16" s="887"/>
      <c r="R16" s="887"/>
      <c r="S16" s="887"/>
      <c r="T16" s="887"/>
      <c r="U16" s="887"/>
      <c r="V16" s="888"/>
      <c r="W16" s="75"/>
      <c r="X16" s="75"/>
      <c r="Y16" s="75"/>
    </row>
    <row r="17" spans="1:25" ht="23.45" customHeight="1">
      <c r="A17" s="879"/>
      <c r="B17" s="882"/>
      <c r="C17" s="889"/>
      <c r="D17" s="890"/>
      <c r="E17" s="890"/>
      <c r="F17" s="890"/>
      <c r="G17" s="890"/>
      <c r="H17" s="890"/>
      <c r="I17" s="890"/>
      <c r="J17" s="890"/>
      <c r="K17" s="890"/>
      <c r="L17" s="891"/>
      <c r="M17" s="889"/>
      <c r="N17" s="890"/>
      <c r="O17" s="890"/>
      <c r="P17" s="890"/>
      <c r="Q17" s="890"/>
      <c r="R17" s="890"/>
      <c r="S17" s="890"/>
      <c r="T17" s="890"/>
      <c r="U17" s="890"/>
      <c r="V17" s="891"/>
      <c r="W17" s="75"/>
      <c r="X17" s="75"/>
      <c r="Y17" s="75"/>
    </row>
    <row r="18" spans="1:25" ht="23.45" customHeight="1">
      <c r="A18" s="877" t="s">
        <v>136</v>
      </c>
      <c r="B18" s="880" t="s">
        <v>141</v>
      </c>
      <c r="C18" s="883"/>
      <c r="D18" s="884"/>
      <c r="E18" s="884"/>
      <c r="F18" s="884"/>
      <c r="G18" s="884"/>
      <c r="H18" s="884"/>
      <c r="I18" s="884"/>
      <c r="J18" s="884"/>
      <c r="K18" s="884"/>
      <c r="L18" s="885"/>
      <c r="M18" s="883"/>
      <c r="N18" s="884"/>
      <c r="O18" s="884"/>
      <c r="P18" s="884"/>
      <c r="Q18" s="884"/>
      <c r="R18" s="884"/>
      <c r="S18" s="884"/>
      <c r="T18" s="884"/>
      <c r="U18" s="884"/>
      <c r="V18" s="885"/>
      <c r="W18" s="75"/>
      <c r="X18" s="75"/>
      <c r="Y18" s="75"/>
    </row>
    <row r="19" spans="1:25" ht="23.45" customHeight="1">
      <c r="A19" s="878"/>
      <c r="B19" s="881"/>
      <c r="C19" s="886"/>
      <c r="D19" s="887"/>
      <c r="E19" s="887"/>
      <c r="F19" s="887"/>
      <c r="G19" s="887"/>
      <c r="H19" s="887"/>
      <c r="I19" s="887"/>
      <c r="J19" s="887"/>
      <c r="K19" s="887"/>
      <c r="L19" s="888"/>
      <c r="M19" s="886"/>
      <c r="N19" s="887"/>
      <c r="O19" s="887"/>
      <c r="P19" s="887"/>
      <c r="Q19" s="887"/>
      <c r="R19" s="887"/>
      <c r="S19" s="887"/>
      <c r="T19" s="887"/>
      <c r="U19" s="887"/>
      <c r="V19" s="888"/>
      <c r="W19" s="75"/>
      <c r="X19" s="75"/>
      <c r="Y19" s="75"/>
    </row>
    <row r="20" spans="1:25" ht="23.45" customHeight="1">
      <c r="A20" s="878"/>
      <c r="B20" s="882"/>
      <c r="C20" s="889"/>
      <c r="D20" s="890"/>
      <c r="E20" s="890"/>
      <c r="F20" s="890"/>
      <c r="G20" s="890"/>
      <c r="H20" s="890"/>
      <c r="I20" s="890"/>
      <c r="J20" s="890"/>
      <c r="K20" s="890"/>
      <c r="L20" s="891"/>
      <c r="M20" s="889"/>
      <c r="N20" s="890"/>
      <c r="O20" s="890"/>
      <c r="P20" s="890"/>
      <c r="Q20" s="890"/>
      <c r="R20" s="890"/>
      <c r="S20" s="890"/>
      <c r="T20" s="890"/>
      <c r="U20" s="890"/>
      <c r="V20" s="891"/>
      <c r="W20" s="75"/>
      <c r="X20" s="75"/>
      <c r="Y20" s="75"/>
    </row>
    <row r="21" spans="1:25" ht="23.45" customHeight="1">
      <c r="A21" s="878"/>
      <c r="B21" s="880" t="s">
        <v>142</v>
      </c>
      <c r="C21" s="883"/>
      <c r="D21" s="884"/>
      <c r="E21" s="884"/>
      <c r="F21" s="884"/>
      <c r="G21" s="884"/>
      <c r="H21" s="884"/>
      <c r="I21" s="884"/>
      <c r="J21" s="884"/>
      <c r="K21" s="884"/>
      <c r="L21" s="885"/>
      <c r="M21" s="883"/>
      <c r="N21" s="884"/>
      <c r="O21" s="884"/>
      <c r="P21" s="884"/>
      <c r="Q21" s="884"/>
      <c r="R21" s="884"/>
      <c r="S21" s="884"/>
      <c r="T21" s="884"/>
      <c r="U21" s="884"/>
      <c r="V21" s="885"/>
      <c r="W21" s="75"/>
      <c r="X21" s="75"/>
      <c r="Y21" s="75"/>
    </row>
    <row r="22" spans="1:25" ht="23.45" customHeight="1">
      <c r="A22" s="878"/>
      <c r="B22" s="881"/>
      <c r="C22" s="886"/>
      <c r="D22" s="887"/>
      <c r="E22" s="887"/>
      <c r="F22" s="887"/>
      <c r="G22" s="887"/>
      <c r="H22" s="887"/>
      <c r="I22" s="887"/>
      <c r="J22" s="887"/>
      <c r="K22" s="887"/>
      <c r="L22" s="888"/>
      <c r="M22" s="886"/>
      <c r="N22" s="887"/>
      <c r="O22" s="887"/>
      <c r="P22" s="887"/>
      <c r="Q22" s="887"/>
      <c r="R22" s="887"/>
      <c r="S22" s="887"/>
      <c r="T22" s="887"/>
      <c r="U22" s="887"/>
      <c r="V22" s="888"/>
      <c r="W22" s="75"/>
      <c r="X22" s="75"/>
      <c r="Y22" s="75"/>
    </row>
    <row r="23" spans="1:25" ht="23.45" customHeight="1">
      <c r="A23" s="879"/>
      <c r="B23" s="882"/>
      <c r="C23" s="889"/>
      <c r="D23" s="890"/>
      <c r="E23" s="890"/>
      <c r="F23" s="890"/>
      <c r="G23" s="890"/>
      <c r="H23" s="890"/>
      <c r="I23" s="890"/>
      <c r="J23" s="890"/>
      <c r="K23" s="890"/>
      <c r="L23" s="891"/>
      <c r="M23" s="889"/>
      <c r="N23" s="890"/>
      <c r="O23" s="890"/>
      <c r="P23" s="890"/>
      <c r="Q23" s="890"/>
      <c r="R23" s="890"/>
      <c r="S23" s="890"/>
      <c r="T23" s="890"/>
      <c r="U23" s="890"/>
      <c r="V23" s="891"/>
      <c r="W23" s="75"/>
      <c r="X23" s="75"/>
      <c r="Y23" s="75"/>
    </row>
    <row r="24" spans="1:25" ht="17.850000000000001" customHeight="1">
      <c r="A24" s="92"/>
      <c r="B24" s="93"/>
      <c r="C24" s="93"/>
      <c r="D24" s="93"/>
      <c r="E24" s="93"/>
      <c r="F24" s="93"/>
      <c r="G24" s="93"/>
      <c r="H24" s="93"/>
      <c r="I24" s="93"/>
      <c r="J24" s="93"/>
      <c r="K24" s="93"/>
      <c r="L24" s="93"/>
      <c r="M24" s="93"/>
      <c r="N24" s="93"/>
      <c r="O24" s="93"/>
      <c r="P24" s="93"/>
      <c r="Q24" s="93"/>
      <c r="R24" s="93"/>
      <c r="S24" s="93"/>
      <c r="T24" s="93"/>
      <c r="U24" s="93"/>
      <c r="V24" s="93"/>
      <c r="W24" s="75"/>
      <c r="X24" s="75"/>
      <c r="Y24" s="75"/>
    </row>
  </sheetData>
  <sheetProtection formatCells="0" formatRows="0" insertRows="0" deleteRows="0" selectLockedCells="1"/>
  <mergeCells count="25">
    <mergeCell ref="M12:V14"/>
    <mergeCell ref="C9:L11"/>
    <mergeCell ref="B12:B14"/>
    <mergeCell ref="B9:B11"/>
    <mergeCell ref="C6:L8"/>
    <mergeCell ref="C12:L14"/>
    <mergeCell ref="C4:L5"/>
    <mergeCell ref="A4:B5"/>
    <mergeCell ref="M6:V8"/>
    <mergeCell ref="M9:V11"/>
    <mergeCell ref="A2:V3"/>
    <mergeCell ref="M4:V5"/>
    <mergeCell ref="A6:A11"/>
    <mergeCell ref="M21:V23"/>
    <mergeCell ref="B15:B17"/>
    <mergeCell ref="C15:L17"/>
    <mergeCell ref="M15:V17"/>
    <mergeCell ref="B18:B20"/>
    <mergeCell ref="C18:L20"/>
    <mergeCell ref="M18:V20"/>
    <mergeCell ref="A12:A17"/>
    <mergeCell ref="A18:A23"/>
    <mergeCell ref="B6:B8"/>
    <mergeCell ref="B21:B23"/>
    <mergeCell ref="C21:L23"/>
  </mergeCells>
  <phoneticPr fontId="1"/>
  <printOptions horizontalCentered="1"/>
  <pageMargins left="0.31496062992125984" right="0.31496062992125984" top="0.74803149606299213" bottom="0.74803149606299213" header="0.31496062992125984" footer="0.31496062992125984"/>
  <pageSetup paperSize="9" fitToWidth="0" fitToHeight="0" orientation="portrait" r:id="rId1"/>
  <headerFooter>
    <oddFoote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rgb="FF92D050"/>
  </sheetPr>
  <dimension ref="A1:T22"/>
  <sheetViews>
    <sheetView view="pageBreakPreview" zoomScale="80" zoomScaleNormal="100" zoomScaleSheetLayoutView="80" workbookViewId="0">
      <selection activeCell="A5" sqref="A5:R17"/>
    </sheetView>
  </sheetViews>
  <sheetFormatPr defaultColWidth="8.875" defaultRowHeight="13.5"/>
  <cols>
    <col min="1" max="11" width="4.625" style="39" customWidth="1"/>
    <col min="12" max="12" width="11.125" style="39" customWidth="1"/>
    <col min="13" max="13" width="9.5" style="39" customWidth="1"/>
    <col min="14" max="14" width="6.125" style="39" customWidth="1"/>
    <col min="15" max="16" width="4.625" style="39" customWidth="1"/>
    <col min="17" max="17" width="7.875" style="39" customWidth="1"/>
    <col min="18" max="18" width="3.625" style="39" customWidth="1"/>
    <col min="19" max="28" width="8.875" style="39" customWidth="1"/>
    <col min="29" max="16384" width="8.875" style="39"/>
  </cols>
  <sheetData>
    <row r="1" spans="1:20" ht="33" customHeight="1">
      <c r="A1" s="903" t="s">
        <v>497</v>
      </c>
      <c r="B1" s="903"/>
      <c r="C1" s="903"/>
      <c r="D1" s="903"/>
      <c r="E1" s="903"/>
      <c r="F1" s="903"/>
      <c r="G1" s="903"/>
      <c r="H1" s="903"/>
      <c r="I1" s="903"/>
      <c r="J1" s="903"/>
      <c r="K1" s="903"/>
      <c r="L1" s="903"/>
      <c r="M1" s="903"/>
      <c r="N1" s="903"/>
      <c r="O1" s="903"/>
      <c r="P1" s="903"/>
      <c r="Q1" s="903"/>
      <c r="R1" s="903"/>
    </row>
    <row r="2" spans="1:20" ht="23.25" customHeight="1">
      <c r="A2" s="904" t="s">
        <v>501</v>
      </c>
      <c r="B2" s="905"/>
      <c r="C2" s="905"/>
      <c r="D2" s="905"/>
      <c r="E2" s="905"/>
      <c r="F2" s="905"/>
      <c r="G2" s="905"/>
      <c r="H2" s="905"/>
      <c r="I2" s="905"/>
      <c r="J2" s="905"/>
      <c r="K2" s="905"/>
      <c r="L2" s="905"/>
      <c r="M2" s="905"/>
      <c r="N2" s="905"/>
      <c r="O2" s="905"/>
      <c r="P2" s="905"/>
      <c r="Q2" s="905"/>
      <c r="R2" s="906"/>
    </row>
    <row r="3" spans="1:20" ht="75" customHeight="1">
      <c r="A3" s="916" t="s">
        <v>536</v>
      </c>
      <c r="B3" s="917"/>
      <c r="C3" s="917"/>
      <c r="D3" s="917"/>
      <c r="E3" s="917"/>
      <c r="F3" s="917"/>
      <c r="G3" s="917"/>
      <c r="H3" s="917"/>
      <c r="I3" s="917"/>
      <c r="J3" s="917"/>
      <c r="K3" s="917"/>
      <c r="L3" s="917"/>
      <c r="M3" s="917"/>
      <c r="N3" s="917"/>
      <c r="O3" s="917"/>
      <c r="P3" s="917"/>
      <c r="Q3" s="917"/>
      <c r="R3" s="918"/>
    </row>
    <row r="4" spans="1:20" ht="37.35" customHeight="1">
      <c r="A4" s="910" t="s">
        <v>498</v>
      </c>
      <c r="B4" s="911"/>
      <c r="C4" s="911"/>
      <c r="D4" s="911"/>
      <c r="E4" s="911"/>
      <c r="F4" s="911"/>
      <c r="G4" s="911"/>
      <c r="H4" s="911"/>
      <c r="I4" s="911"/>
      <c r="J4" s="911"/>
      <c r="K4" s="911"/>
      <c r="L4" s="911"/>
      <c r="M4" s="911"/>
      <c r="N4" s="911"/>
      <c r="O4" s="911"/>
      <c r="P4" s="911"/>
      <c r="Q4" s="911"/>
      <c r="R4" s="912"/>
    </row>
    <row r="5" spans="1:20" ht="32.85" customHeight="1">
      <c r="A5" s="728"/>
      <c r="B5" s="729"/>
      <c r="C5" s="729"/>
      <c r="D5" s="729"/>
      <c r="E5" s="729"/>
      <c r="F5" s="729"/>
      <c r="G5" s="729"/>
      <c r="H5" s="729"/>
      <c r="I5" s="729"/>
      <c r="J5" s="729"/>
      <c r="K5" s="729"/>
      <c r="L5" s="729"/>
      <c r="M5" s="729"/>
      <c r="N5" s="729"/>
      <c r="O5" s="729"/>
      <c r="P5" s="729"/>
      <c r="Q5" s="729"/>
      <c r="R5" s="730"/>
      <c r="S5" s="924"/>
      <c r="T5" s="924"/>
    </row>
    <row r="6" spans="1:20" ht="32.85" customHeight="1">
      <c r="A6" s="731"/>
      <c r="B6" s="732"/>
      <c r="C6" s="732"/>
      <c r="D6" s="732"/>
      <c r="E6" s="732"/>
      <c r="F6" s="732"/>
      <c r="G6" s="732"/>
      <c r="H6" s="732"/>
      <c r="I6" s="732"/>
      <c r="J6" s="732"/>
      <c r="K6" s="732"/>
      <c r="L6" s="732"/>
      <c r="M6" s="732"/>
      <c r="N6" s="732"/>
      <c r="O6" s="732"/>
      <c r="P6" s="732"/>
      <c r="Q6" s="732"/>
      <c r="R6" s="733"/>
      <c r="S6" s="924"/>
      <c r="T6" s="924"/>
    </row>
    <row r="7" spans="1:20" ht="32.85" customHeight="1">
      <c r="A7" s="731"/>
      <c r="B7" s="732"/>
      <c r="C7" s="732"/>
      <c r="D7" s="732"/>
      <c r="E7" s="732"/>
      <c r="F7" s="732"/>
      <c r="G7" s="732"/>
      <c r="H7" s="732"/>
      <c r="I7" s="732"/>
      <c r="J7" s="732"/>
      <c r="K7" s="732"/>
      <c r="L7" s="732"/>
      <c r="M7" s="732"/>
      <c r="N7" s="732"/>
      <c r="O7" s="732"/>
      <c r="P7" s="732"/>
      <c r="Q7" s="732"/>
      <c r="R7" s="733"/>
      <c r="S7" s="924"/>
      <c r="T7" s="924"/>
    </row>
    <row r="8" spans="1:20" ht="32.85" customHeight="1">
      <c r="A8" s="731"/>
      <c r="B8" s="732"/>
      <c r="C8" s="732"/>
      <c r="D8" s="732"/>
      <c r="E8" s="732"/>
      <c r="F8" s="732"/>
      <c r="G8" s="732"/>
      <c r="H8" s="732"/>
      <c r="I8" s="732"/>
      <c r="J8" s="732"/>
      <c r="K8" s="732"/>
      <c r="L8" s="732"/>
      <c r="M8" s="732"/>
      <c r="N8" s="732"/>
      <c r="O8" s="732"/>
      <c r="P8" s="732"/>
      <c r="Q8" s="732"/>
      <c r="R8" s="733"/>
      <c r="S8" s="924"/>
      <c r="T8" s="924"/>
    </row>
    <row r="9" spans="1:20" ht="32.85" customHeight="1">
      <c r="A9" s="731"/>
      <c r="B9" s="732"/>
      <c r="C9" s="732"/>
      <c r="D9" s="732"/>
      <c r="E9" s="732"/>
      <c r="F9" s="732"/>
      <c r="G9" s="732"/>
      <c r="H9" s="732"/>
      <c r="I9" s="732"/>
      <c r="J9" s="732"/>
      <c r="K9" s="732"/>
      <c r="L9" s="732"/>
      <c r="M9" s="732"/>
      <c r="N9" s="732"/>
      <c r="O9" s="732"/>
      <c r="P9" s="732"/>
      <c r="Q9" s="732"/>
      <c r="R9" s="733"/>
      <c r="S9" s="924"/>
      <c r="T9" s="924"/>
    </row>
    <row r="10" spans="1:20" ht="32.85" customHeight="1">
      <c r="A10" s="731"/>
      <c r="B10" s="732"/>
      <c r="C10" s="732"/>
      <c r="D10" s="732"/>
      <c r="E10" s="732"/>
      <c r="F10" s="732"/>
      <c r="G10" s="732"/>
      <c r="H10" s="732"/>
      <c r="I10" s="732"/>
      <c r="J10" s="732"/>
      <c r="K10" s="732"/>
      <c r="L10" s="732"/>
      <c r="M10" s="732"/>
      <c r="N10" s="732"/>
      <c r="O10" s="732"/>
      <c r="P10" s="732"/>
      <c r="Q10" s="732"/>
      <c r="R10" s="733"/>
    </row>
    <row r="11" spans="1:20" ht="32.85" customHeight="1">
      <c r="A11" s="731"/>
      <c r="B11" s="732"/>
      <c r="C11" s="732"/>
      <c r="D11" s="732"/>
      <c r="E11" s="732"/>
      <c r="F11" s="732"/>
      <c r="G11" s="732"/>
      <c r="H11" s="732"/>
      <c r="I11" s="732"/>
      <c r="J11" s="732"/>
      <c r="K11" s="732"/>
      <c r="L11" s="732"/>
      <c r="M11" s="732"/>
      <c r="N11" s="732"/>
      <c r="O11" s="732"/>
      <c r="P11" s="732"/>
      <c r="Q11" s="732"/>
      <c r="R11" s="733"/>
    </row>
    <row r="12" spans="1:20" ht="32.85" customHeight="1">
      <c r="A12" s="731"/>
      <c r="B12" s="732"/>
      <c r="C12" s="732"/>
      <c r="D12" s="732"/>
      <c r="E12" s="732"/>
      <c r="F12" s="732"/>
      <c r="G12" s="732"/>
      <c r="H12" s="732"/>
      <c r="I12" s="732"/>
      <c r="J12" s="732"/>
      <c r="K12" s="732"/>
      <c r="L12" s="732"/>
      <c r="M12" s="732"/>
      <c r="N12" s="732"/>
      <c r="O12" s="732"/>
      <c r="P12" s="732"/>
      <c r="Q12" s="732"/>
      <c r="R12" s="733"/>
    </row>
    <row r="13" spans="1:20" ht="32.85" customHeight="1">
      <c r="A13" s="731"/>
      <c r="B13" s="732"/>
      <c r="C13" s="732"/>
      <c r="D13" s="732"/>
      <c r="E13" s="732"/>
      <c r="F13" s="732"/>
      <c r="G13" s="732"/>
      <c r="H13" s="732"/>
      <c r="I13" s="732"/>
      <c r="J13" s="732"/>
      <c r="K13" s="732"/>
      <c r="L13" s="732"/>
      <c r="M13" s="732"/>
      <c r="N13" s="732"/>
      <c r="O13" s="732"/>
      <c r="P13" s="732"/>
      <c r="Q13" s="732"/>
      <c r="R13" s="733"/>
    </row>
    <row r="14" spans="1:20" ht="32.85" customHeight="1">
      <c r="A14" s="731"/>
      <c r="B14" s="732"/>
      <c r="C14" s="732"/>
      <c r="D14" s="732"/>
      <c r="E14" s="732"/>
      <c r="F14" s="732"/>
      <c r="G14" s="732"/>
      <c r="H14" s="732"/>
      <c r="I14" s="732"/>
      <c r="J14" s="732"/>
      <c r="K14" s="732"/>
      <c r="L14" s="732"/>
      <c r="M14" s="732"/>
      <c r="N14" s="732"/>
      <c r="O14" s="732"/>
      <c r="P14" s="732"/>
      <c r="Q14" s="732"/>
      <c r="R14" s="733"/>
    </row>
    <row r="15" spans="1:20" ht="32.85" customHeight="1">
      <c r="A15" s="731"/>
      <c r="B15" s="732"/>
      <c r="C15" s="732"/>
      <c r="D15" s="732"/>
      <c r="E15" s="732"/>
      <c r="F15" s="732"/>
      <c r="G15" s="732"/>
      <c r="H15" s="732"/>
      <c r="I15" s="732"/>
      <c r="J15" s="732"/>
      <c r="K15" s="732"/>
      <c r="L15" s="732"/>
      <c r="M15" s="732"/>
      <c r="N15" s="732"/>
      <c r="O15" s="732"/>
      <c r="P15" s="732"/>
      <c r="Q15" s="732"/>
      <c r="R15" s="733"/>
    </row>
    <row r="16" spans="1:20" ht="32.85" customHeight="1">
      <c r="A16" s="731"/>
      <c r="B16" s="732"/>
      <c r="C16" s="732"/>
      <c r="D16" s="732"/>
      <c r="E16" s="732"/>
      <c r="F16" s="732"/>
      <c r="G16" s="732"/>
      <c r="H16" s="732"/>
      <c r="I16" s="732"/>
      <c r="J16" s="732"/>
      <c r="K16" s="732"/>
      <c r="L16" s="732"/>
      <c r="M16" s="732"/>
      <c r="N16" s="732"/>
      <c r="O16" s="732"/>
      <c r="P16" s="732"/>
      <c r="Q16" s="732"/>
      <c r="R16" s="733"/>
    </row>
    <row r="17" spans="1:18" ht="32.85" customHeight="1">
      <c r="A17" s="734"/>
      <c r="B17" s="735"/>
      <c r="C17" s="735"/>
      <c r="D17" s="735"/>
      <c r="E17" s="735"/>
      <c r="F17" s="735"/>
      <c r="G17" s="735"/>
      <c r="H17" s="735"/>
      <c r="I17" s="735"/>
      <c r="J17" s="735"/>
      <c r="K17" s="735"/>
      <c r="L17" s="735"/>
      <c r="M17" s="735"/>
      <c r="N17" s="735"/>
      <c r="O17" s="735"/>
      <c r="P17" s="735"/>
      <c r="Q17" s="735"/>
      <c r="R17" s="736"/>
    </row>
    <row r="18" spans="1:18" ht="28.35" customHeight="1">
      <c r="A18" s="904" t="s">
        <v>500</v>
      </c>
      <c r="B18" s="905"/>
      <c r="C18" s="905"/>
      <c r="D18" s="905"/>
      <c r="E18" s="905"/>
      <c r="F18" s="905"/>
      <c r="G18" s="905"/>
      <c r="H18" s="905"/>
      <c r="I18" s="905"/>
      <c r="J18" s="905"/>
      <c r="K18" s="905"/>
      <c r="L18" s="905"/>
      <c r="M18" s="905"/>
      <c r="N18" s="905"/>
      <c r="O18" s="905"/>
      <c r="P18" s="905"/>
      <c r="Q18" s="905"/>
      <c r="R18" s="906"/>
    </row>
    <row r="19" spans="1:18" ht="30.6" customHeight="1">
      <c r="A19" s="896" t="s">
        <v>205</v>
      </c>
      <c r="B19" s="892"/>
      <c r="C19" s="893"/>
      <c r="D19" s="907"/>
      <c r="E19" s="908"/>
      <c r="F19" s="908"/>
      <c r="G19" s="908"/>
      <c r="H19" s="908"/>
      <c r="I19" s="909"/>
      <c r="J19" s="795" t="s">
        <v>203</v>
      </c>
      <c r="K19" s="796"/>
      <c r="L19" s="797"/>
      <c r="M19" s="913"/>
      <c r="N19" s="914"/>
      <c r="O19" s="914"/>
      <c r="P19" s="914"/>
      <c r="Q19" s="914"/>
      <c r="R19" s="915"/>
    </row>
    <row r="20" spans="1:18" ht="30.6" customHeight="1">
      <c r="A20" s="744" t="s">
        <v>204</v>
      </c>
      <c r="B20" s="744"/>
      <c r="C20" s="744"/>
      <c r="D20" s="907"/>
      <c r="E20" s="908"/>
      <c r="F20" s="908"/>
      <c r="G20" s="908"/>
      <c r="H20" s="908"/>
      <c r="I20" s="909"/>
      <c r="J20" s="795" t="s">
        <v>206</v>
      </c>
      <c r="K20" s="796"/>
      <c r="L20" s="797"/>
      <c r="M20" s="907"/>
      <c r="N20" s="908"/>
      <c r="O20" s="908"/>
      <c r="P20" s="908"/>
      <c r="Q20" s="908"/>
      <c r="R20" s="909"/>
    </row>
    <row r="21" spans="1:18" ht="78" customHeight="1">
      <c r="A21" s="785" t="s">
        <v>13</v>
      </c>
      <c r="B21" s="744"/>
      <c r="C21" s="744"/>
      <c r="D21" s="919"/>
      <c r="E21" s="920"/>
      <c r="F21" s="920"/>
      <c r="G21" s="920"/>
      <c r="H21" s="920"/>
      <c r="I21" s="920"/>
      <c r="J21" s="920"/>
      <c r="K21" s="920"/>
      <c r="L21" s="920"/>
      <c r="M21" s="920"/>
      <c r="N21" s="920"/>
      <c r="O21" s="920"/>
      <c r="P21" s="920"/>
      <c r="Q21" s="920"/>
      <c r="R21" s="921"/>
    </row>
    <row r="22" spans="1:18" ht="78" customHeight="1">
      <c r="A22" s="786" t="s">
        <v>499</v>
      </c>
      <c r="B22" s="796"/>
      <c r="C22" s="797"/>
      <c r="D22" s="919"/>
      <c r="E22" s="922"/>
      <c r="F22" s="922"/>
      <c r="G22" s="922"/>
      <c r="H22" s="922"/>
      <c r="I22" s="922"/>
      <c r="J22" s="922"/>
      <c r="K22" s="922"/>
      <c r="L22" s="922"/>
      <c r="M22" s="922"/>
      <c r="N22" s="922"/>
      <c r="O22" s="922"/>
      <c r="P22" s="922"/>
      <c r="Q22" s="922"/>
      <c r="R22" s="923"/>
    </row>
  </sheetData>
  <sheetProtection formatCells="0" formatRows="0" selectLockedCells="1"/>
  <mergeCells count="19">
    <mergeCell ref="A21:C21"/>
    <mergeCell ref="D21:R21"/>
    <mergeCell ref="A22:C22"/>
    <mergeCell ref="D22:R22"/>
    <mergeCell ref="S5:T9"/>
    <mergeCell ref="A1:R1"/>
    <mergeCell ref="A2:R2"/>
    <mergeCell ref="A20:C20"/>
    <mergeCell ref="D20:I20"/>
    <mergeCell ref="J20:L20"/>
    <mergeCell ref="M20:R20"/>
    <mergeCell ref="A4:R4"/>
    <mergeCell ref="A19:C19"/>
    <mergeCell ref="D19:I19"/>
    <mergeCell ref="J19:L19"/>
    <mergeCell ref="M19:R19"/>
    <mergeCell ref="A18:R18"/>
    <mergeCell ref="A5:R17"/>
    <mergeCell ref="A3:R3"/>
  </mergeCells>
  <phoneticPr fontId="1"/>
  <dataValidations xWindow="250" yWindow="581" count="2">
    <dataValidation allowBlank="1" showInputMessage="1" showErrorMessage="1" prompt="　所属部署がない場合は「なし」と記入してください" sqref="D20:I20" xr:uid="{00000000-0002-0000-0E00-000000000000}"/>
    <dataValidation allowBlank="1" showErrorMessage="1" promptTitle="研究開発の社内外体制図、担当者の役割分担等を記入してください" prompt="①主に以下の点について説明すること_x000a_（ア）研究開発の実施体制（開発従事者、経理担当者等、社内の人員配置）_x000a_（イ）他企業との連携体制、役割分担等_x000a_（ウ）本研究開発における代表者のかかわり方_x000a_②図を添付した場合、PDFへ変換した後、図が正しく表示されているかを必ず確認してください_x000a_" sqref="A5:R17" xr:uid="{00000000-0002-0000-0E00-000001000000}"/>
  </dataValidations>
  <printOptions horizontalCentered="1"/>
  <pageMargins left="0.31496062992125984" right="0.31496062992125984" top="0.35433070866141736" bottom="0.35433070866141736" header="0.31496062992125984" footer="0.31496062992125984"/>
  <pageSetup paperSize="9" scale="99" orientation="portrait" r:id="rId1"/>
  <headerFooter>
    <oddFoote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S33"/>
  <sheetViews>
    <sheetView showGridLines="0" view="pageBreakPreview" topLeftCell="A2" zoomScale="80" zoomScaleNormal="100" zoomScaleSheetLayoutView="80" workbookViewId="0">
      <selection activeCell="B8" sqref="B8"/>
    </sheetView>
  </sheetViews>
  <sheetFormatPr defaultColWidth="8.875" defaultRowHeight="13.5"/>
  <cols>
    <col min="1" max="1" width="4.375" style="39" customWidth="1"/>
    <col min="2" max="2" width="36.625" style="39" customWidth="1"/>
    <col min="3" max="14" width="2.625" style="39" customWidth="1"/>
    <col min="15" max="19" width="5.875" style="39" customWidth="1"/>
    <col min="20" max="21" width="8.875" style="39"/>
    <col min="22" max="34" width="9.375" style="39" customWidth="1"/>
    <col min="35" max="16384" width="8.875" style="39"/>
  </cols>
  <sheetData>
    <row r="1" spans="1:19" s="293" customFormat="1" ht="27.6" customHeight="1">
      <c r="A1" s="705" t="s">
        <v>502</v>
      </c>
      <c r="B1" s="705"/>
      <c r="C1" s="705"/>
      <c r="D1" s="705"/>
      <c r="E1" s="705"/>
      <c r="F1" s="705"/>
      <c r="G1" s="705"/>
      <c r="H1" s="705"/>
      <c r="I1" s="705"/>
      <c r="J1" s="705"/>
      <c r="K1" s="705"/>
      <c r="L1" s="705"/>
      <c r="M1" s="705"/>
      <c r="N1" s="705"/>
      <c r="O1" s="705"/>
      <c r="P1" s="705"/>
      <c r="Q1" s="705"/>
      <c r="R1" s="705"/>
      <c r="S1" s="705"/>
    </row>
    <row r="2" spans="1:19" s="293" customFormat="1" ht="135" customHeight="1">
      <c r="A2" s="939" t="s">
        <v>538</v>
      </c>
      <c r="B2" s="939"/>
      <c r="C2" s="939"/>
      <c r="D2" s="939"/>
      <c r="E2" s="939"/>
      <c r="F2" s="939"/>
      <c r="G2" s="939"/>
      <c r="H2" s="939"/>
      <c r="I2" s="939"/>
      <c r="J2" s="939"/>
      <c r="K2" s="939"/>
      <c r="L2" s="939"/>
      <c r="M2" s="939"/>
      <c r="N2" s="939"/>
      <c r="O2" s="939"/>
      <c r="P2" s="939"/>
      <c r="Q2" s="939"/>
      <c r="R2" s="939"/>
      <c r="S2" s="939"/>
    </row>
    <row r="3" spans="1:19" s="293" customFormat="1" ht="8.4499999999999993" customHeight="1">
      <c r="A3" s="294"/>
      <c r="B3" s="294"/>
      <c r="C3" s="294"/>
      <c r="D3" s="294"/>
      <c r="E3" s="294"/>
      <c r="F3" s="294"/>
      <c r="G3" s="294"/>
      <c r="H3" s="294"/>
      <c r="I3" s="294"/>
      <c r="J3" s="294"/>
      <c r="K3" s="294"/>
      <c r="L3" s="294"/>
      <c r="M3" s="294"/>
      <c r="N3" s="294"/>
      <c r="O3" s="294"/>
      <c r="P3" s="294"/>
      <c r="Q3" s="294"/>
      <c r="R3" s="294"/>
      <c r="S3" s="294"/>
    </row>
    <row r="4" spans="1:19" s="293" customFormat="1" ht="24.6" customHeight="1">
      <c r="A4" s="937" t="s">
        <v>10</v>
      </c>
      <c r="B4" s="938" t="s">
        <v>208</v>
      </c>
      <c r="C4" s="928" t="s">
        <v>537</v>
      </c>
      <c r="D4" s="929"/>
      <c r="E4" s="929"/>
      <c r="F4" s="929"/>
      <c r="G4" s="929"/>
      <c r="H4" s="929"/>
      <c r="I4" s="929"/>
      <c r="J4" s="929"/>
      <c r="K4" s="929"/>
      <c r="L4" s="929"/>
      <c r="M4" s="929"/>
      <c r="N4" s="930"/>
      <c r="O4" s="940" t="s">
        <v>435</v>
      </c>
      <c r="P4" s="941"/>
      <c r="Q4" s="942"/>
      <c r="R4" s="942"/>
      <c r="S4" s="943"/>
    </row>
    <row r="5" spans="1:19" ht="20.25" customHeight="1">
      <c r="A5" s="937"/>
      <c r="B5" s="938"/>
      <c r="C5" s="931"/>
      <c r="D5" s="932"/>
      <c r="E5" s="932"/>
      <c r="F5" s="932"/>
      <c r="G5" s="932"/>
      <c r="H5" s="932"/>
      <c r="I5" s="932"/>
      <c r="J5" s="932"/>
      <c r="K5" s="932"/>
      <c r="L5" s="932"/>
      <c r="M5" s="932"/>
      <c r="N5" s="933"/>
      <c r="O5" s="944" t="s">
        <v>374</v>
      </c>
      <c r="P5" s="945" t="s">
        <v>375</v>
      </c>
      <c r="Q5" s="947" t="s">
        <v>376</v>
      </c>
      <c r="R5" s="948" t="s">
        <v>462</v>
      </c>
      <c r="S5" s="946" t="s">
        <v>503</v>
      </c>
    </row>
    <row r="6" spans="1:19" ht="20.25" customHeight="1">
      <c r="A6" s="937"/>
      <c r="B6" s="938"/>
      <c r="C6" s="934"/>
      <c r="D6" s="935"/>
      <c r="E6" s="935"/>
      <c r="F6" s="935"/>
      <c r="G6" s="935"/>
      <c r="H6" s="935"/>
      <c r="I6" s="935"/>
      <c r="J6" s="935"/>
      <c r="K6" s="935"/>
      <c r="L6" s="935"/>
      <c r="M6" s="935"/>
      <c r="N6" s="936"/>
      <c r="O6" s="944"/>
      <c r="P6" s="945"/>
      <c r="Q6" s="947"/>
      <c r="R6" s="948"/>
      <c r="S6" s="946"/>
    </row>
    <row r="7" spans="1:19" ht="19.7" customHeight="1">
      <c r="A7" s="937"/>
      <c r="B7" s="938"/>
      <c r="C7" s="925" t="s">
        <v>434</v>
      </c>
      <c r="D7" s="926"/>
      <c r="E7" s="926"/>
      <c r="F7" s="926"/>
      <c r="G7" s="926"/>
      <c r="H7" s="927"/>
      <c r="I7" s="925" t="s">
        <v>91</v>
      </c>
      <c r="J7" s="926"/>
      <c r="K7" s="926"/>
      <c r="L7" s="926"/>
      <c r="M7" s="926"/>
      <c r="N7" s="927"/>
      <c r="O7" s="944"/>
      <c r="P7" s="945"/>
      <c r="Q7" s="947"/>
      <c r="R7" s="948"/>
      <c r="S7" s="946"/>
    </row>
    <row r="8" spans="1:19" ht="21.75" customHeight="1">
      <c r="A8" s="198">
        <f t="shared" ref="A8:A32" si="0">ROW()-ROW($A$7)</f>
        <v>1</v>
      </c>
      <c r="B8" s="153"/>
      <c r="C8" s="154"/>
      <c r="D8" s="155"/>
      <c r="E8" s="155"/>
      <c r="F8" s="155"/>
      <c r="G8" s="158"/>
      <c r="H8" s="156"/>
      <c r="I8" s="157"/>
      <c r="J8" s="157"/>
      <c r="K8" s="157"/>
      <c r="L8" s="155"/>
      <c r="M8" s="155"/>
      <c r="N8" s="159"/>
      <c r="O8" s="308"/>
      <c r="P8" s="309"/>
      <c r="Q8" s="310"/>
      <c r="R8" s="310"/>
      <c r="S8" s="310"/>
    </row>
    <row r="9" spans="1:19" ht="21.75" customHeight="1">
      <c r="A9" s="198">
        <f t="shared" si="0"/>
        <v>2</v>
      </c>
      <c r="B9" s="160"/>
      <c r="C9" s="154"/>
      <c r="D9" s="155"/>
      <c r="E9" s="155"/>
      <c r="F9" s="155"/>
      <c r="G9" s="158"/>
      <c r="H9" s="156"/>
      <c r="I9" s="157"/>
      <c r="J9" s="157"/>
      <c r="K9" s="157"/>
      <c r="L9" s="155"/>
      <c r="M9" s="155"/>
      <c r="N9" s="158"/>
      <c r="O9" s="311"/>
      <c r="P9" s="312"/>
      <c r="Q9" s="313"/>
      <c r="R9" s="313"/>
      <c r="S9" s="313"/>
    </row>
    <row r="10" spans="1:19" ht="21.75" customHeight="1">
      <c r="A10" s="198">
        <f t="shared" si="0"/>
        <v>3</v>
      </c>
      <c r="B10" s="153"/>
      <c r="C10" s="154"/>
      <c r="D10" s="155"/>
      <c r="E10" s="155"/>
      <c r="F10" s="155"/>
      <c r="G10" s="158"/>
      <c r="H10" s="156"/>
      <c r="I10" s="157"/>
      <c r="J10" s="157"/>
      <c r="K10" s="157"/>
      <c r="L10" s="155"/>
      <c r="M10" s="155"/>
      <c r="N10" s="158"/>
      <c r="O10" s="311"/>
      <c r="P10" s="312"/>
      <c r="Q10" s="313"/>
      <c r="R10" s="313"/>
      <c r="S10" s="313"/>
    </row>
    <row r="11" spans="1:19" ht="21.75" customHeight="1">
      <c r="A11" s="198">
        <f t="shared" si="0"/>
        <v>4</v>
      </c>
      <c r="B11" s="153"/>
      <c r="C11" s="154"/>
      <c r="D11" s="155"/>
      <c r="E11" s="155"/>
      <c r="F11" s="155"/>
      <c r="G11" s="158"/>
      <c r="H11" s="156"/>
      <c r="I11" s="157"/>
      <c r="J11" s="157"/>
      <c r="K11" s="157"/>
      <c r="L11" s="155"/>
      <c r="M11" s="155"/>
      <c r="N11" s="158"/>
      <c r="O11" s="311"/>
      <c r="P11" s="312"/>
      <c r="Q11" s="313"/>
      <c r="R11" s="313"/>
      <c r="S11" s="313"/>
    </row>
    <row r="12" spans="1:19" ht="21.75" customHeight="1">
      <c r="A12" s="198">
        <f t="shared" si="0"/>
        <v>5</v>
      </c>
      <c r="B12" s="153"/>
      <c r="C12" s="154"/>
      <c r="D12" s="155"/>
      <c r="E12" s="155"/>
      <c r="F12" s="155"/>
      <c r="G12" s="158"/>
      <c r="H12" s="156"/>
      <c r="I12" s="157"/>
      <c r="J12" s="157"/>
      <c r="K12" s="157"/>
      <c r="L12" s="155"/>
      <c r="M12" s="155"/>
      <c r="N12" s="158"/>
      <c r="O12" s="311"/>
      <c r="P12" s="312"/>
      <c r="Q12" s="313"/>
      <c r="R12" s="313"/>
      <c r="S12" s="313"/>
    </row>
    <row r="13" spans="1:19" ht="21.75" customHeight="1">
      <c r="A13" s="198">
        <f t="shared" si="0"/>
        <v>6</v>
      </c>
      <c r="B13" s="153"/>
      <c r="C13" s="154"/>
      <c r="D13" s="155"/>
      <c r="E13" s="155"/>
      <c r="F13" s="155"/>
      <c r="G13" s="158"/>
      <c r="H13" s="156"/>
      <c r="I13" s="157"/>
      <c r="J13" s="157"/>
      <c r="K13" s="157"/>
      <c r="L13" s="155"/>
      <c r="M13" s="155"/>
      <c r="N13" s="158"/>
      <c r="O13" s="311"/>
      <c r="P13" s="312"/>
      <c r="Q13" s="313"/>
      <c r="R13" s="313"/>
      <c r="S13" s="313"/>
    </row>
    <row r="14" spans="1:19" ht="21.75" customHeight="1">
      <c r="A14" s="198">
        <f t="shared" si="0"/>
        <v>7</v>
      </c>
      <c r="B14" s="153"/>
      <c r="C14" s="154"/>
      <c r="D14" s="155"/>
      <c r="E14" s="155"/>
      <c r="F14" s="155"/>
      <c r="G14" s="158"/>
      <c r="H14" s="156"/>
      <c r="I14" s="157"/>
      <c r="J14" s="157"/>
      <c r="K14" s="157"/>
      <c r="L14" s="155"/>
      <c r="M14" s="155"/>
      <c r="N14" s="158"/>
      <c r="O14" s="311"/>
      <c r="P14" s="312"/>
      <c r="Q14" s="313"/>
      <c r="R14" s="313"/>
      <c r="S14" s="313"/>
    </row>
    <row r="15" spans="1:19" ht="21.75" customHeight="1">
      <c r="A15" s="198">
        <f t="shared" si="0"/>
        <v>8</v>
      </c>
      <c r="B15" s="153"/>
      <c r="C15" s="154"/>
      <c r="D15" s="155"/>
      <c r="E15" s="155"/>
      <c r="F15" s="155"/>
      <c r="G15" s="158"/>
      <c r="H15" s="156"/>
      <c r="I15" s="155"/>
      <c r="J15" s="155"/>
      <c r="K15" s="155"/>
      <c r="L15" s="155"/>
      <c r="M15" s="155"/>
      <c r="N15" s="158"/>
      <c r="O15" s="311"/>
      <c r="P15" s="312"/>
      <c r="Q15" s="313"/>
      <c r="R15" s="313"/>
      <c r="S15" s="313"/>
    </row>
    <row r="16" spans="1:19" ht="21.75" customHeight="1">
      <c r="A16" s="198">
        <f t="shared" si="0"/>
        <v>9</v>
      </c>
      <c r="B16" s="153"/>
      <c r="C16" s="154"/>
      <c r="D16" s="155"/>
      <c r="E16" s="155"/>
      <c r="F16" s="155"/>
      <c r="G16" s="158"/>
      <c r="H16" s="156"/>
      <c r="I16" s="155"/>
      <c r="J16" s="155"/>
      <c r="K16" s="155"/>
      <c r="L16" s="155"/>
      <c r="M16" s="155"/>
      <c r="N16" s="158"/>
      <c r="O16" s="311"/>
      <c r="P16" s="312"/>
      <c r="Q16" s="313"/>
      <c r="R16" s="313"/>
      <c r="S16" s="313"/>
    </row>
    <row r="17" spans="1:19" ht="21.75" customHeight="1">
      <c r="A17" s="198">
        <f t="shared" si="0"/>
        <v>10</v>
      </c>
      <c r="B17" s="153"/>
      <c r="C17" s="154"/>
      <c r="D17" s="155"/>
      <c r="E17" s="155"/>
      <c r="F17" s="155"/>
      <c r="G17" s="158"/>
      <c r="H17" s="156"/>
      <c r="I17" s="157"/>
      <c r="J17" s="157"/>
      <c r="K17" s="157"/>
      <c r="L17" s="155"/>
      <c r="M17" s="155"/>
      <c r="N17" s="158"/>
      <c r="O17" s="311"/>
      <c r="P17" s="312"/>
      <c r="Q17" s="313"/>
      <c r="R17" s="313"/>
      <c r="S17" s="313"/>
    </row>
    <row r="18" spans="1:19" ht="21.75" customHeight="1">
      <c r="A18" s="198">
        <f t="shared" si="0"/>
        <v>11</v>
      </c>
      <c r="B18" s="153"/>
      <c r="C18" s="154"/>
      <c r="D18" s="155"/>
      <c r="E18" s="155"/>
      <c r="F18" s="155"/>
      <c r="G18" s="158"/>
      <c r="H18" s="156"/>
      <c r="I18" s="157"/>
      <c r="J18" s="157"/>
      <c r="K18" s="157"/>
      <c r="L18" s="155"/>
      <c r="M18" s="155"/>
      <c r="N18" s="158"/>
      <c r="O18" s="311"/>
      <c r="P18" s="312"/>
      <c r="Q18" s="313"/>
      <c r="R18" s="313"/>
      <c r="S18" s="313"/>
    </row>
    <row r="19" spans="1:19" ht="21.75" customHeight="1">
      <c r="A19" s="198">
        <f t="shared" si="0"/>
        <v>12</v>
      </c>
      <c r="B19" s="153"/>
      <c r="C19" s="154"/>
      <c r="D19" s="155"/>
      <c r="E19" s="155"/>
      <c r="F19" s="155"/>
      <c r="G19" s="158"/>
      <c r="H19" s="156"/>
      <c r="I19" s="157"/>
      <c r="J19" s="157"/>
      <c r="K19" s="157"/>
      <c r="L19" s="155"/>
      <c r="M19" s="155"/>
      <c r="N19" s="158"/>
      <c r="O19" s="311"/>
      <c r="P19" s="312"/>
      <c r="Q19" s="313"/>
      <c r="R19" s="313"/>
      <c r="S19" s="313"/>
    </row>
    <row r="20" spans="1:19" ht="21.75" customHeight="1">
      <c r="A20" s="198">
        <f t="shared" si="0"/>
        <v>13</v>
      </c>
      <c r="B20" s="153"/>
      <c r="C20" s="154"/>
      <c r="D20" s="155"/>
      <c r="E20" s="155"/>
      <c r="F20" s="155"/>
      <c r="G20" s="158"/>
      <c r="H20" s="156"/>
      <c r="I20" s="155"/>
      <c r="J20" s="155"/>
      <c r="K20" s="155"/>
      <c r="L20" s="155"/>
      <c r="M20" s="155"/>
      <c r="N20" s="158"/>
      <c r="O20" s="311"/>
      <c r="P20" s="312"/>
      <c r="Q20" s="313"/>
      <c r="R20" s="313"/>
      <c r="S20" s="313"/>
    </row>
    <row r="21" spans="1:19" ht="21.75" customHeight="1">
      <c r="A21" s="198">
        <f t="shared" si="0"/>
        <v>14</v>
      </c>
      <c r="B21" s="153"/>
      <c r="C21" s="154"/>
      <c r="D21" s="155"/>
      <c r="E21" s="155"/>
      <c r="F21" s="155"/>
      <c r="G21" s="158"/>
      <c r="H21" s="156"/>
      <c r="I21" s="155"/>
      <c r="J21" s="155"/>
      <c r="K21" s="155"/>
      <c r="L21" s="155"/>
      <c r="M21" s="155"/>
      <c r="N21" s="158"/>
      <c r="O21" s="311"/>
      <c r="P21" s="312"/>
      <c r="Q21" s="313"/>
      <c r="R21" s="313"/>
      <c r="S21" s="313"/>
    </row>
    <row r="22" spans="1:19" ht="21.75" customHeight="1">
      <c r="A22" s="198">
        <f t="shared" si="0"/>
        <v>15</v>
      </c>
      <c r="B22" s="153"/>
      <c r="C22" s="154"/>
      <c r="D22" s="155"/>
      <c r="E22" s="155"/>
      <c r="F22" s="155"/>
      <c r="G22" s="158"/>
      <c r="H22" s="156"/>
      <c r="I22" s="155"/>
      <c r="J22" s="155"/>
      <c r="K22" s="155"/>
      <c r="L22" s="155"/>
      <c r="M22" s="155"/>
      <c r="N22" s="158"/>
      <c r="O22" s="311"/>
      <c r="P22" s="312"/>
      <c r="Q22" s="313"/>
      <c r="R22" s="313"/>
      <c r="S22" s="313"/>
    </row>
    <row r="23" spans="1:19" ht="21.75" customHeight="1">
      <c r="A23" s="198">
        <f t="shared" si="0"/>
        <v>16</v>
      </c>
      <c r="B23" s="153"/>
      <c r="C23" s="154"/>
      <c r="D23" s="155"/>
      <c r="E23" s="155"/>
      <c r="F23" s="155"/>
      <c r="G23" s="158"/>
      <c r="H23" s="156"/>
      <c r="I23" s="157"/>
      <c r="J23" s="157"/>
      <c r="K23" s="157"/>
      <c r="L23" s="155"/>
      <c r="M23" s="155"/>
      <c r="N23" s="158"/>
      <c r="O23" s="311"/>
      <c r="P23" s="312"/>
      <c r="Q23" s="313"/>
      <c r="R23" s="313"/>
      <c r="S23" s="313"/>
    </row>
    <row r="24" spans="1:19" ht="21.75" customHeight="1">
      <c r="A24" s="198">
        <f>ROW()-ROW($A$7)</f>
        <v>17</v>
      </c>
      <c r="B24" s="153"/>
      <c r="C24" s="154"/>
      <c r="D24" s="155"/>
      <c r="E24" s="155"/>
      <c r="F24" s="155"/>
      <c r="G24" s="158"/>
      <c r="H24" s="156"/>
      <c r="I24" s="155"/>
      <c r="J24" s="155"/>
      <c r="K24" s="155"/>
      <c r="L24" s="155"/>
      <c r="M24" s="155"/>
      <c r="N24" s="158"/>
      <c r="O24" s="311"/>
      <c r="P24" s="312"/>
      <c r="Q24" s="313"/>
      <c r="R24" s="313"/>
      <c r="S24" s="313"/>
    </row>
    <row r="25" spans="1:19" ht="21.75" customHeight="1">
      <c r="A25" s="198">
        <f t="shared" si="0"/>
        <v>18</v>
      </c>
      <c r="B25" s="153"/>
      <c r="C25" s="154"/>
      <c r="D25" s="155"/>
      <c r="E25" s="155"/>
      <c r="F25" s="155"/>
      <c r="G25" s="158"/>
      <c r="H25" s="156"/>
      <c r="I25" s="157"/>
      <c r="J25" s="157"/>
      <c r="K25" s="157"/>
      <c r="L25" s="155"/>
      <c r="M25" s="155"/>
      <c r="N25" s="158"/>
      <c r="O25" s="311"/>
      <c r="P25" s="312"/>
      <c r="Q25" s="313"/>
      <c r="R25" s="313"/>
      <c r="S25" s="313"/>
    </row>
    <row r="26" spans="1:19" ht="21.75" customHeight="1">
      <c r="A26" s="198">
        <f>ROW()-ROW($A$7)</f>
        <v>19</v>
      </c>
      <c r="B26" s="153"/>
      <c r="C26" s="154"/>
      <c r="D26" s="155"/>
      <c r="E26" s="155"/>
      <c r="F26" s="155"/>
      <c r="G26" s="158"/>
      <c r="H26" s="156"/>
      <c r="I26" s="155"/>
      <c r="J26" s="155"/>
      <c r="K26" s="155"/>
      <c r="L26" s="155"/>
      <c r="M26" s="155"/>
      <c r="N26" s="158"/>
      <c r="O26" s="311"/>
      <c r="P26" s="312"/>
      <c r="Q26" s="313"/>
      <c r="R26" s="313"/>
      <c r="S26" s="313"/>
    </row>
    <row r="27" spans="1:19" ht="21.75" customHeight="1">
      <c r="A27" s="198">
        <f t="shared" si="0"/>
        <v>20</v>
      </c>
      <c r="B27" s="153"/>
      <c r="C27" s="154"/>
      <c r="D27" s="155"/>
      <c r="E27" s="155"/>
      <c r="F27" s="155"/>
      <c r="G27" s="158"/>
      <c r="H27" s="156"/>
      <c r="I27" s="157"/>
      <c r="J27" s="157"/>
      <c r="K27" s="157"/>
      <c r="L27" s="155"/>
      <c r="M27" s="155"/>
      <c r="N27" s="158"/>
      <c r="O27" s="311"/>
      <c r="P27" s="312"/>
      <c r="Q27" s="313"/>
      <c r="R27" s="313"/>
      <c r="S27" s="313"/>
    </row>
    <row r="28" spans="1:19" ht="21.75" customHeight="1">
      <c r="A28" s="198">
        <f>ROW()-ROW($A$7)</f>
        <v>21</v>
      </c>
      <c r="B28" s="153"/>
      <c r="C28" s="154"/>
      <c r="D28" s="155"/>
      <c r="E28" s="155"/>
      <c r="F28" s="155"/>
      <c r="G28" s="158"/>
      <c r="H28" s="156"/>
      <c r="I28" s="155"/>
      <c r="J28" s="155"/>
      <c r="K28" s="155"/>
      <c r="L28" s="155"/>
      <c r="M28" s="155"/>
      <c r="N28" s="158"/>
      <c r="O28" s="311"/>
      <c r="P28" s="312"/>
      <c r="Q28" s="313"/>
      <c r="R28" s="313"/>
      <c r="S28" s="313"/>
    </row>
    <row r="29" spans="1:19" ht="21.75" customHeight="1">
      <c r="A29" s="198">
        <f t="shared" si="0"/>
        <v>22</v>
      </c>
      <c r="B29" s="153"/>
      <c r="C29" s="154"/>
      <c r="D29" s="155"/>
      <c r="E29" s="155"/>
      <c r="F29" s="155"/>
      <c r="G29" s="158"/>
      <c r="H29" s="156"/>
      <c r="I29" s="157"/>
      <c r="J29" s="157"/>
      <c r="K29" s="157"/>
      <c r="L29" s="155"/>
      <c r="M29" s="155"/>
      <c r="N29" s="158"/>
      <c r="O29" s="311"/>
      <c r="P29" s="312"/>
      <c r="Q29" s="313"/>
      <c r="R29" s="313"/>
      <c r="S29" s="313"/>
    </row>
    <row r="30" spans="1:19" ht="21.75" customHeight="1">
      <c r="A30" s="198">
        <f>ROW()-ROW($A$7)</f>
        <v>23</v>
      </c>
      <c r="B30" s="153"/>
      <c r="C30" s="154"/>
      <c r="D30" s="155"/>
      <c r="E30" s="155"/>
      <c r="F30" s="155"/>
      <c r="G30" s="158"/>
      <c r="H30" s="156"/>
      <c r="I30" s="155"/>
      <c r="J30" s="155"/>
      <c r="K30" s="155"/>
      <c r="L30" s="155"/>
      <c r="M30" s="155"/>
      <c r="N30" s="158"/>
      <c r="O30" s="311"/>
      <c r="P30" s="312"/>
      <c r="Q30" s="313"/>
      <c r="R30" s="313"/>
      <c r="S30" s="313"/>
    </row>
    <row r="31" spans="1:19" ht="21.75" customHeight="1">
      <c r="A31" s="198">
        <f>ROW()-ROW($A$7)</f>
        <v>24</v>
      </c>
      <c r="B31" s="153"/>
      <c r="C31" s="154"/>
      <c r="D31" s="155"/>
      <c r="E31" s="155"/>
      <c r="F31" s="155"/>
      <c r="G31" s="158"/>
      <c r="H31" s="156"/>
      <c r="I31" s="155"/>
      <c r="J31" s="155"/>
      <c r="K31" s="155"/>
      <c r="L31" s="155"/>
      <c r="M31" s="155"/>
      <c r="N31" s="158"/>
      <c r="O31" s="311"/>
      <c r="P31" s="312"/>
      <c r="Q31" s="313"/>
      <c r="R31" s="313"/>
      <c r="S31" s="313"/>
    </row>
    <row r="32" spans="1:19" ht="21.75" customHeight="1">
      <c r="A32" s="198">
        <f t="shared" si="0"/>
        <v>25</v>
      </c>
      <c r="B32" s="153"/>
      <c r="C32" s="154"/>
      <c r="D32" s="155"/>
      <c r="E32" s="155"/>
      <c r="F32" s="155"/>
      <c r="G32" s="158"/>
      <c r="H32" s="156"/>
      <c r="I32" s="157"/>
      <c r="J32" s="157"/>
      <c r="K32" s="157"/>
      <c r="L32" s="155"/>
      <c r="M32" s="155"/>
      <c r="N32" s="158"/>
      <c r="O32" s="311"/>
      <c r="P32" s="312"/>
      <c r="Q32" s="313"/>
      <c r="R32" s="313"/>
      <c r="S32" s="313"/>
    </row>
    <row r="33" ht="15" customHeight="1"/>
  </sheetData>
  <sheetProtection formatCells="0" formatRows="0" insertRows="0" deleteRows="0" selectLockedCells="1"/>
  <mergeCells count="13">
    <mergeCell ref="I7:N7"/>
    <mergeCell ref="C4:N6"/>
    <mergeCell ref="A1:S1"/>
    <mergeCell ref="A4:A7"/>
    <mergeCell ref="B4:B7"/>
    <mergeCell ref="A2:S2"/>
    <mergeCell ref="O4:S4"/>
    <mergeCell ref="O5:O7"/>
    <mergeCell ref="P5:P7"/>
    <mergeCell ref="S5:S7"/>
    <mergeCell ref="C7:H7"/>
    <mergeCell ref="Q5:Q7"/>
    <mergeCell ref="R5:R7"/>
  </mergeCells>
  <phoneticPr fontId="1"/>
  <dataValidations xWindow="650" yWindow="549" count="3">
    <dataValidation imeMode="hiragana" allowBlank="1" showInputMessage="1" showErrorMessage="1" sqref="B8 B10:B32" xr:uid="{00000000-0002-0000-0F00-000000000000}"/>
    <dataValidation type="list" imeMode="hiragana" allowBlank="1" showInputMessage="1" showErrorMessage="1" errorTitle="指定された選択肢以外の文字が入力されました。" error="○、●、▲のいずれかしか入力できません。" promptTitle="プルダウンメニューから選択してください。" prompt="自社単独作業：○_x000a_共同開発・共同研究：●_x000a_他社作業（委託・外注作業等）：▲" sqref="C8:N32" xr:uid="{00000000-0002-0000-0F00-000001000000}">
      <formula1>"○,●,▲"</formula1>
    </dataValidation>
    <dataValidation imeMode="hiragana" allowBlank="1" showInputMessage="1" showErrorMessage="1" errorTitle="指定された選択肢以外の文字が入力されました。" error="○、●、▲のいずれかしか入力できません。" promptTitle="経費区分ごとに使用する経費の支出番号を記入してください。" prompt="例えば、[委-1]を使用する場合、「委託・外注費」の列に_x000a_&quot;1&quot;と入力してください。" sqref="O8:S32" xr:uid="{00000000-0002-0000-0F00-000002000000}"/>
  </dataValidations>
  <printOptions horizontalCentered="1"/>
  <pageMargins left="0.39370078740157483" right="0.39370078740157483" top="0.39370078740157483" bottom="0.78740157480314965" header="0.31496062992125984" footer="0.39370078740157483"/>
  <pageSetup paperSize="9" scale="94" orientation="portrait" r:id="rId1"/>
  <headerFooter>
    <oddFooter>&amp;C&amp;"ＭＳ Ｐゴシック,標準"&amp;10&amp;A</oddFooter>
  </headerFooter>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N25"/>
  <sheetViews>
    <sheetView view="pageBreakPreview" zoomScale="80" zoomScaleNormal="100" zoomScaleSheetLayoutView="80" workbookViewId="0">
      <selection activeCell="H3" sqref="H3:I3"/>
    </sheetView>
  </sheetViews>
  <sheetFormatPr defaultColWidth="9" defaultRowHeight="11.25"/>
  <cols>
    <col min="1" max="3" width="3.125" style="76" customWidth="1"/>
    <col min="4" max="4" width="12.375" style="76" bestFit="1" customWidth="1"/>
    <col min="5" max="5" width="15.5" style="76" customWidth="1"/>
    <col min="6" max="9" width="11.375" style="76" customWidth="1"/>
    <col min="10" max="16384" width="9" style="76"/>
  </cols>
  <sheetData>
    <row r="1" spans="1:14" s="370" customFormat="1" ht="33" customHeight="1">
      <c r="A1" s="952" t="s">
        <v>504</v>
      </c>
      <c r="B1" s="952"/>
      <c r="C1" s="952"/>
      <c r="D1" s="952"/>
      <c r="E1" s="952"/>
      <c r="F1" s="952"/>
      <c r="G1" s="952"/>
      <c r="H1" s="952"/>
      <c r="I1" s="952"/>
      <c r="M1" s="371"/>
      <c r="N1" s="371"/>
    </row>
    <row r="2" spans="1:14" ht="29.45" customHeight="1">
      <c r="A2" s="953" t="s">
        <v>210</v>
      </c>
      <c r="B2" s="954"/>
      <c r="C2" s="954"/>
      <c r="D2" s="954"/>
      <c r="E2" s="954"/>
      <c r="F2" s="954"/>
      <c r="G2" s="954"/>
      <c r="H2" s="954"/>
      <c r="I2" s="955"/>
      <c r="M2" s="77"/>
      <c r="N2" s="77"/>
    </row>
    <row r="3" spans="1:14" ht="21.75" customHeight="1">
      <c r="A3" s="161"/>
      <c r="B3" s="162" t="s">
        <v>211</v>
      </c>
      <c r="C3" s="956" t="s">
        <v>212</v>
      </c>
      <c r="D3" s="956"/>
      <c r="E3" s="956"/>
      <c r="F3" s="956"/>
      <c r="G3" s="957"/>
      <c r="H3" s="958" t="s">
        <v>103</v>
      </c>
      <c r="I3" s="959"/>
      <c r="J3" s="163"/>
      <c r="K3" s="163"/>
      <c r="M3" s="295"/>
      <c r="N3" s="77"/>
    </row>
    <row r="4" spans="1:14" ht="15" customHeight="1">
      <c r="A4" s="161"/>
      <c r="B4" s="164" t="s">
        <v>213</v>
      </c>
      <c r="C4" s="956" t="s">
        <v>214</v>
      </c>
      <c r="D4" s="956"/>
      <c r="E4" s="956"/>
      <c r="F4" s="956"/>
      <c r="G4" s="956"/>
      <c r="H4" s="956"/>
      <c r="I4" s="957"/>
      <c r="M4" s="77"/>
      <c r="N4" s="77"/>
    </row>
    <row r="5" spans="1:14" ht="30" customHeight="1">
      <c r="A5" s="161"/>
      <c r="B5" s="238"/>
      <c r="C5" s="165" t="s">
        <v>215</v>
      </c>
      <c r="D5" s="166" t="s">
        <v>216</v>
      </c>
      <c r="E5" s="949"/>
      <c r="F5" s="950"/>
      <c r="G5" s="950"/>
      <c r="H5" s="950"/>
      <c r="I5" s="951"/>
      <c r="M5" s="77"/>
      <c r="N5" s="77"/>
    </row>
    <row r="6" spans="1:14" ht="30" customHeight="1">
      <c r="A6" s="161"/>
      <c r="B6" s="238"/>
      <c r="C6" s="165" t="s">
        <v>217</v>
      </c>
      <c r="D6" s="167" t="s">
        <v>218</v>
      </c>
      <c r="E6" s="949"/>
      <c r="F6" s="950"/>
      <c r="G6" s="950"/>
      <c r="H6" s="950"/>
      <c r="I6" s="951"/>
    </row>
    <row r="7" spans="1:14" ht="30" customHeight="1">
      <c r="A7" s="238"/>
      <c r="B7" s="238"/>
      <c r="C7" s="165" t="s">
        <v>219</v>
      </c>
      <c r="D7" s="168" t="s">
        <v>220</v>
      </c>
      <c r="E7" s="949"/>
      <c r="F7" s="950"/>
      <c r="G7" s="950"/>
      <c r="H7" s="950"/>
      <c r="I7" s="951"/>
    </row>
    <row r="8" spans="1:14" ht="30" customHeight="1">
      <c r="A8" s="238"/>
      <c r="B8" s="238"/>
      <c r="C8" s="165" t="s">
        <v>221</v>
      </c>
      <c r="D8" s="168" t="s">
        <v>222</v>
      </c>
      <c r="E8" s="949"/>
      <c r="F8" s="950"/>
      <c r="G8" s="950"/>
      <c r="H8" s="950"/>
      <c r="I8" s="951"/>
    </row>
    <row r="9" spans="1:14" ht="30" customHeight="1">
      <c r="A9" s="238"/>
      <c r="B9" s="238"/>
      <c r="C9" s="165" t="s">
        <v>223</v>
      </c>
      <c r="D9" s="168" t="s">
        <v>224</v>
      </c>
      <c r="E9" s="949"/>
      <c r="F9" s="950"/>
      <c r="G9" s="950"/>
      <c r="H9" s="950"/>
      <c r="I9" s="951"/>
    </row>
    <row r="10" spans="1:14" ht="15" customHeight="1">
      <c r="A10" s="238"/>
      <c r="B10" s="164" t="s">
        <v>225</v>
      </c>
      <c r="C10" s="956" t="s">
        <v>226</v>
      </c>
      <c r="D10" s="956"/>
      <c r="E10" s="956"/>
      <c r="F10" s="956"/>
      <c r="G10" s="956"/>
      <c r="H10" s="956"/>
      <c r="I10" s="957"/>
    </row>
    <row r="11" spans="1:14" ht="30" customHeight="1">
      <c r="A11" s="238"/>
      <c r="B11" s="238"/>
      <c r="C11" s="165" t="s">
        <v>215</v>
      </c>
      <c r="D11" s="166" t="s">
        <v>227</v>
      </c>
      <c r="E11" s="949"/>
      <c r="F11" s="950"/>
      <c r="G11" s="950"/>
      <c r="H11" s="950"/>
      <c r="I11" s="951"/>
    </row>
    <row r="12" spans="1:14" ht="60" customHeight="1">
      <c r="A12" s="238"/>
      <c r="B12" s="238"/>
      <c r="C12" s="165" t="s">
        <v>217</v>
      </c>
      <c r="D12" s="167" t="s">
        <v>228</v>
      </c>
      <c r="E12" s="949"/>
      <c r="F12" s="950"/>
      <c r="G12" s="950"/>
      <c r="H12" s="950"/>
      <c r="I12" s="951"/>
    </row>
    <row r="13" spans="1:14" ht="60" customHeight="1">
      <c r="A13" s="169"/>
      <c r="B13" s="169"/>
      <c r="C13" s="165" t="s">
        <v>219</v>
      </c>
      <c r="D13" s="167" t="s">
        <v>229</v>
      </c>
      <c r="E13" s="949"/>
      <c r="F13" s="950"/>
      <c r="G13" s="950"/>
      <c r="H13" s="950"/>
      <c r="I13" s="951"/>
    </row>
    <row r="14" spans="1:14" ht="71.45" customHeight="1">
      <c r="A14" s="953" t="s">
        <v>241</v>
      </c>
      <c r="B14" s="954"/>
      <c r="C14" s="954"/>
      <c r="D14" s="954"/>
      <c r="E14" s="954"/>
      <c r="F14" s="954"/>
      <c r="G14" s="954"/>
      <c r="H14" s="954"/>
      <c r="I14" s="955"/>
      <c r="J14" s="76" t="s">
        <v>230</v>
      </c>
    </row>
    <row r="15" spans="1:14" ht="35.1" customHeight="1">
      <c r="A15" s="170"/>
      <c r="B15" s="176"/>
      <c r="C15" s="177"/>
      <c r="D15" s="178"/>
      <c r="E15" s="171" t="s">
        <v>231</v>
      </c>
      <c r="F15" s="171" t="s">
        <v>232</v>
      </c>
      <c r="G15" s="171" t="s">
        <v>233</v>
      </c>
      <c r="H15" s="171" t="s">
        <v>234</v>
      </c>
      <c r="I15" s="171" t="s">
        <v>235</v>
      </c>
    </row>
    <row r="16" spans="1:14" ht="27" customHeight="1">
      <c r="A16" s="170"/>
      <c r="B16" s="962" t="s">
        <v>236</v>
      </c>
      <c r="C16" s="962"/>
      <c r="D16" s="962"/>
      <c r="E16" s="196"/>
      <c r="F16" s="172" t="s">
        <v>103</v>
      </c>
      <c r="G16" s="195"/>
      <c r="H16" s="172" t="s">
        <v>103</v>
      </c>
      <c r="I16" s="173" t="s">
        <v>103</v>
      </c>
    </row>
    <row r="17" spans="1:10" ht="27" customHeight="1">
      <c r="A17" s="963"/>
      <c r="B17" s="962" t="s">
        <v>237</v>
      </c>
      <c r="C17" s="962"/>
      <c r="D17" s="962"/>
      <c r="E17" s="196"/>
      <c r="F17" s="172" t="s">
        <v>103</v>
      </c>
      <c r="G17" s="195"/>
      <c r="H17" s="172" t="s">
        <v>103</v>
      </c>
      <c r="I17" s="173" t="s">
        <v>103</v>
      </c>
    </row>
    <row r="18" spans="1:10" ht="27" customHeight="1">
      <c r="A18" s="963"/>
      <c r="B18" s="964" t="s">
        <v>238</v>
      </c>
      <c r="C18" s="965"/>
      <c r="D18" s="966"/>
      <c r="E18" s="196"/>
      <c r="F18" s="172" t="s">
        <v>103</v>
      </c>
      <c r="G18" s="195"/>
      <c r="H18" s="172" t="s">
        <v>103</v>
      </c>
      <c r="I18" s="173" t="s">
        <v>103</v>
      </c>
    </row>
    <row r="19" spans="1:10" ht="27" customHeight="1">
      <c r="A19" s="238"/>
      <c r="B19" s="964" t="s">
        <v>239</v>
      </c>
      <c r="C19" s="965"/>
      <c r="D19" s="966"/>
      <c r="E19" s="196"/>
      <c r="F19" s="172" t="s">
        <v>103</v>
      </c>
      <c r="G19" s="195"/>
      <c r="H19" s="172" t="s">
        <v>103</v>
      </c>
      <c r="I19" s="173" t="s">
        <v>103</v>
      </c>
      <c r="J19" s="174"/>
    </row>
    <row r="20" spans="1:10" ht="27" customHeight="1">
      <c r="A20" s="238"/>
      <c r="B20" s="970" t="s">
        <v>240</v>
      </c>
      <c r="C20" s="971"/>
      <c r="D20" s="972"/>
      <c r="E20" s="196"/>
      <c r="F20" s="172" t="s">
        <v>103</v>
      </c>
      <c r="G20" s="195"/>
      <c r="H20" s="172" t="s">
        <v>103</v>
      </c>
      <c r="I20" s="173" t="s">
        <v>103</v>
      </c>
      <c r="J20" s="174"/>
    </row>
    <row r="21" spans="1:10" ht="30" customHeight="1">
      <c r="A21" s="953" t="s">
        <v>242</v>
      </c>
      <c r="B21" s="954"/>
      <c r="C21" s="954"/>
      <c r="D21" s="954"/>
      <c r="E21" s="954"/>
      <c r="F21" s="954"/>
      <c r="G21" s="954"/>
      <c r="H21" s="954"/>
      <c r="I21" s="955"/>
      <c r="J21" s="76" t="s">
        <v>230</v>
      </c>
    </row>
    <row r="22" spans="1:10" ht="21.75" customHeight="1">
      <c r="A22" s="179"/>
      <c r="B22" s="967" t="s">
        <v>243</v>
      </c>
      <c r="C22" s="968"/>
      <c r="D22" s="968"/>
      <c r="E22" s="968"/>
      <c r="F22" s="969"/>
      <c r="G22" s="958" t="s">
        <v>320</v>
      </c>
      <c r="H22" s="973"/>
      <c r="I22" s="959"/>
    </row>
    <row r="23" spans="1:10" s="175" customFormat="1" ht="15" customHeight="1">
      <c r="A23" s="960"/>
      <c r="B23" s="960"/>
      <c r="C23" s="960"/>
      <c r="D23" s="960"/>
      <c r="E23" s="960"/>
      <c r="F23" s="960"/>
      <c r="G23" s="960"/>
      <c r="H23" s="960"/>
      <c r="I23" s="960"/>
    </row>
    <row r="24" spans="1:10">
      <c r="A24" s="961"/>
      <c r="B24" s="961"/>
      <c r="C24" s="961"/>
      <c r="D24" s="961"/>
      <c r="E24" s="961"/>
      <c r="F24" s="961"/>
      <c r="G24" s="961"/>
      <c r="H24" s="961"/>
      <c r="I24" s="961"/>
    </row>
    <row r="25" spans="1:10">
      <c r="A25" s="237"/>
      <c r="B25" s="237"/>
      <c r="C25" s="237"/>
      <c r="D25" s="237"/>
      <c r="E25" s="237"/>
      <c r="F25" s="237"/>
      <c r="G25" s="237"/>
      <c r="H25" s="237"/>
      <c r="I25" s="237"/>
    </row>
  </sheetData>
  <sheetProtection formatCells="0" formatRows="0" selectLockedCells="1"/>
  <mergeCells count="25">
    <mergeCell ref="A23:I24"/>
    <mergeCell ref="E12:I12"/>
    <mergeCell ref="E13:I13"/>
    <mergeCell ref="A14:I14"/>
    <mergeCell ref="B16:D16"/>
    <mergeCell ref="A17:A18"/>
    <mergeCell ref="B17:D17"/>
    <mergeCell ref="B18:D18"/>
    <mergeCell ref="A21:I21"/>
    <mergeCell ref="B22:F22"/>
    <mergeCell ref="B19:D19"/>
    <mergeCell ref="B20:D20"/>
    <mergeCell ref="G22:I22"/>
    <mergeCell ref="E11:I11"/>
    <mergeCell ref="A1:I1"/>
    <mergeCell ref="A2:I2"/>
    <mergeCell ref="C3:G3"/>
    <mergeCell ref="H3:I3"/>
    <mergeCell ref="C4:I4"/>
    <mergeCell ref="E5:I5"/>
    <mergeCell ref="E6:I6"/>
    <mergeCell ref="E7:I7"/>
    <mergeCell ref="E8:I8"/>
    <mergeCell ref="E9:I9"/>
    <mergeCell ref="C10:I10"/>
  </mergeCells>
  <phoneticPr fontId="1"/>
  <dataValidations count="6">
    <dataValidation type="list" imeMode="hiragana" allowBlank="1" showInputMessage="1" showErrorMessage="1" sqref="G22:I22" xr:uid="{00000000-0002-0000-1000-000000000000}">
      <formula1>"選択して下さい,出願する（単独）,出願する（共同）,出願しない"</formula1>
    </dataValidation>
    <dataValidation type="list" imeMode="hiragana" allowBlank="1" showInputMessage="1" showErrorMessage="1" sqref="H3:I3" xr:uid="{00000000-0002-0000-1000-000001000000}">
      <formula1>"選択してください,実施（関連特許等あり）,実施（関連特許等なし）,未実施"</formula1>
    </dataValidation>
    <dataValidation type="list" allowBlank="1" showInputMessage="1" showErrorMessage="1" sqref="I16:I20" xr:uid="{00000000-0002-0000-1000-000002000000}">
      <formula1>"選択してください,所有,許諾済み,許諾予定,交渉予定"</formula1>
    </dataValidation>
    <dataValidation type="list" allowBlank="1" showInputMessage="1" showErrorMessage="1" sqref="H16:H20" xr:uid="{00000000-0002-0000-1000-000003000000}">
      <formula1>"選択してください,出願予定,出願済み,審査中,登録済み"</formula1>
    </dataValidation>
    <dataValidation type="list" allowBlank="1" showInputMessage="1" showErrorMessage="1" sqref="F16:F20" xr:uid="{00000000-0002-0000-1000-000004000000}">
      <formula1>"選択してください,特許権,実用新案権,意匠権,商標権"</formula1>
    </dataValidation>
    <dataValidation imeMode="hiragana" allowBlank="1" showInputMessage="1" showErrorMessage="1" sqref="E11:I13 E5:I9" xr:uid="{00000000-0002-0000-1000-000005000000}"/>
  </dataValidations>
  <printOptions horizontalCentered="1"/>
  <pageMargins left="0.59055118110236227" right="0.59055118110236227" top="0.39370078740157483" bottom="0.78740157480314965" header="0.31496062992125984" footer="0.39370078740157483"/>
  <pageSetup paperSize="9" orientation="portrait" r:id="rId1"/>
  <headerFooter>
    <oddFooter>&amp;C&amp;"ＭＳ Ｐゴシック,標準"&amp;10&amp;A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00B0F0"/>
  </sheetPr>
  <dimension ref="A1:BF37"/>
  <sheetViews>
    <sheetView showGridLines="0" view="pageBreakPreview" zoomScale="90" zoomScaleNormal="100" zoomScaleSheetLayoutView="90" workbookViewId="0">
      <selection activeCell="P6" sqref="P6:Y6"/>
    </sheetView>
  </sheetViews>
  <sheetFormatPr defaultColWidth="2.125" defaultRowHeight="13.5"/>
  <cols>
    <col min="1" max="1" width="2.125" style="4" customWidth="1"/>
    <col min="2" max="2" width="2.5" style="4" customWidth="1"/>
    <col min="3" max="5" width="2.125" style="4" customWidth="1"/>
    <col min="6" max="12" width="2.5" style="4" customWidth="1"/>
    <col min="13" max="14" width="2.125" style="4" customWidth="1"/>
    <col min="15" max="15" width="1.625" style="4" customWidth="1"/>
    <col min="16" max="56" width="2.125" style="4" customWidth="1"/>
    <col min="57" max="57" width="3.375" style="4" customWidth="1"/>
    <col min="58" max="73" width="2.125" style="4" customWidth="1"/>
    <col min="74" max="16384" width="2.125" style="4"/>
  </cols>
  <sheetData>
    <row r="1" spans="1:58" ht="33" customHeight="1">
      <c r="A1" s="1013" t="s">
        <v>244</v>
      </c>
      <c r="B1" s="1013"/>
      <c r="C1" s="1013"/>
      <c r="D1" s="1013"/>
      <c r="E1" s="1013"/>
      <c r="F1" s="1013"/>
      <c r="G1" s="1013"/>
      <c r="H1" s="1013"/>
      <c r="I1" s="1013"/>
      <c r="J1" s="1013"/>
      <c r="K1" s="1013"/>
      <c r="L1" s="1013"/>
      <c r="M1" s="1013"/>
      <c r="N1" s="1013"/>
      <c r="O1" s="1013"/>
      <c r="P1" s="1013"/>
      <c r="Q1" s="1013"/>
      <c r="R1" s="1013"/>
      <c r="S1" s="1013"/>
      <c r="T1" s="1013"/>
      <c r="U1" s="1013"/>
      <c r="V1" s="1013"/>
      <c r="W1" s="1013"/>
      <c r="X1" s="1013"/>
      <c r="Y1" s="1013"/>
      <c r="Z1" s="1013"/>
      <c r="AA1" s="1013"/>
      <c r="AB1" s="1013"/>
      <c r="AC1" s="1013"/>
      <c r="AD1" s="1013"/>
      <c r="AE1" s="1013"/>
      <c r="AF1" s="1013"/>
      <c r="AG1" s="1013"/>
      <c r="AH1" s="1013"/>
      <c r="AI1" s="1013"/>
      <c r="AJ1" s="1013"/>
      <c r="AK1" s="1013"/>
      <c r="AL1" s="1013"/>
      <c r="AM1" s="1013"/>
      <c r="AN1" s="1013"/>
      <c r="AO1" s="1013"/>
      <c r="AP1" s="1013"/>
      <c r="AQ1" s="1013"/>
      <c r="AR1" s="1013"/>
      <c r="AS1" s="1013"/>
    </row>
    <row r="2" spans="1:58" s="2" customFormat="1" ht="30" customHeight="1">
      <c r="A2" s="372" t="s">
        <v>144</v>
      </c>
      <c r="B2" s="1"/>
      <c r="J2" s="3"/>
      <c r="K2" s="3"/>
      <c r="L2" s="3"/>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row>
    <row r="3" spans="1:58" ht="19.350000000000001" customHeight="1">
      <c r="A3" s="6" t="s">
        <v>68</v>
      </c>
      <c r="B3" s="7"/>
      <c r="C3" s="7"/>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26"/>
      <c r="AO3" s="5"/>
      <c r="AP3" s="5"/>
      <c r="AQ3" s="5"/>
      <c r="AR3" s="5"/>
      <c r="AS3" s="180" t="s">
        <v>245</v>
      </c>
    </row>
    <row r="4" spans="1:58" s="13" customFormat="1" ht="16.5" customHeight="1">
      <c r="A4" s="1017" t="s">
        <v>14</v>
      </c>
      <c r="B4" s="1017"/>
      <c r="C4" s="1017"/>
      <c r="D4" s="1017"/>
      <c r="E4" s="1017"/>
      <c r="F4" s="1017"/>
      <c r="G4" s="1017"/>
      <c r="H4" s="1017"/>
      <c r="I4" s="1017"/>
      <c r="J4" s="1017"/>
      <c r="K4" s="1017"/>
      <c r="L4" s="1017"/>
      <c r="M4" s="1017"/>
      <c r="N4" s="1017"/>
      <c r="O4" s="1017"/>
      <c r="P4" s="1018" t="s">
        <v>438</v>
      </c>
      <c r="Q4" s="1019"/>
      <c r="R4" s="1019"/>
      <c r="S4" s="1019"/>
      <c r="T4" s="1019"/>
      <c r="U4" s="1019"/>
      <c r="V4" s="1019"/>
      <c r="W4" s="1019"/>
      <c r="X4" s="1019"/>
      <c r="Y4" s="1020"/>
      <c r="Z4" s="1018" t="s">
        <v>439</v>
      </c>
      <c r="AA4" s="1024"/>
      <c r="AB4" s="1024"/>
      <c r="AC4" s="1024"/>
      <c r="AD4" s="1024"/>
      <c r="AE4" s="1024"/>
      <c r="AF4" s="1024"/>
      <c r="AG4" s="1024"/>
      <c r="AH4" s="1024"/>
      <c r="AI4" s="1025"/>
      <c r="AJ4" s="1018" t="s">
        <v>440</v>
      </c>
      <c r="AK4" s="1024"/>
      <c r="AL4" s="1024"/>
      <c r="AM4" s="1024"/>
      <c r="AN4" s="1024"/>
      <c r="AO4" s="1024"/>
      <c r="AP4" s="1024"/>
      <c r="AQ4" s="1024"/>
      <c r="AR4" s="1024"/>
      <c r="AS4" s="1025"/>
    </row>
    <row r="5" spans="1:58" s="13" customFormat="1" ht="26.1" customHeight="1">
      <c r="A5" s="1017"/>
      <c r="B5" s="1017"/>
      <c r="C5" s="1017"/>
      <c r="D5" s="1017"/>
      <c r="E5" s="1017"/>
      <c r="F5" s="1017"/>
      <c r="G5" s="1017"/>
      <c r="H5" s="1017"/>
      <c r="I5" s="1017"/>
      <c r="J5" s="1017"/>
      <c r="K5" s="1017"/>
      <c r="L5" s="1017"/>
      <c r="M5" s="1017"/>
      <c r="N5" s="1017"/>
      <c r="O5" s="1017"/>
      <c r="P5" s="1021"/>
      <c r="Q5" s="1022"/>
      <c r="R5" s="1022"/>
      <c r="S5" s="1022"/>
      <c r="T5" s="1022"/>
      <c r="U5" s="1022"/>
      <c r="V5" s="1022"/>
      <c r="W5" s="1022"/>
      <c r="X5" s="1022"/>
      <c r="Y5" s="1023"/>
      <c r="Z5" s="1026"/>
      <c r="AA5" s="1027"/>
      <c r="AB5" s="1027"/>
      <c r="AC5" s="1027"/>
      <c r="AD5" s="1027"/>
      <c r="AE5" s="1027"/>
      <c r="AF5" s="1027"/>
      <c r="AG5" s="1027"/>
      <c r="AH5" s="1027"/>
      <c r="AI5" s="1028"/>
      <c r="AJ5" s="1026"/>
      <c r="AK5" s="1027"/>
      <c r="AL5" s="1027"/>
      <c r="AM5" s="1027"/>
      <c r="AN5" s="1027"/>
      <c r="AO5" s="1027"/>
      <c r="AP5" s="1027"/>
      <c r="AQ5" s="1027"/>
      <c r="AR5" s="1027"/>
      <c r="AS5" s="1028"/>
      <c r="AY5" s="181"/>
      <c r="AZ5" s="181"/>
      <c r="BA5" s="181"/>
      <c r="BB5" s="181"/>
      <c r="BC5" s="181"/>
      <c r="BD5" s="181"/>
    </row>
    <row r="6" spans="1:58" s="13" customFormat="1" ht="21" customHeight="1">
      <c r="A6" s="1029" t="s">
        <v>15</v>
      </c>
      <c r="B6" s="1030"/>
      <c r="C6" s="1014" t="s">
        <v>69</v>
      </c>
      <c r="D6" s="1015"/>
      <c r="E6" s="1015"/>
      <c r="F6" s="1015"/>
      <c r="G6" s="1015"/>
      <c r="H6" s="1015"/>
      <c r="I6" s="1015"/>
      <c r="J6" s="1015"/>
      <c r="K6" s="1015"/>
      <c r="L6" s="1015"/>
      <c r="M6" s="1015"/>
      <c r="N6" s="1015"/>
      <c r="O6" s="1016"/>
      <c r="P6" s="993">
        <f>'18'!E5</f>
        <v>0</v>
      </c>
      <c r="Q6" s="994"/>
      <c r="R6" s="994"/>
      <c r="S6" s="994"/>
      <c r="T6" s="994"/>
      <c r="U6" s="994"/>
      <c r="V6" s="994"/>
      <c r="W6" s="994"/>
      <c r="X6" s="994"/>
      <c r="Y6" s="995"/>
      <c r="Z6" s="993">
        <f>ROUNDUP($P6/1.1,0)</f>
        <v>0</v>
      </c>
      <c r="AA6" s="994"/>
      <c r="AB6" s="994"/>
      <c r="AC6" s="994"/>
      <c r="AD6" s="994"/>
      <c r="AE6" s="994"/>
      <c r="AF6" s="994"/>
      <c r="AG6" s="994"/>
      <c r="AH6" s="994"/>
      <c r="AI6" s="995"/>
      <c r="AJ6" s="993">
        <f>ROUNDDOWN($Z6*2/3,-3)</f>
        <v>0</v>
      </c>
      <c r="AK6" s="994"/>
      <c r="AL6" s="994"/>
      <c r="AM6" s="994"/>
      <c r="AN6" s="994"/>
      <c r="AO6" s="994"/>
      <c r="AP6" s="994"/>
      <c r="AQ6" s="994"/>
      <c r="AR6" s="994"/>
      <c r="AS6" s="995"/>
      <c r="AY6" s="182"/>
      <c r="AZ6" s="182"/>
      <c r="BA6" s="182"/>
      <c r="BB6" s="182"/>
      <c r="BC6" s="182"/>
      <c r="BD6" s="182"/>
    </row>
    <row r="7" spans="1:58" s="13" customFormat="1" ht="21" customHeight="1">
      <c r="A7" s="1031"/>
      <c r="B7" s="1032"/>
      <c r="C7" s="1014" t="s">
        <v>246</v>
      </c>
      <c r="D7" s="1015"/>
      <c r="E7" s="1015"/>
      <c r="F7" s="1015"/>
      <c r="G7" s="1015"/>
      <c r="H7" s="1015"/>
      <c r="I7" s="1015"/>
      <c r="J7" s="1015"/>
      <c r="K7" s="1015"/>
      <c r="L7" s="1015"/>
      <c r="M7" s="1015"/>
      <c r="N7" s="1015"/>
      <c r="O7" s="1016"/>
      <c r="P7" s="993">
        <f>'19'!E4</f>
        <v>0</v>
      </c>
      <c r="Q7" s="994"/>
      <c r="R7" s="994"/>
      <c r="S7" s="994"/>
      <c r="T7" s="994"/>
      <c r="U7" s="994"/>
      <c r="V7" s="994"/>
      <c r="W7" s="994"/>
      <c r="X7" s="994"/>
      <c r="Y7" s="995"/>
      <c r="Z7" s="993">
        <f>ROUNDUP($P7/1.1,0)</f>
        <v>0</v>
      </c>
      <c r="AA7" s="994"/>
      <c r="AB7" s="994"/>
      <c r="AC7" s="994"/>
      <c r="AD7" s="994"/>
      <c r="AE7" s="994"/>
      <c r="AF7" s="994"/>
      <c r="AG7" s="994"/>
      <c r="AH7" s="994"/>
      <c r="AI7" s="995"/>
      <c r="AJ7" s="993">
        <f>ROUNDDOWN($Z7*2/3,-3)</f>
        <v>0</v>
      </c>
      <c r="AK7" s="994"/>
      <c r="AL7" s="994"/>
      <c r="AM7" s="994"/>
      <c r="AN7" s="994"/>
      <c r="AO7" s="994"/>
      <c r="AP7" s="994"/>
      <c r="AQ7" s="994"/>
      <c r="AR7" s="994"/>
      <c r="AS7" s="995"/>
      <c r="AY7" s="182"/>
      <c r="AZ7" s="182"/>
      <c r="BA7" s="182"/>
      <c r="BB7" s="182"/>
      <c r="BC7" s="182"/>
      <c r="BD7" s="182"/>
    </row>
    <row r="8" spans="1:58" s="13" customFormat="1" ht="21" customHeight="1">
      <c r="A8" s="1031"/>
      <c r="B8" s="1032"/>
      <c r="C8" s="1036" t="s">
        <v>247</v>
      </c>
      <c r="D8" s="1037"/>
      <c r="E8" s="1037"/>
      <c r="F8" s="1037"/>
      <c r="G8" s="1037"/>
      <c r="H8" s="1037"/>
      <c r="I8" s="1037"/>
      <c r="J8" s="1037"/>
      <c r="K8" s="1037"/>
      <c r="L8" s="1037"/>
      <c r="M8" s="1037"/>
      <c r="N8" s="1037"/>
      <c r="O8" s="1038"/>
      <c r="P8" s="993">
        <f>'21'!E4</f>
        <v>0</v>
      </c>
      <c r="Q8" s="994"/>
      <c r="R8" s="994"/>
      <c r="S8" s="994"/>
      <c r="T8" s="994"/>
      <c r="U8" s="994"/>
      <c r="V8" s="994"/>
      <c r="W8" s="994"/>
      <c r="X8" s="994"/>
      <c r="Y8" s="995"/>
      <c r="Z8" s="993">
        <f>ROUNDUP($P8/1.1,0)</f>
        <v>0</v>
      </c>
      <c r="AA8" s="994"/>
      <c r="AB8" s="994"/>
      <c r="AC8" s="994"/>
      <c r="AD8" s="994"/>
      <c r="AE8" s="994"/>
      <c r="AF8" s="994"/>
      <c r="AG8" s="994"/>
      <c r="AH8" s="994"/>
      <c r="AI8" s="995"/>
      <c r="AJ8" s="993">
        <f>ROUNDDOWN($Z8*2/3,-3)</f>
        <v>0</v>
      </c>
      <c r="AK8" s="994"/>
      <c r="AL8" s="994"/>
      <c r="AM8" s="994"/>
      <c r="AN8" s="994"/>
      <c r="AO8" s="994"/>
      <c r="AP8" s="994"/>
      <c r="AQ8" s="994"/>
      <c r="AR8" s="994"/>
      <c r="AS8" s="995"/>
      <c r="AY8" s="182"/>
      <c r="AZ8" s="182"/>
      <c r="BA8" s="182"/>
      <c r="BB8" s="182"/>
      <c r="BC8" s="182"/>
      <c r="BD8" s="182"/>
    </row>
    <row r="9" spans="1:58" s="13" customFormat="1" ht="21" customHeight="1">
      <c r="A9" s="1031"/>
      <c r="B9" s="1032"/>
      <c r="C9" s="1014" t="s">
        <v>441</v>
      </c>
      <c r="D9" s="1015"/>
      <c r="E9" s="1015"/>
      <c r="F9" s="1015"/>
      <c r="G9" s="1015"/>
      <c r="H9" s="1015"/>
      <c r="I9" s="1015"/>
      <c r="J9" s="1015"/>
      <c r="K9" s="1015"/>
      <c r="L9" s="1015"/>
      <c r="M9" s="1015"/>
      <c r="N9" s="183"/>
      <c r="O9" s="239"/>
      <c r="P9" s="993">
        <f>'23'!E4</f>
        <v>0</v>
      </c>
      <c r="Q9" s="994"/>
      <c r="R9" s="994"/>
      <c r="S9" s="994"/>
      <c r="T9" s="994"/>
      <c r="U9" s="994"/>
      <c r="V9" s="994"/>
      <c r="W9" s="994"/>
      <c r="X9" s="994"/>
      <c r="Y9" s="995"/>
      <c r="Z9" s="993">
        <f>$P9</f>
        <v>0</v>
      </c>
      <c r="AA9" s="994"/>
      <c r="AB9" s="994"/>
      <c r="AC9" s="994"/>
      <c r="AD9" s="994"/>
      <c r="AE9" s="994"/>
      <c r="AF9" s="994"/>
      <c r="AG9" s="994"/>
      <c r="AH9" s="994"/>
      <c r="AI9" s="995"/>
      <c r="AJ9" s="993">
        <f>MIN(ROUNDDOWN($Z9*2/3,-3),10000000)</f>
        <v>0</v>
      </c>
      <c r="AK9" s="994"/>
      <c r="AL9" s="994"/>
      <c r="AM9" s="994"/>
      <c r="AN9" s="994"/>
      <c r="AO9" s="994"/>
      <c r="AP9" s="994"/>
      <c r="AQ9" s="994"/>
      <c r="AR9" s="994"/>
      <c r="AS9" s="995"/>
      <c r="AU9" s="184"/>
      <c r="AV9" s="185"/>
      <c r="AW9" s="185"/>
      <c r="AX9" s="185"/>
      <c r="AY9" s="296"/>
      <c r="AZ9" s="296"/>
      <c r="BA9" s="296"/>
      <c r="BB9" s="296"/>
      <c r="BC9" s="296"/>
      <c r="BD9" s="296"/>
      <c r="BE9" s="185"/>
      <c r="BF9" s="185"/>
    </row>
    <row r="10" spans="1:58" s="13" customFormat="1" ht="21" customHeight="1">
      <c r="A10" s="1031"/>
      <c r="B10" s="1032"/>
      <c r="C10" s="1014" t="s">
        <v>437</v>
      </c>
      <c r="D10" s="1015"/>
      <c r="E10" s="1015"/>
      <c r="F10" s="1015"/>
      <c r="G10" s="1015"/>
      <c r="H10" s="1015"/>
      <c r="I10" s="1015"/>
      <c r="J10" s="1015"/>
      <c r="K10" s="1015"/>
      <c r="L10" s="1015"/>
      <c r="M10" s="1015"/>
      <c r="N10" s="183"/>
      <c r="O10" s="239"/>
      <c r="P10" s="993">
        <f>'25'!E4</f>
        <v>0</v>
      </c>
      <c r="Q10" s="994"/>
      <c r="R10" s="994"/>
      <c r="S10" s="994"/>
      <c r="T10" s="994"/>
      <c r="U10" s="994"/>
      <c r="V10" s="994"/>
      <c r="W10" s="994"/>
      <c r="X10" s="994"/>
      <c r="Y10" s="995"/>
      <c r="Z10" s="993">
        <f>ROUNDUP($P10/1.1,0)</f>
        <v>0</v>
      </c>
      <c r="AA10" s="994"/>
      <c r="AB10" s="994"/>
      <c r="AC10" s="994"/>
      <c r="AD10" s="994"/>
      <c r="AE10" s="994"/>
      <c r="AF10" s="994"/>
      <c r="AG10" s="994"/>
      <c r="AH10" s="994"/>
      <c r="AI10" s="995"/>
      <c r="AJ10" s="993">
        <f>ROUNDDOWN($Z10*2/3,-3)</f>
        <v>0</v>
      </c>
      <c r="AK10" s="994"/>
      <c r="AL10" s="994"/>
      <c r="AM10" s="994"/>
      <c r="AN10" s="994"/>
      <c r="AO10" s="994"/>
      <c r="AP10" s="994"/>
      <c r="AQ10" s="994"/>
      <c r="AR10" s="994"/>
      <c r="AS10" s="995"/>
      <c r="AU10" s="184"/>
      <c r="AV10" s="185"/>
      <c r="AW10" s="185"/>
      <c r="AX10" s="185"/>
      <c r="AY10" s="296"/>
      <c r="AZ10" s="296"/>
      <c r="BA10" s="296"/>
      <c r="BB10" s="296"/>
      <c r="BC10" s="296"/>
      <c r="BD10" s="296"/>
      <c r="BE10" s="185"/>
      <c r="BF10" s="185"/>
    </row>
    <row r="11" spans="1:58" s="13" customFormat="1" ht="21" customHeight="1">
      <c r="A11" s="1031"/>
      <c r="B11" s="1032"/>
      <c r="C11" s="1014" t="s">
        <v>520</v>
      </c>
      <c r="D11" s="1015"/>
      <c r="E11" s="1015"/>
      <c r="F11" s="1015"/>
      <c r="G11" s="1015"/>
      <c r="H11" s="1015"/>
      <c r="I11" s="1015"/>
      <c r="J11" s="1015"/>
      <c r="K11" s="1015"/>
      <c r="L11" s="1015"/>
      <c r="M11" s="1015"/>
      <c r="N11" s="385"/>
      <c r="O11" s="375"/>
      <c r="P11" s="993">
        <f>'26'!E4</f>
        <v>0</v>
      </c>
      <c r="Q11" s="994"/>
      <c r="R11" s="994"/>
      <c r="S11" s="994"/>
      <c r="T11" s="994"/>
      <c r="U11" s="994"/>
      <c r="V11" s="994"/>
      <c r="W11" s="994"/>
      <c r="X11" s="994"/>
      <c r="Y11" s="995"/>
      <c r="Z11" s="993">
        <f>ROUNDUP($P11/1.1,0)</f>
        <v>0</v>
      </c>
      <c r="AA11" s="994"/>
      <c r="AB11" s="994"/>
      <c r="AC11" s="994"/>
      <c r="AD11" s="994"/>
      <c r="AE11" s="994"/>
      <c r="AF11" s="994"/>
      <c r="AG11" s="994"/>
      <c r="AH11" s="994"/>
      <c r="AI11" s="995"/>
      <c r="AJ11" s="993">
        <f>MIN(ROUNDDOWN($Z11*2/3,-3),5000000)</f>
        <v>0</v>
      </c>
      <c r="AK11" s="994"/>
      <c r="AL11" s="994"/>
      <c r="AM11" s="994"/>
      <c r="AN11" s="994"/>
      <c r="AO11" s="994"/>
      <c r="AP11" s="994"/>
      <c r="AQ11" s="994"/>
      <c r="AR11" s="994"/>
      <c r="AS11" s="995"/>
      <c r="AU11" s="184"/>
      <c r="AV11" s="185"/>
      <c r="AW11" s="185"/>
      <c r="AX11" s="185"/>
      <c r="AY11" s="296"/>
      <c r="AZ11" s="296"/>
      <c r="BA11" s="296"/>
      <c r="BB11" s="296"/>
      <c r="BC11" s="296"/>
      <c r="BD11" s="296"/>
      <c r="BE11" s="185"/>
      <c r="BF11" s="185"/>
    </row>
    <row r="12" spans="1:58" s="13" customFormat="1" ht="21" customHeight="1" thickBot="1">
      <c r="A12" s="1031"/>
      <c r="B12" s="1032"/>
      <c r="C12" s="186" t="s">
        <v>517</v>
      </c>
      <c r="D12" s="187"/>
      <c r="E12" s="187"/>
      <c r="F12" s="187"/>
      <c r="G12" s="187"/>
      <c r="H12" s="187"/>
      <c r="I12" s="187"/>
      <c r="J12" s="187"/>
      <c r="K12" s="187"/>
      <c r="L12" s="187"/>
      <c r="M12" s="187"/>
      <c r="N12" s="187"/>
      <c r="O12" s="188"/>
      <c r="P12" s="1002">
        <f>'27'!E4</f>
        <v>0</v>
      </c>
      <c r="Q12" s="1003"/>
      <c r="R12" s="1003"/>
      <c r="S12" s="1003"/>
      <c r="T12" s="1003"/>
      <c r="U12" s="1003"/>
      <c r="V12" s="1003"/>
      <c r="W12" s="1003"/>
      <c r="X12" s="1003"/>
      <c r="Y12" s="1004"/>
      <c r="Z12" s="1008"/>
      <c r="AA12" s="1009"/>
      <c r="AB12" s="1009"/>
      <c r="AC12" s="1009"/>
      <c r="AD12" s="1009"/>
      <c r="AE12" s="1009"/>
      <c r="AF12" s="1009"/>
      <c r="AG12" s="1009"/>
      <c r="AH12" s="1009"/>
      <c r="AI12" s="1010"/>
      <c r="AJ12" s="1005"/>
      <c r="AK12" s="1006"/>
      <c r="AL12" s="1006"/>
      <c r="AM12" s="1006"/>
      <c r="AN12" s="1006"/>
      <c r="AO12" s="1006"/>
      <c r="AP12" s="1006"/>
      <c r="AQ12" s="1006"/>
      <c r="AR12" s="1006"/>
      <c r="AS12" s="1007"/>
      <c r="AU12" s="184"/>
      <c r="AV12" s="185"/>
      <c r="AW12" s="185"/>
      <c r="AX12" s="185"/>
      <c r="AY12" s="185"/>
    </row>
    <row r="13" spans="1:58" s="13" customFormat="1" ht="22.5" customHeight="1" thickTop="1" thickBot="1">
      <c r="A13" s="1033"/>
      <c r="B13" s="1034"/>
      <c r="C13" s="1035" t="s">
        <v>70</v>
      </c>
      <c r="D13" s="1035"/>
      <c r="E13" s="1035"/>
      <c r="F13" s="1035"/>
      <c r="G13" s="1035"/>
      <c r="H13" s="1035"/>
      <c r="I13" s="1035"/>
      <c r="J13" s="1035"/>
      <c r="K13" s="1035"/>
      <c r="L13" s="1035"/>
      <c r="M13" s="1035"/>
      <c r="N13" s="1035"/>
      <c r="O13" s="1035"/>
      <c r="P13" s="999">
        <f>ROUND(SUM(P6:P12),0)</f>
        <v>0</v>
      </c>
      <c r="Q13" s="1000"/>
      <c r="R13" s="1000"/>
      <c r="S13" s="1000"/>
      <c r="T13" s="1000"/>
      <c r="U13" s="1000"/>
      <c r="V13" s="1000"/>
      <c r="W13" s="1000"/>
      <c r="X13" s="1000"/>
      <c r="Y13" s="1001"/>
      <c r="Z13" s="1011">
        <f>SUM(Z6:AI11)</f>
        <v>0</v>
      </c>
      <c r="AA13" s="1012"/>
      <c r="AB13" s="1012"/>
      <c r="AC13" s="1012"/>
      <c r="AD13" s="1012"/>
      <c r="AE13" s="1012"/>
      <c r="AF13" s="1012"/>
      <c r="AG13" s="1012"/>
      <c r="AH13" s="1012"/>
      <c r="AI13" s="1012"/>
      <c r="AJ13" s="996">
        <f>IF(SUM(AJ6:AS11)&gt;50000000,"5,000万円を超えています",SUM(AJ6:AS11))</f>
        <v>0</v>
      </c>
      <c r="AK13" s="997"/>
      <c r="AL13" s="997"/>
      <c r="AM13" s="997"/>
      <c r="AN13" s="997"/>
      <c r="AO13" s="997"/>
      <c r="AP13" s="997"/>
      <c r="AQ13" s="997"/>
      <c r="AR13" s="997"/>
      <c r="AS13" s="998"/>
      <c r="AT13" s="143"/>
      <c r="AV13" s="189"/>
      <c r="AW13" s="189"/>
      <c r="AX13" s="189"/>
    </row>
    <row r="14" spans="1:58" ht="15" customHeight="1" thickTop="1">
      <c r="D14" s="8"/>
      <c r="K14" s="5"/>
      <c r="L14" s="5"/>
      <c r="M14" s="5"/>
      <c r="N14" s="5"/>
      <c r="O14" s="5"/>
      <c r="P14" s="21"/>
      <c r="Q14" s="21"/>
      <c r="R14" s="21"/>
      <c r="S14" s="21"/>
      <c r="T14" s="21"/>
      <c r="U14" s="21"/>
      <c r="V14" s="21"/>
      <c r="W14" s="21"/>
      <c r="X14" s="12"/>
      <c r="Y14" s="12"/>
      <c r="Z14" s="5"/>
      <c r="AA14" s="5"/>
      <c r="AB14" s="5"/>
      <c r="AC14" s="5"/>
      <c r="AD14" s="5"/>
      <c r="AE14" s="5"/>
      <c r="AF14" s="5"/>
      <c r="AG14" s="5"/>
      <c r="AH14" s="5"/>
      <c r="AI14" s="5"/>
      <c r="AJ14" s="1041" t="str">
        <f>IF(SUM(AJ6:AS11)&gt;=50000000,"【注4】をご確認ください","")</f>
        <v/>
      </c>
      <c r="AK14" s="1041"/>
      <c r="AL14" s="1041"/>
      <c r="AM14" s="1041"/>
      <c r="AN14" s="1041"/>
      <c r="AO14" s="1041"/>
      <c r="AP14" s="1041"/>
      <c r="AQ14" s="1041"/>
      <c r="AR14" s="1041"/>
      <c r="AS14" s="1041"/>
      <c r="AV14" s="32"/>
      <c r="AW14" s="32"/>
      <c r="AX14" s="32"/>
    </row>
    <row r="15" spans="1:58" ht="15" customHeight="1">
      <c r="D15" s="8"/>
      <c r="K15" s="5"/>
      <c r="L15" s="5"/>
      <c r="M15" s="5"/>
      <c r="N15" s="5"/>
      <c r="O15" s="5"/>
      <c r="P15" s="5"/>
      <c r="Q15" s="5"/>
      <c r="R15" s="5"/>
      <c r="S15" s="5"/>
      <c r="T15" s="5"/>
      <c r="U15" s="5"/>
      <c r="V15" s="5"/>
      <c r="W15" s="5"/>
      <c r="X15" s="22"/>
      <c r="Y15" s="22"/>
      <c r="Z15" s="22"/>
      <c r="AA15" s="22"/>
      <c r="AB15" s="22"/>
      <c r="AC15" s="22"/>
      <c r="AD15" s="22"/>
      <c r="AE15" s="22"/>
      <c r="AF15" s="22"/>
      <c r="AG15" s="5"/>
      <c r="AH15" s="5"/>
      <c r="AI15" s="5"/>
      <c r="AJ15" s="17"/>
      <c r="AK15" s="17"/>
      <c r="AL15" s="17"/>
      <c r="AM15" s="17"/>
      <c r="AN15" s="17"/>
      <c r="AO15" s="17"/>
      <c r="AP15" s="17"/>
      <c r="AQ15" s="5"/>
      <c r="AR15" s="5"/>
    </row>
    <row r="16" spans="1:58" s="2" customFormat="1" ht="15" customHeight="1">
      <c r="A16" s="6" t="s">
        <v>71</v>
      </c>
      <c r="C16" s="3"/>
      <c r="I16" s="9"/>
      <c r="J16" s="3"/>
      <c r="K16" s="3"/>
      <c r="L16" s="3"/>
      <c r="M16" s="19"/>
      <c r="N16" s="3"/>
      <c r="O16" s="3"/>
      <c r="P16" s="3"/>
      <c r="Q16" s="3"/>
      <c r="R16" s="3"/>
      <c r="S16" s="3"/>
      <c r="T16" s="3"/>
      <c r="U16" s="3"/>
      <c r="V16" s="3"/>
      <c r="W16" s="3"/>
      <c r="X16" s="3"/>
      <c r="Y16" s="3"/>
      <c r="Z16" s="3"/>
      <c r="AA16" s="3"/>
      <c r="AB16" s="3"/>
      <c r="AC16" s="3"/>
      <c r="AD16" s="3"/>
      <c r="AE16" s="3"/>
      <c r="AF16" s="3"/>
      <c r="AG16" s="3"/>
      <c r="AH16" s="3"/>
      <c r="AI16" s="3"/>
      <c r="AJ16" s="3"/>
      <c r="AK16" s="3"/>
      <c r="AL16" s="3"/>
      <c r="AM16" s="151"/>
      <c r="AN16" s="151"/>
      <c r="AO16" s="151"/>
      <c r="AP16" s="151"/>
      <c r="AQ16" s="151"/>
      <c r="AR16" s="151"/>
      <c r="AS16" s="180" t="s">
        <v>245</v>
      </c>
    </row>
    <row r="17" spans="1:46" s="13" customFormat="1" ht="19.350000000000001" customHeight="1">
      <c r="A17" s="976" t="s">
        <v>72</v>
      </c>
      <c r="B17" s="976"/>
      <c r="C17" s="976"/>
      <c r="D17" s="976"/>
      <c r="E17" s="976"/>
      <c r="F17" s="976"/>
      <c r="G17" s="976"/>
      <c r="H17" s="976"/>
      <c r="I17" s="976"/>
      <c r="J17" s="976"/>
      <c r="K17" s="976"/>
      <c r="L17" s="976"/>
      <c r="M17" s="1042" t="s">
        <v>16</v>
      </c>
      <c r="N17" s="1043"/>
      <c r="O17" s="1043"/>
      <c r="P17" s="1043"/>
      <c r="Q17" s="1043"/>
      <c r="R17" s="1043"/>
      <c r="S17" s="1043"/>
      <c r="T17" s="1043"/>
      <c r="U17" s="1043"/>
      <c r="V17" s="1043"/>
      <c r="W17" s="1044"/>
      <c r="X17" s="1017" t="s">
        <v>17</v>
      </c>
      <c r="Y17" s="1017"/>
      <c r="Z17" s="1017"/>
      <c r="AA17" s="1017"/>
      <c r="AB17" s="1017"/>
      <c r="AC17" s="1017"/>
      <c r="AD17" s="1017"/>
      <c r="AE17" s="1017"/>
      <c r="AF17" s="1017"/>
      <c r="AG17" s="1017"/>
      <c r="AH17" s="1017"/>
      <c r="AI17" s="1017"/>
      <c r="AJ17" s="1017"/>
      <c r="AK17" s="976" t="s">
        <v>18</v>
      </c>
      <c r="AL17" s="976"/>
      <c r="AM17" s="976"/>
      <c r="AN17" s="976"/>
      <c r="AO17" s="976"/>
      <c r="AP17" s="976"/>
      <c r="AQ17" s="976"/>
      <c r="AR17" s="976"/>
      <c r="AS17" s="976"/>
    </row>
    <row r="18" spans="1:46" s="13" customFormat="1" ht="21" customHeight="1">
      <c r="A18" s="983" t="s">
        <v>19</v>
      </c>
      <c r="B18" s="983"/>
      <c r="C18" s="976" t="s">
        <v>73</v>
      </c>
      <c r="D18" s="976"/>
      <c r="E18" s="976"/>
      <c r="F18" s="976"/>
      <c r="G18" s="976"/>
      <c r="H18" s="976"/>
      <c r="I18" s="976"/>
      <c r="J18" s="976"/>
      <c r="K18" s="976"/>
      <c r="L18" s="976"/>
      <c r="M18" s="978"/>
      <c r="N18" s="979"/>
      <c r="O18" s="979"/>
      <c r="P18" s="979"/>
      <c r="Q18" s="979"/>
      <c r="R18" s="979"/>
      <c r="S18" s="979"/>
      <c r="T18" s="979"/>
      <c r="U18" s="979"/>
      <c r="V18" s="979"/>
      <c r="W18" s="980"/>
      <c r="X18" s="992"/>
      <c r="Y18" s="992"/>
      <c r="Z18" s="992"/>
      <c r="AA18" s="992"/>
      <c r="AB18" s="992"/>
      <c r="AC18" s="992"/>
      <c r="AD18" s="992"/>
      <c r="AE18" s="992"/>
      <c r="AF18" s="992"/>
      <c r="AG18" s="992"/>
      <c r="AH18" s="992"/>
      <c r="AI18" s="992"/>
      <c r="AJ18" s="992"/>
      <c r="AK18" s="982"/>
      <c r="AL18" s="982"/>
      <c r="AM18" s="982"/>
      <c r="AN18" s="982"/>
      <c r="AO18" s="982"/>
      <c r="AP18" s="982"/>
      <c r="AQ18" s="982"/>
      <c r="AR18" s="982"/>
      <c r="AS18" s="982"/>
      <c r="AT18" s="20"/>
    </row>
    <row r="19" spans="1:46" s="13" customFormat="1" ht="21" customHeight="1">
      <c r="A19" s="983"/>
      <c r="B19" s="983"/>
      <c r="C19" s="976" t="s">
        <v>74</v>
      </c>
      <c r="D19" s="976"/>
      <c r="E19" s="976"/>
      <c r="F19" s="976"/>
      <c r="G19" s="976"/>
      <c r="H19" s="976"/>
      <c r="I19" s="976"/>
      <c r="J19" s="976"/>
      <c r="K19" s="976"/>
      <c r="L19" s="976"/>
      <c r="M19" s="978"/>
      <c r="N19" s="979"/>
      <c r="O19" s="979"/>
      <c r="P19" s="979"/>
      <c r="Q19" s="979"/>
      <c r="R19" s="979"/>
      <c r="S19" s="979"/>
      <c r="T19" s="979"/>
      <c r="U19" s="979"/>
      <c r="V19" s="979"/>
      <c r="W19" s="980"/>
      <c r="X19" s="981"/>
      <c r="Y19" s="981"/>
      <c r="Z19" s="981"/>
      <c r="AA19" s="981"/>
      <c r="AB19" s="981"/>
      <c r="AC19" s="981"/>
      <c r="AD19" s="981"/>
      <c r="AE19" s="981"/>
      <c r="AF19" s="981"/>
      <c r="AG19" s="981"/>
      <c r="AH19" s="981"/>
      <c r="AI19" s="981"/>
      <c r="AJ19" s="981"/>
      <c r="AK19" s="982" t="s">
        <v>461</v>
      </c>
      <c r="AL19" s="982"/>
      <c r="AM19" s="982"/>
      <c r="AN19" s="982"/>
      <c r="AO19" s="982"/>
      <c r="AP19" s="982"/>
      <c r="AQ19" s="982"/>
      <c r="AR19" s="982"/>
      <c r="AS19" s="982"/>
    </row>
    <row r="20" spans="1:46" s="13" customFormat="1" ht="21" customHeight="1">
      <c r="A20" s="983"/>
      <c r="B20" s="983"/>
      <c r="C20" s="976" t="s">
        <v>75</v>
      </c>
      <c r="D20" s="976"/>
      <c r="E20" s="976"/>
      <c r="F20" s="976"/>
      <c r="G20" s="976"/>
      <c r="H20" s="976"/>
      <c r="I20" s="976"/>
      <c r="J20" s="976"/>
      <c r="K20" s="976"/>
      <c r="L20" s="976"/>
      <c r="M20" s="978"/>
      <c r="N20" s="979"/>
      <c r="O20" s="979"/>
      <c r="P20" s="979"/>
      <c r="Q20" s="979"/>
      <c r="R20" s="979"/>
      <c r="S20" s="979"/>
      <c r="T20" s="979"/>
      <c r="U20" s="979"/>
      <c r="V20" s="979"/>
      <c r="W20" s="980"/>
      <c r="X20" s="981"/>
      <c r="Y20" s="981"/>
      <c r="Z20" s="981"/>
      <c r="AA20" s="981"/>
      <c r="AB20" s="981"/>
      <c r="AC20" s="981"/>
      <c r="AD20" s="981"/>
      <c r="AE20" s="981"/>
      <c r="AF20" s="981"/>
      <c r="AG20" s="981"/>
      <c r="AH20" s="981"/>
      <c r="AI20" s="981"/>
      <c r="AJ20" s="981"/>
      <c r="AK20" s="982"/>
      <c r="AL20" s="982"/>
      <c r="AM20" s="982"/>
      <c r="AN20" s="982"/>
      <c r="AO20" s="982"/>
      <c r="AP20" s="982"/>
      <c r="AQ20" s="982"/>
      <c r="AR20" s="982"/>
      <c r="AS20" s="982"/>
    </row>
    <row r="21" spans="1:46" s="13" customFormat="1" ht="21" customHeight="1">
      <c r="A21" s="983"/>
      <c r="B21" s="983"/>
      <c r="C21" s="976" t="s">
        <v>76</v>
      </c>
      <c r="D21" s="976"/>
      <c r="E21" s="976"/>
      <c r="F21" s="977"/>
      <c r="G21" s="977"/>
      <c r="H21" s="977"/>
      <c r="I21" s="977"/>
      <c r="J21" s="977"/>
      <c r="K21" s="977"/>
      <c r="L21" s="977"/>
      <c r="M21" s="978"/>
      <c r="N21" s="979"/>
      <c r="O21" s="979"/>
      <c r="P21" s="979"/>
      <c r="Q21" s="979"/>
      <c r="R21" s="979"/>
      <c r="S21" s="979"/>
      <c r="T21" s="979"/>
      <c r="U21" s="979"/>
      <c r="V21" s="979"/>
      <c r="W21" s="980"/>
      <c r="X21" s="981"/>
      <c r="Y21" s="981"/>
      <c r="Z21" s="981"/>
      <c r="AA21" s="981"/>
      <c r="AB21" s="981"/>
      <c r="AC21" s="981"/>
      <c r="AD21" s="981"/>
      <c r="AE21" s="981"/>
      <c r="AF21" s="981"/>
      <c r="AG21" s="981"/>
      <c r="AH21" s="981"/>
      <c r="AI21" s="981"/>
      <c r="AJ21" s="981"/>
      <c r="AK21" s="982"/>
      <c r="AL21" s="982"/>
      <c r="AM21" s="982"/>
      <c r="AN21" s="982"/>
      <c r="AO21" s="982"/>
      <c r="AP21" s="982"/>
      <c r="AQ21" s="982"/>
      <c r="AR21" s="982"/>
      <c r="AS21" s="982"/>
    </row>
    <row r="22" spans="1:46" s="13" customFormat="1" ht="21" customHeight="1">
      <c r="A22" s="983"/>
      <c r="B22" s="983"/>
      <c r="C22" s="976"/>
      <c r="D22" s="976"/>
      <c r="E22" s="976"/>
      <c r="F22" s="977"/>
      <c r="G22" s="977"/>
      <c r="H22" s="977"/>
      <c r="I22" s="977"/>
      <c r="J22" s="977"/>
      <c r="K22" s="977"/>
      <c r="L22" s="977"/>
      <c r="M22" s="978"/>
      <c r="N22" s="979"/>
      <c r="O22" s="979"/>
      <c r="P22" s="979"/>
      <c r="Q22" s="979"/>
      <c r="R22" s="979"/>
      <c r="S22" s="979"/>
      <c r="T22" s="979"/>
      <c r="U22" s="979"/>
      <c r="V22" s="979"/>
      <c r="W22" s="980"/>
      <c r="X22" s="981"/>
      <c r="Y22" s="981"/>
      <c r="Z22" s="981"/>
      <c r="AA22" s="981"/>
      <c r="AB22" s="981"/>
      <c r="AC22" s="981"/>
      <c r="AD22" s="981"/>
      <c r="AE22" s="981"/>
      <c r="AF22" s="981"/>
      <c r="AG22" s="981"/>
      <c r="AH22" s="981"/>
      <c r="AI22" s="981"/>
      <c r="AJ22" s="981"/>
      <c r="AK22" s="982"/>
      <c r="AL22" s="982"/>
      <c r="AM22" s="982"/>
      <c r="AN22" s="982"/>
      <c r="AO22" s="982"/>
      <c r="AP22" s="982"/>
      <c r="AQ22" s="982"/>
      <c r="AR22" s="982"/>
      <c r="AS22" s="982"/>
    </row>
    <row r="23" spans="1:46" s="13" customFormat="1" ht="21" customHeight="1">
      <c r="A23" s="983"/>
      <c r="B23" s="983"/>
      <c r="C23" s="976" t="s">
        <v>521</v>
      </c>
      <c r="D23" s="976"/>
      <c r="E23" s="976"/>
      <c r="F23" s="976"/>
      <c r="G23" s="976"/>
      <c r="H23" s="976"/>
      <c r="I23" s="976"/>
      <c r="J23" s="976"/>
      <c r="K23" s="976"/>
      <c r="L23" s="976"/>
      <c r="M23" s="984">
        <f>SUM(M18:W22)</f>
        <v>0</v>
      </c>
      <c r="N23" s="985"/>
      <c r="O23" s="985"/>
      <c r="P23" s="985"/>
      <c r="Q23" s="985"/>
      <c r="R23" s="985"/>
      <c r="S23" s="985"/>
      <c r="T23" s="985"/>
      <c r="U23" s="985"/>
      <c r="V23" s="985"/>
      <c r="W23" s="986"/>
      <c r="X23" s="987"/>
      <c r="Y23" s="987"/>
      <c r="Z23" s="987"/>
      <c r="AA23" s="987"/>
      <c r="AB23" s="987"/>
      <c r="AC23" s="987"/>
      <c r="AD23" s="987"/>
      <c r="AE23" s="987"/>
      <c r="AF23" s="987"/>
      <c r="AG23" s="987"/>
      <c r="AH23" s="987"/>
      <c r="AI23" s="987"/>
      <c r="AJ23" s="987"/>
      <c r="AK23" s="988"/>
      <c r="AL23" s="989"/>
      <c r="AM23" s="989"/>
      <c r="AN23" s="989"/>
      <c r="AO23" s="989"/>
      <c r="AP23" s="989"/>
      <c r="AQ23" s="989"/>
      <c r="AR23" s="989"/>
      <c r="AS23" s="990"/>
    </row>
    <row r="24" spans="1:46" ht="15" customHeight="1">
      <c r="A24" s="974"/>
      <c r="B24" s="974"/>
      <c r="C24" s="10"/>
      <c r="D24" s="10"/>
      <c r="E24" s="10"/>
      <c r="F24" s="10"/>
      <c r="G24" s="10"/>
      <c r="H24" s="10"/>
      <c r="I24" s="10"/>
      <c r="J24" s="10"/>
      <c r="K24" s="10"/>
      <c r="L24" s="10"/>
      <c r="M24" s="11"/>
      <c r="N24" s="11"/>
      <c r="O24" s="11"/>
      <c r="P24" s="11"/>
      <c r="Q24" s="11"/>
      <c r="R24" s="11"/>
      <c r="S24" s="11"/>
      <c r="T24" s="11"/>
      <c r="U24" s="11"/>
      <c r="V24" s="12"/>
      <c r="W24" s="12"/>
      <c r="X24" s="10"/>
      <c r="Y24" s="10"/>
      <c r="Z24" s="10"/>
      <c r="AA24" s="10"/>
      <c r="AB24" s="10"/>
      <c r="AC24" s="10"/>
      <c r="AD24" s="10"/>
      <c r="AE24" s="10"/>
      <c r="AF24" s="10"/>
      <c r="AG24" s="10"/>
      <c r="AH24" s="10"/>
      <c r="AI24" s="10"/>
      <c r="AJ24" s="10"/>
      <c r="AK24" s="10"/>
      <c r="AL24" s="10"/>
      <c r="AM24" s="10"/>
      <c r="AN24" s="10"/>
      <c r="AO24" s="10"/>
      <c r="AP24" s="10"/>
      <c r="AQ24" s="10"/>
      <c r="AR24" s="10"/>
      <c r="AS24" s="10"/>
    </row>
    <row r="25" spans="1:46" ht="15" customHeight="1">
      <c r="A25" s="379"/>
      <c r="B25" s="379"/>
      <c r="C25" s="400"/>
      <c r="D25" s="400"/>
      <c r="E25" s="400"/>
      <c r="F25" s="400"/>
      <c r="G25" s="400"/>
      <c r="H25" s="400"/>
      <c r="I25" s="400"/>
      <c r="J25" s="400"/>
      <c r="K25" s="400"/>
      <c r="L25" s="400"/>
      <c r="M25" s="401"/>
      <c r="N25" s="401"/>
      <c r="O25" s="401"/>
      <c r="P25" s="401"/>
      <c r="Q25" s="401"/>
      <c r="R25" s="401"/>
      <c r="S25" s="401"/>
      <c r="T25" s="401"/>
      <c r="U25" s="401"/>
      <c r="V25" s="402"/>
      <c r="W25" s="402"/>
      <c r="X25" s="400"/>
      <c r="Y25" s="400"/>
      <c r="Z25" s="400"/>
      <c r="AA25" s="400"/>
      <c r="AB25" s="400"/>
      <c r="AC25" s="400"/>
      <c r="AD25" s="400"/>
      <c r="AE25" s="400"/>
      <c r="AF25" s="400"/>
      <c r="AG25" s="400"/>
      <c r="AH25" s="400"/>
      <c r="AI25" s="400"/>
      <c r="AJ25" s="400"/>
      <c r="AK25" s="400"/>
      <c r="AL25" s="400"/>
      <c r="AM25" s="400"/>
      <c r="AN25" s="400"/>
      <c r="AO25" s="400"/>
      <c r="AP25" s="400"/>
      <c r="AQ25" s="400"/>
      <c r="AR25" s="400"/>
      <c r="AS25" s="400"/>
    </row>
    <row r="26" spans="1:46" ht="28.35" customHeight="1">
      <c r="A26" s="991" t="s">
        <v>248</v>
      </c>
      <c r="B26" s="991"/>
      <c r="C26" s="991"/>
      <c r="D26" s="991"/>
      <c r="E26" s="1039" t="s">
        <v>515</v>
      </c>
      <c r="F26" s="1039"/>
      <c r="G26" s="1039"/>
      <c r="H26" s="1039"/>
      <c r="I26" s="1039"/>
      <c r="J26" s="1039"/>
      <c r="K26" s="1039"/>
      <c r="L26" s="1039"/>
      <c r="M26" s="1039"/>
      <c r="N26" s="1039"/>
      <c r="O26" s="1039"/>
      <c r="P26" s="1039"/>
      <c r="Q26" s="1039"/>
      <c r="R26" s="1039"/>
      <c r="S26" s="1039"/>
      <c r="T26" s="1039"/>
      <c r="U26" s="1039"/>
      <c r="V26" s="1039"/>
      <c r="W26" s="1039"/>
      <c r="X26" s="1039"/>
      <c r="Y26" s="1039"/>
      <c r="Z26" s="1039"/>
      <c r="AA26" s="1039"/>
      <c r="AB26" s="1039"/>
      <c r="AC26" s="1039"/>
      <c r="AD26" s="1039"/>
      <c r="AE26" s="1039"/>
      <c r="AF26" s="1039"/>
      <c r="AG26" s="1039"/>
      <c r="AH26" s="1039"/>
      <c r="AI26" s="1039"/>
      <c r="AJ26" s="1039"/>
      <c r="AK26" s="1039"/>
      <c r="AL26" s="1039"/>
      <c r="AM26" s="1039"/>
      <c r="AN26" s="1039"/>
      <c r="AO26" s="1039"/>
      <c r="AP26" s="1039"/>
      <c r="AQ26" s="1039"/>
      <c r="AR26" s="1039"/>
      <c r="AS26" s="1039"/>
    </row>
    <row r="27" spans="1:46" ht="28.35" customHeight="1">
      <c r="A27" s="991" t="s">
        <v>249</v>
      </c>
      <c r="B27" s="991"/>
      <c r="C27" s="991"/>
      <c r="D27" s="991"/>
      <c r="E27" s="1039" t="s">
        <v>254</v>
      </c>
      <c r="F27" s="1039"/>
      <c r="G27" s="1039"/>
      <c r="H27" s="1039"/>
      <c r="I27" s="1039"/>
      <c r="J27" s="1039"/>
      <c r="K27" s="1039"/>
      <c r="L27" s="1039"/>
      <c r="M27" s="1039"/>
      <c r="N27" s="1039"/>
      <c r="O27" s="1039"/>
      <c r="P27" s="1039"/>
      <c r="Q27" s="1039"/>
      <c r="R27" s="1039"/>
      <c r="S27" s="1039"/>
      <c r="T27" s="1039"/>
      <c r="U27" s="1039"/>
      <c r="V27" s="1039"/>
      <c r="W27" s="1039"/>
      <c r="X27" s="1039"/>
      <c r="Y27" s="1039"/>
      <c r="Z27" s="1039"/>
      <c r="AA27" s="1039"/>
      <c r="AB27" s="1039"/>
      <c r="AC27" s="1039"/>
      <c r="AD27" s="1039"/>
      <c r="AE27" s="1039"/>
      <c r="AF27" s="1039"/>
      <c r="AG27" s="1039"/>
      <c r="AH27" s="1039"/>
      <c r="AI27" s="1039"/>
      <c r="AJ27" s="1039"/>
      <c r="AK27" s="1039"/>
      <c r="AL27" s="1039"/>
      <c r="AM27" s="1039"/>
      <c r="AN27" s="1039"/>
      <c r="AO27" s="1039"/>
      <c r="AP27" s="1039"/>
      <c r="AQ27" s="1039"/>
      <c r="AR27" s="1039"/>
      <c r="AS27" s="1039"/>
    </row>
    <row r="28" spans="1:46" ht="28.35" customHeight="1">
      <c r="A28" s="991" t="s">
        <v>250</v>
      </c>
      <c r="B28" s="991"/>
      <c r="C28" s="991"/>
      <c r="D28" s="991"/>
      <c r="E28" s="975" t="s">
        <v>516</v>
      </c>
      <c r="F28" s="975"/>
      <c r="G28" s="975"/>
      <c r="H28" s="975"/>
      <c r="I28" s="975"/>
      <c r="J28" s="975"/>
      <c r="K28" s="975"/>
      <c r="L28" s="975"/>
      <c r="M28" s="975"/>
      <c r="N28" s="975"/>
      <c r="O28" s="975"/>
      <c r="P28" s="975"/>
      <c r="Q28" s="975"/>
      <c r="R28" s="975"/>
      <c r="S28" s="975"/>
      <c r="T28" s="975"/>
      <c r="U28" s="975"/>
      <c r="V28" s="975"/>
      <c r="W28" s="975"/>
      <c r="X28" s="975"/>
      <c r="Y28" s="975"/>
      <c r="Z28" s="975"/>
      <c r="AA28" s="975"/>
      <c r="AB28" s="975"/>
      <c r="AC28" s="975"/>
      <c r="AD28" s="975"/>
      <c r="AE28" s="975"/>
      <c r="AF28" s="975"/>
      <c r="AG28" s="975"/>
      <c r="AH28" s="975"/>
      <c r="AI28" s="975"/>
      <c r="AJ28" s="975"/>
      <c r="AK28" s="975"/>
      <c r="AL28" s="975"/>
      <c r="AM28" s="975"/>
      <c r="AN28" s="975"/>
      <c r="AO28" s="975"/>
      <c r="AP28" s="975"/>
      <c r="AQ28" s="975"/>
      <c r="AR28" s="975"/>
      <c r="AS28" s="975"/>
    </row>
    <row r="29" spans="1:46" ht="28.35" customHeight="1">
      <c r="A29" s="991" t="s">
        <v>251</v>
      </c>
      <c r="B29" s="991"/>
      <c r="C29" s="991"/>
      <c r="D29" s="991"/>
      <c r="E29" s="1040" t="s">
        <v>518</v>
      </c>
      <c r="F29" s="1040"/>
      <c r="G29" s="1040"/>
      <c r="H29" s="1040"/>
      <c r="I29" s="1040"/>
      <c r="J29" s="1040"/>
      <c r="K29" s="1040"/>
      <c r="L29" s="1040"/>
      <c r="M29" s="1040"/>
      <c r="N29" s="1040"/>
      <c r="O29" s="1040"/>
      <c r="P29" s="1040"/>
      <c r="Q29" s="1040"/>
      <c r="R29" s="1040"/>
      <c r="S29" s="1040"/>
      <c r="T29" s="1040"/>
      <c r="U29" s="1040"/>
      <c r="V29" s="1040"/>
      <c r="W29" s="1040"/>
      <c r="X29" s="1040"/>
      <c r="Y29" s="1040"/>
      <c r="Z29" s="1040"/>
      <c r="AA29" s="1040"/>
      <c r="AB29" s="1040"/>
      <c r="AC29" s="1040"/>
      <c r="AD29" s="1040"/>
      <c r="AE29" s="1040"/>
      <c r="AF29" s="1040"/>
      <c r="AG29" s="1040"/>
      <c r="AH29" s="1040"/>
      <c r="AI29" s="1040"/>
      <c r="AJ29" s="1040"/>
      <c r="AK29" s="1040"/>
      <c r="AL29" s="1040"/>
      <c r="AM29" s="1040"/>
      <c r="AN29" s="1040"/>
      <c r="AO29" s="1040"/>
      <c r="AP29" s="1040"/>
      <c r="AQ29" s="1040"/>
      <c r="AR29" s="1040"/>
      <c r="AS29" s="1040"/>
    </row>
    <row r="30" spans="1:46" ht="28.35" customHeight="1">
      <c r="A30" s="991" t="s">
        <v>252</v>
      </c>
      <c r="B30" s="991"/>
      <c r="C30" s="991"/>
      <c r="D30" s="991"/>
      <c r="E30" s="975" t="s">
        <v>519</v>
      </c>
      <c r="F30" s="975"/>
      <c r="G30" s="975"/>
      <c r="H30" s="975"/>
      <c r="I30" s="975"/>
      <c r="J30" s="975"/>
      <c r="K30" s="975"/>
      <c r="L30" s="975"/>
      <c r="M30" s="975"/>
      <c r="N30" s="975"/>
      <c r="O30" s="975"/>
      <c r="P30" s="975"/>
      <c r="Q30" s="975"/>
      <c r="R30" s="975"/>
      <c r="S30" s="975"/>
      <c r="T30" s="975"/>
      <c r="U30" s="975"/>
      <c r="V30" s="975"/>
      <c r="W30" s="975"/>
      <c r="X30" s="975"/>
      <c r="Y30" s="975"/>
      <c r="Z30" s="975"/>
      <c r="AA30" s="975"/>
      <c r="AB30" s="975"/>
      <c r="AC30" s="975"/>
      <c r="AD30" s="975"/>
      <c r="AE30" s="975"/>
      <c r="AF30" s="975"/>
      <c r="AG30" s="975"/>
      <c r="AH30" s="975"/>
      <c r="AI30" s="975"/>
      <c r="AJ30" s="975"/>
      <c r="AK30" s="975"/>
      <c r="AL30" s="975"/>
      <c r="AM30" s="975"/>
      <c r="AN30" s="975"/>
      <c r="AO30" s="975"/>
      <c r="AP30" s="975"/>
      <c r="AQ30" s="975"/>
      <c r="AR30" s="975"/>
      <c r="AS30" s="975"/>
    </row>
    <row r="31" spans="1:46" ht="28.35" customHeight="1">
      <c r="A31" s="991" t="s">
        <v>253</v>
      </c>
      <c r="B31" s="991"/>
      <c r="C31" s="991"/>
      <c r="D31" s="991"/>
      <c r="E31" s="975" t="s">
        <v>523</v>
      </c>
      <c r="F31" s="975"/>
      <c r="G31" s="975"/>
      <c r="H31" s="975"/>
      <c r="I31" s="975"/>
      <c r="J31" s="975"/>
      <c r="K31" s="975"/>
      <c r="L31" s="975"/>
      <c r="M31" s="975"/>
      <c r="N31" s="975"/>
      <c r="O31" s="975"/>
      <c r="P31" s="975"/>
      <c r="Q31" s="975"/>
      <c r="R31" s="975"/>
      <c r="S31" s="975"/>
      <c r="T31" s="975"/>
      <c r="U31" s="975"/>
      <c r="V31" s="975"/>
      <c r="W31" s="975"/>
      <c r="X31" s="975"/>
      <c r="Y31" s="975"/>
      <c r="Z31" s="975"/>
      <c r="AA31" s="975"/>
      <c r="AB31" s="975"/>
      <c r="AC31" s="975"/>
      <c r="AD31" s="975"/>
      <c r="AE31" s="975"/>
      <c r="AF31" s="975"/>
      <c r="AG31" s="975"/>
      <c r="AH31" s="975"/>
      <c r="AI31" s="975"/>
      <c r="AJ31" s="975"/>
      <c r="AK31" s="975"/>
      <c r="AL31" s="975"/>
      <c r="AM31" s="975"/>
      <c r="AN31" s="975"/>
      <c r="AO31" s="975"/>
      <c r="AP31" s="975"/>
      <c r="AQ31" s="975"/>
      <c r="AR31" s="975"/>
      <c r="AS31" s="975"/>
    </row>
    <row r="32" spans="1:46" ht="28.35" customHeight="1">
      <c r="A32" s="991" t="s">
        <v>522</v>
      </c>
      <c r="B32" s="991"/>
      <c r="C32" s="991"/>
      <c r="D32" s="991"/>
      <c r="E32" s="1039" t="s">
        <v>442</v>
      </c>
      <c r="F32" s="1039"/>
      <c r="G32" s="1039"/>
      <c r="H32" s="1039"/>
      <c r="I32" s="1039"/>
      <c r="J32" s="1039"/>
      <c r="K32" s="1039"/>
      <c r="L32" s="1039"/>
      <c r="M32" s="1039"/>
      <c r="N32" s="1039"/>
      <c r="O32" s="1039"/>
      <c r="P32" s="1039"/>
      <c r="Q32" s="1039"/>
      <c r="R32" s="1039"/>
      <c r="S32" s="1039"/>
      <c r="T32" s="1039"/>
      <c r="U32" s="1039"/>
      <c r="V32" s="1039"/>
      <c r="W32" s="1039"/>
      <c r="X32" s="1039"/>
      <c r="Y32" s="1039"/>
      <c r="Z32" s="1039"/>
      <c r="AA32" s="1039"/>
      <c r="AB32" s="1039"/>
      <c r="AC32" s="1039"/>
      <c r="AD32" s="1039"/>
      <c r="AE32" s="1039"/>
      <c r="AF32" s="1039"/>
      <c r="AG32" s="1039"/>
      <c r="AH32" s="1039"/>
      <c r="AI32" s="1039"/>
      <c r="AJ32" s="1039"/>
      <c r="AK32" s="1039"/>
      <c r="AL32" s="1039"/>
      <c r="AM32" s="1039"/>
      <c r="AN32" s="1039"/>
      <c r="AO32" s="1039"/>
      <c r="AP32" s="1039"/>
      <c r="AQ32" s="1039"/>
      <c r="AR32" s="1039"/>
      <c r="AS32" s="1039"/>
    </row>
    <row r="33" spans="1:45" ht="15" customHeight="1"/>
    <row r="34" spans="1:45">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row>
    <row r="35" spans="1:45">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row>
    <row r="36" spans="1:45">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row>
    <row r="37" spans="1:45">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row>
  </sheetData>
  <sheetProtection formatCells="0" formatRows="0" selectLockedCells="1"/>
  <mergeCells count="83">
    <mergeCell ref="AJ14:AS14"/>
    <mergeCell ref="AK17:AS17"/>
    <mergeCell ref="AK20:AS20"/>
    <mergeCell ref="C20:L20"/>
    <mergeCell ref="M20:W20"/>
    <mergeCell ref="X20:AJ20"/>
    <mergeCell ref="A17:L17"/>
    <mergeCell ref="M17:W17"/>
    <mergeCell ref="X17:AJ17"/>
    <mergeCell ref="E26:AS26"/>
    <mergeCell ref="C18:L18"/>
    <mergeCell ref="M18:W18"/>
    <mergeCell ref="AK22:AS22"/>
    <mergeCell ref="AK18:AS18"/>
    <mergeCell ref="C19:L19"/>
    <mergeCell ref="M19:W19"/>
    <mergeCell ref="X19:AJ19"/>
    <mergeCell ref="AK19:AS19"/>
    <mergeCell ref="X22:AJ22"/>
    <mergeCell ref="A32:D32"/>
    <mergeCell ref="E32:AS32"/>
    <mergeCell ref="A30:D30"/>
    <mergeCell ref="A29:D29"/>
    <mergeCell ref="A27:D27"/>
    <mergeCell ref="A28:D28"/>
    <mergeCell ref="E30:AS30"/>
    <mergeCell ref="E29:AS29"/>
    <mergeCell ref="E27:AS27"/>
    <mergeCell ref="A31:D31"/>
    <mergeCell ref="E31:AS31"/>
    <mergeCell ref="P7:Y7"/>
    <mergeCell ref="Z7:AI7"/>
    <mergeCell ref="C9:M9"/>
    <mergeCell ref="C13:O13"/>
    <mergeCell ref="Z8:AI8"/>
    <mergeCell ref="C8:O8"/>
    <mergeCell ref="P8:Y8"/>
    <mergeCell ref="C10:M10"/>
    <mergeCell ref="C11:M11"/>
    <mergeCell ref="P11:Y11"/>
    <mergeCell ref="Z11:AI11"/>
    <mergeCell ref="A1:AS1"/>
    <mergeCell ref="C7:O7"/>
    <mergeCell ref="A4:O5"/>
    <mergeCell ref="P4:Y5"/>
    <mergeCell ref="Z4:AI5"/>
    <mergeCell ref="AJ4:AS5"/>
    <mergeCell ref="Z6:AI6"/>
    <mergeCell ref="AJ6:AS6"/>
    <mergeCell ref="C6:O6"/>
    <mergeCell ref="P6:Y6"/>
    <mergeCell ref="A6:B13"/>
    <mergeCell ref="P10:Y10"/>
    <mergeCell ref="Z10:AI10"/>
    <mergeCell ref="AJ8:AS8"/>
    <mergeCell ref="AJ7:AS7"/>
    <mergeCell ref="AJ9:AS9"/>
    <mergeCell ref="AJ11:AS11"/>
    <mergeCell ref="AJ13:AS13"/>
    <mergeCell ref="P13:Y13"/>
    <mergeCell ref="P9:Y9"/>
    <mergeCell ref="Z9:AI9"/>
    <mergeCell ref="P12:Y12"/>
    <mergeCell ref="AJ10:AS10"/>
    <mergeCell ref="AJ12:AS12"/>
    <mergeCell ref="Z12:AI12"/>
    <mergeCell ref="Z13:AI13"/>
    <mergeCell ref="A24:B24"/>
    <mergeCell ref="E28:AS28"/>
    <mergeCell ref="C21:E22"/>
    <mergeCell ref="F21:L21"/>
    <mergeCell ref="M21:W21"/>
    <mergeCell ref="X21:AJ21"/>
    <mergeCell ref="AK21:AS21"/>
    <mergeCell ref="F22:L22"/>
    <mergeCell ref="M22:W22"/>
    <mergeCell ref="A18:B23"/>
    <mergeCell ref="C23:L23"/>
    <mergeCell ref="M23:W23"/>
    <mergeCell ref="X23:AJ23"/>
    <mergeCell ref="AK23:AS23"/>
    <mergeCell ref="A26:D26"/>
    <mergeCell ref="X18:AJ18"/>
  </mergeCells>
  <phoneticPr fontId="1"/>
  <conditionalFormatting sqref="M23:W23">
    <cfRule type="cellIs" dxfId="39" priority="2" operator="notEqual">
      <formula>$P$13</formula>
    </cfRule>
  </conditionalFormatting>
  <conditionalFormatting sqref="AJ13:AS13">
    <cfRule type="cellIs" dxfId="38" priority="1" operator="greaterThan">
      <formula>50000000</formula>
    </cfRule>
  </conditionalFormatting>
  <dataValidations xWindow="453" yWindow="805" count="2">
    <dataValidation allowBlank="1" showErrorMessage="1" promptTitle="資金調達金額を記入してください" prompt="　助成事業に要する経費の合計金額と同額にしてください" sqref="M18:W22" xr:uid="{00000000-0002-0000-1100-000000000000}"/>
    <dataValidation type="list" imeMode="hiragana" allowBlank="1" showInputMessage="1" showErrorMessage="1" sqref="AK18:AS22" xr:uid="{00000000-0002-0000-1100-000001000000}">
      <formula1>"　,選択してください,調達済,内諾済,折衝中,相談前"</formula1>
    </dataValidation>
  </dataValidations>
  <printOptions horizontalCentered="1"/>
  <pageMargins left="0.31496062992125984" right="0.31496062992125984" top="0.74803149606299213" bottom="0.74803149606299213" header="0.31496062992125984" footer="0.31496062992125984"/>
  <pageSetup paperSize="9" fitToWidth="0" fitToHeight="0" orientation="portrait" r:id="rId1"/>
  <headerFooter>
    <oddFooter>&amp;A</oddFooter>
  </headerFooter>
  <colBreaks count="1" manualBreakCount="1">
    <brk id="59" min="1" max="44" man="1"/>
  </colBreaks>
  <ignoredErrors>
    <ignoredError sqref="Z9 AJ9"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C99BD-5CCA-43CA-939D-1532ADCDAA2F}">
  <sheetPr>
    <tabColor rgb="FFFF0000"/>
  </sheetPr>
  <dimension ref="B1:L18"/>
  <sheetViews>
    <sheetView showGridLines="0" view="pageBreakPreview" zoomScale="80" zoomScaleNormal="100" zoomScaleSheetLayoutView="80" workbookViewId="0">
      <selection activeCell="H15" sqref="H15"/>
    </sheetView>
  </sheetViews>
  <sheetFormatPr defaultRowHeight="13.5"/>
  <cols>
    <col min="1" max="1" width="2.125" customWidth="1"/>
    <col min="2" max="2" width="8.875" customWidth="1"/>
    <col min="3" max="3" width="16" customWidth="1"/>
    <col min="4" max="4" width="27.875" customWidth="1"/>
    <col min="5" max="5" width="9.625" customWidth="1"/>
    <col min="6" max="6" width="14.375" customWidth="1"/>
    <col min="7" max="7" width="3.125" customWidth="1"/>
    <col min="8" max="8" width="4.5" customWidth="1"/>
    <col min="9" max="9" width="3.875" customWidth="1"/>
    <col min="10" max="10" width="4.125" customWidth="1"/>
    <col min="11" max="11" width="8.875" customWidth="1"/>
  </cols>
  <sheetData>
    <row r="1" spans="2:12">
      <c r="C1" s="405"/>
      <c r="G1" s="405"/>
      <c r="K1" s="405" t="s">
        <v>547</v>
      </c>
      <c r="L1" s="405"/>
    </row>
    <row r="2" spans="2:12" ht="27" customHeight="1">
      <c r="B2" s="470" t="s">
        <v>548</v>
      </c>
      <c r="C2" s="470"/>
      <c r="D2" s="470"/>
      <c r="E2" s="470"/>
      <c r="F2" s="470"/>
      <c r="G2" s="470"/>
      <c r="H2" s="470"/>
      <c r="I2" s="470"/>
      <c r="J2" s="470"/>
      <c r="K2" s="470"/>
    </row>
    <row r="3" spans="2:12" ht="52.7" customHeight="1">
      <c r="B3" s="471" t="s">
        <v>553</v>
      </c>
      <c r="C3" s="472"/>
      <c r="D3" s="472"/>
      <c r="E3" s="472"/>
      <c r="F3" s="472"/>
      <c r="G3" s="472"/>
      <c r="H3" s="472"/>
      <c r="I3" s="472"/>
      <c r="J3" s="472"/>
      <c r="K3" s="472"/>
    </row>
    <row r="4" spans="2:12" ht="58.35" customHeight="1">
      <c r="B4" s="469" t="s">
        <v>558</v>
      </c>
      <c r="C4" s="469"/>
      <c r="D4" s="469"/>
      <c r="E4" s="469"/>
      <c r="F4" s="469"/>
      <c r="G4" s="469"/>
      <c r="H4" s="469"/>
      <c r="I4" s="469"/>
      <c r="J4" s="469"/>
      <c r="K4" s="469"/>
    </row>
    <row r="5" spans="2:12" ht="4.5" customHeight="1">
      <c r="B5" s="469"/>
      <c r="C5" s="469"/>
      <c r="D5" s="469"/>
      <c r="E5" s="469"/>
      <c r="F5" s="469"/>
      <c r="G5" s="469"/>
      <c r="H5" s="469"/>
      <c r="I5" s="469"/>
      <c r="J5" s="469"/>
      <c r="K5" s="469"/>
    </row>
    <row r="6" spans="2:12" ht="369.6" customHeight="1">
      <c r="B6" s="469"/>
      <c r="C6" s="469"/>
      <c r="D6" s="469"/>
      <c r="E6" s="469"/>
      <c r="F6" s="469"/>
      <c r="G6" s="469"/>
      <c r="H6" s="469"/>
      <c r="I6" s="469"/>
      <c r="J6" s="469"/>
      <c r="K6" s="469"/>
    </row>
    <row r="7" spans="2:12" ht="187.7" customHeight="1">
      <c r="B7" s="469"/>
      <c r="C7" s="469"/>
      <c r="D7" s="469"/>
      <c r="E7" s="469"/>
      <c r="F7" s="469"/>
      <c r="G7" s="469"/>
      <c r="H7" s="469"/>
      <c r="I7" s="469"/>
      <c r="J7" s="469"/>
      <c r="K7" s="469"/>
    </row>
    <row r="8" spans="2:12" ht="17.45" customHeight="1">
      <c r="B8" s="469"/>
      <c r="C8" s="469"/>
      <c r="D8" s="469"/>
      <c r="E8" s="469"/>
      <c r="F8" s="469"/>
      <c r="G8" s="469"/>
      <c r="H8" s="469"/>
      <c r="I8" s="469"/>
      <c r="J8" s="469"/>
      <c r="K8" s="469"/>
    </row>
    <row r="9" spans="2:12" ht="18" customHeight="1">
      <c r="B9" s="469"/>
      <c r="C9" s="469"/>
      <c r="D9" s="469"/>
      <c r="E9" s="469"/>
      <c r="F9" s="469"/>
      <c r="G9" s="469"/>
      <c r="H9" s="469"/>
      <c r="I9" s="469"/>
      <c r="J9" s="469"/>
      <c r="K9" s="469"/>
    </row>
    <row r="10" spans="2:12" ht="51.95" customHeight="1">
      <c r="B10" s="469"/>
      <c r="C10" s="469"/>
      <c r="D10" s="469"/>
      <c r="E10" s="469"/>
      <c r="F10" s="469"/>
      <c r="G10" s="469"/>
      <c r="H10" s="469"/>
      <c r="I10" s="469"/>
      <c r="J10" s="469"/>
      <c r="K10" s="469"/>
    </row>
    <row r="11" spans="2:12" ht="39.950000000000003" customHeight="1">
      <c r="B11" s="469"/>
      <c r="C11" s="469"/>
      <c r="D11" s="469"/>
      <c r="E11" s="469"/>
      <c r="F11" s="469"/>
      <c r="G11" s="469"/>
      <c r="H11" s="469"/>
      <c r="I11" s="469"/>
      <c r="J11" s="469"/>
      <c r="K11" s="469"/>
    </row>
    <row r="12" spans="2:12" ht="36.950000000000003" customHeight="1">
      <c r="B12" s="469"/>
      <c r="C12" s="469"/>
      <c r="D12" s="469"/>
      <c r="E12" s="469"/>
      <c r="F12" s="469"/>
      <c r="G12" s="469"/>
      <c r="H12" s="469"/>
      <c r="I12" s="469"/>
      <c r="J12" s="469"/>
      <c r="K12" s="469"/>
    </row>
    <row r="13" spans="2:12" ht="38.450000000000003" customHeight="1">
      <c r="B13" s="469"/>
      <c r="C13" s="469"/>
      <c r="D13" s="469"/>
      <c r="E13" s="469"/>
      <c r="F13" s="469"/>
      <c r="G13" s="469"/>
      <c r="H13" s="469"/>
      <c r="I13" s="469"/>
      <c r="J13" s="469"/>
      <c r="K13" s="469"/>
    </row>
    <row r="14" spans="2:12" ht="18">
      <c r="K14" s="406" t="s">
        <v>549</v>
      </c>
    </row>
    <row r="15" spans="2:12" ht="25.35" customHeight="1">
      <c r="E15" s="407" t="s">
        <v>550</v>
      </c>
      <c r="F15" s="473">
        <f ca="1">NOW()</f>
        <v>46231.574657175923</v>
      </c>
      <c r="G15" s="473"/>
      <c r="H15" s="410"/>
      <c r="I15" s="409" t="s">
        <v>414</v>
      </c>
      <c r="J15" s="410"/>
      <c r="K15" s="408" t="s">
        <v>551</v>
      </c>
    </row>
    <row r="16" spans="2:12" ht="25.35" customHeight="1">
      <c r="E16" s="407" t="s">
        <v>2</v>
      </c>
      <c r="F16" s="465" t="str">
        <f>IF(登記社名="","（表紙から自動転記されます）",登記社名)</f>
        <v>（表紙から自動転記されます）</v>
      </c>
      <c r="G16" s="465"/>
      <c r="H16" s="465"/>
      <c r="I16" s="465"/>
      <c r="J16" s="465"/>
      <c r="K16" s="465"/>
    </row>
    <row r="17" spans="5:11" ht="25.35" customHeight="1">
      <c r="E17" s="407" t="s">
        <v>552</v>
      </c>
      <c r="F17" s="466"/>
      <c r="G17" s="467"/>
      <c r="H17" s="467"/>
      <c r="I17" s="467"/>
      <c r="J17" s="467"/>
      <c r="K17" s="468"/>
    </row>
    <row r="18" spans="5:11" ht="6.6" customHeight="1"/>
  </sheetData>
  <mergeCells count="6">
    <mergeCell ref="F16:K16"/>
    <mergeCell ref="F17:K17"/>
    <mergeCell ref="B4:K13"/>
    <mergeCell ref="B2:K2"/>
    <mergeCell ref="B3:K3"/>
    <mergeCell ref="F15:G15"/>
  </mergeCells>
  <phoneticPr fontId="1"/>
  <dataValidations count="1">
    <dataValidation allowBlank="1" showInputMessage="1" showErrorMessage="1" prompt="最新ファイル更新日が自動入力されます" sqref="F15" xr:uid="{DF9C9BEE-733B-4810-B8F3-B2DC947E9DD0}"/>
  </dataValidations>
  <printOptions horizontalCentered="1" verticalCentered="1"/>
  <pageMargins left="0.51181102362204722" right="0.51181102362204722" top="0.15748031496062992" bottom="0.15748031496062992" header="0.31496062992125984" footer="0.31496062992125984"/>
  <pageSetup paperSize="9" scale="8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rgb="FF00B0F0"/>
  </sheetPr>
  <dimension ref="A1:AT63"/>
  <sheetViews>
    <sheetView showGridLines="0" view="pageBreakPreview" zoomScale="90" zoomScaleNormal="100" zoomScaleSheetLayoutView="90" workbookViewId="0">
      <selection activeCell="E4" sqref="E4:H4"/>
    </sheetView>
  </sheetViews>
  <sheetFormatPr defaultColWidth="2.125" defaultRowHeight="12"/>
  <cols>
    <col min="1" max="1" width="6.125" style="15" customWidth="1"/>
    <col min="2" max="2" width="13.875" style="16" customWidth="1"/>
    <col min="3" max="3" width="16.625" style="16" customWidth="1"/>
    <col min="4" max="5" width="4.875" style="16" customWidth="1"/>
    <col min="6" max="6" width="6.125" style="16" customWidth="1"/>
    <col min="7" max="7" width="5" style="16" bestFit="1" customWidth="1"/>
    <col min="8" max="8" width="10.875" style="16" customWidth="1"/>
    <col min="9" max="10" width="10.125" style="16" customWidth="1"/>
    <col min="11" max="11" width="10.5" style="16" customWidth="1"/>
    <col min="12" max="12" width="9.5" style="15" customWidth="1"/>
    <col min="13" max="13" width="6.125" style="15" customWidth="1"/>
    <col min="14" max="16384" width="2.125" style="15"/>
  </cols>
  <sheetData>
    <row r="1" spans="1:46" ht="30" customHeight="1">
      <c r="A1" s="45" t="s">
        <v>54</v>
      </c>
      <c r="B1" s="28"/>
      <c r="C1" s="29"/>
      <c r="D1" s="28"/>
      <c r="E1" s="28"/>
      <c r="F1" s="30"/>
      <c r="G1" s="30"/>
      <c r="H1" s="27"/>
      <c r="I1" s="30"/>
    </row>
    <row r="2" spans="1:46" ht="82.35" customHeight="1">
      <c r="A2" s="1045" t="s">
        <v>370</v>
      </c>
      <c r="B2" s="1045"/>
      <c r="C2" s="1045"/>
      <c r="D2" s="1045"/>
      <c r="E2" s="1045"/>
      <c r="F2" s="1045"/>
      <c r="G2" s="1045"/>
      <c r="H2" s="1045"/>
      <c r="I2" s="1045"/>
      <c r="J2" s="1045"/>
      <c r="K2" s="1045"/>
    </row>
    <row r="3" spans="1:46" ht="9" customHeight="1">
      <c r="A3" s="240"/>
      <c r="B3" s="240"/>
      <c r="C3" s="240"/>
      <c r="D3" s="240"/>
      <c r="E3" s="240"/>
      <c r="F3" s="240"/>
      <c r="G3" s="240"/>
      <c r="H3" s="240"/>
      <c r="I3" s="240"/>
      <c r="J3" s="240"/>
      <c r="K3" s="240"/>
    </row>
    <row r="4" spans="1:46" ht="33" customHeight="1">
      <c r="A4" s="1047" t="s">
        <v>366</v>
      </c>
      <c r="B4" s="1047"/>
      <c r="C4" s="1047"/>
      <c r="D4" s="1047"/>
      <c r="E4" s="1049">
        <f>SUM(I8:I57)</f>
        <v>0</v>
      </c>
      <c r="F4" s="1049"/>
      <c r="G4" s="1049"/>
      <c r="H4" s="1049"/>
      <c r="I4" s="15"/>
      <c r="J4" s="15"/>
      <c r="K4" s="15"/>
    </row>
    <row r="5" spans="1:46" ht="33" customHeight="1">
      <c r="A5" s="1047" t="s">
        <v>367</v>
      </c>
      <c r="B5" s="1047"/>
      <c r="C5" s="1047"/>
      <c r="D5" s="1047"/>
      <c r="E5" s="1049">
        <f>ROUNDUP(E4/1.1,0)</f>
        <v>0</v>
      </c>
      <c r="F5" s="1049"/>
      <c r="G5" s="1049"/>
      <c r="H5" s="1049"/>
      <c r="I5" s="240"/>
      <c r="J5" s="240"/>
      <c r="K5" s="15"/>
    </row>
    <row r="6" spans="1:46" ht="37.35" customHeight="1">
      <c r="A6" s="1048" t="s">
        <v>365</v>
      </c>
      <c r="B6" s="1048"/>
      <c r="C6" s="1048"/>
      <c r="D6" s="152"/>
      <c r="E6" s="152"/>
      <c r="F6" s="152"/>
      <c r="G6" s="152"/>
      <c r="H6" s="152"/>
      <c r="I6" s="152"/>
      <c r="J6" s="1046" t="s">
        <v>20</v>
      </c>
      <c r="K6" s="1046"/>
    </row>
    <row r="7" spans="1:46" ht="67.5" customHeight="1">
      <c r="A7" s="209" t="s">
        <v>104</v>
      </c>
      <c r="B7" s="211" t="s">
        <v>50</v>
      </c>
      <c r="C7" s="211" t="s">
        <v>51</v>
      </c>
      <c r="D7" s="212" t="s">
        <v>46</v>
      </c>
      <c r="E7" s="213" t="s">
        <v>363</v>
      </c>
      <c r="F7" s="254" t="s">
        <v>47</v>
      </c>
      <c r="G7" s="253" t="s">
        <v>64</v>
      </c>
      <c r="H7" s="214" t="s">
        <v>368</v>
      </c>
      <c r="I7" s="214" t="s">
        <v>48</v>
      </c>
      <c r="J7" s="214" t="s">
        <v>364</v>
      </c>
      <c r="K7" s="214" t="s">
        <v>27</v>
      </c>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row>
    <row r="8" spans="1:46" ht="51" customHeight="1">
      <c r="A8" s="105">
        <f>ROW()-ROW('19'!$A$7)</f>
        <v>1</v>
      </c>
      <c r="B8" s="107"/>
      <c r="C8" s="107"/>
      <c r="D8" s="108"/>
      <c r="E8" s="109"/>
      <c r="F8" s="110"/>
      <c r="G8" s="111"/>
      <c r="H8" s="112"/>
      <c r="I8" s="303">
        <f t="shared" ref="I8:I56" si="0">ROUNDDOWN(J8*1.1,0)</f>
        <v>0</v>
      </c>
      <c r="J8" s="305">
        <f>F8*H8</f>
        <v>0</v>
      </c>
      <c r="K8" s="217"/>
      <c r="L8" s="18"/>
      <c r="M8" s="18"/>
      <c r="N8" s="18"/>
      <c r="O8" s="18"/>
      <c r="P8" s="18"/>
      <c r="Q8" s="18"/>
      <c r="R8" s="18"/>
      <c r="S8" s="18"/>
      <c r="T8" s="18"/>
      <c r="U8" s="18"/>
      <c r="V8" s="18"/>
      <c r="W8" s="18"/>
      <c r="X8" s="18"/>
      <c r="Y8" s="18"/>
      <c r="Z8" s="18"/>
      <c r="AA8" s="18"/>
      <c r="AB8" s="18"/>
    </row>
    <row r="9" spans="1:46" ht="51" customHeight="1">
      <c r="A9" s="105">
        <f>ROW()-ROW('19'!$A$7)</f>
        <v>2</v>
      </c>
      <c r="B9" s="107"/>
      <c r="C9" s="107"/>
      <c r="D9" s="108"/>
      <c r="E9" s="109"/>
      <c r="F9" s="110"/>
      <c r="G9" s="111"/>
      <c r="H9" s="112"/>
      <c r="I9" s="303">
        <f t="shared" si="0"/>
        <v>0</v>
      </c>
      <c r="J9" s="305">
        <f>F9*H9</f>
        <v>0</v>
      </c>
      <c r="K9" s="217"/>
      <c r="M9" s="98"/>
      <c r="N9" s="98"/>
    </row>
    <row r="10" spans="1:46" ht="51" customHeight="1">
      <c r="A10" s="105">
        <f>ROW()-ROW('19'!$A$7)</f>
        <v>3</v>
      </c>
      <c r="B10" s="107"/>
      <c r="C10" s="107"/>
      <c r="D10" s="108"/>
      <c r="E10" s="109"/>
      <c r="F10" s="110"/>
      <c r="G10" s="111"/>
      <c r="H10" s="112"/>
      <c r="I10" s="303">
        <f t="shared" si="0"/>
        <v>0</v>
      </c>
      <c r="J10" s="305">
        <f>F10*H10</f>
        <v>0</v>
      </c>
      <c r="K10" s="217"/>
    </row>
    <row r="11" spans="1:46" ht="51" customHeight="1">
      <c r="A11" s="105">
        <f>ROW()-ROW('19'!$A$7)</f>
        <v>4</v>
      </c>
      <c r="B11" s="107"/>
      <c r="C11" s="107"/>
      <c r="D11" s="108"/>
      <c r="E11" s="109"/>
      <c r="F11" s="110"/>
      <c r="G11" s="111"/>
      <c r="H11" s="112"/>
      <c r="I11" s="303">
        <f t="shared" si="0"/>
        <v>0</v>
      </c>
      <c r="J11" s="305">
        <f>F11*H11</f>
        <v>0</v>
      </c>
      <c r="K11" s="217"/>
    </row>
    <row r="12" spans="1:46" ht="51" customHeight="1">
      <c r="A12" s="105">
        <f>ROW()-ROW('19'!$A$7)</f>
        <v>5</v>
      </c>
      <c r="B12" s="107"/>
      <c r="C12" s="107"/>
      <c r="D12" s="108"/>
      <c r="E12" s="109"/>
      <c r="F12" s="110"/>
      <c r="G12" s="111"/>
      <c r="H12" s="112"/>
      <c r="I12" s="303">
        <f t="shared" si="0"/>
        <v>0</v>
      </c>
      <c r="J12" s="305">
        <f>F12*H12</f>
        <v>0</v>
      </c>
      <c r="K12" s="217"/>
    </row>
    <row r="13" spans="1:46" ht="51" customHeight="1">
      <c r="A13" s="105">
        <f>ROW()-ROW('19'!$A$7)</f>
        <v>6</v>
      </c>
      <c r="B13" s="104"/>
      <c r="C13" s="107"/>
      <c r="D13" s="108"/>
      <c r="E13" s="109"/>
      <c r="F13" s="113"/>
      <c r="G13" s="101"/>
      <c r="H13" s="102"/>
      <c r="I13" s="303">
        <f t="shared" ref="I13:I49" si="1">ROUNDDOWN(J13*1.1,0)</f>
        <v>0</v>
      </c>
      <c r="J13" s="305">
        <f t="shared" ref="J13:J49" si="2">F13*H13</f>
        <v>0</v>
      </c>
      <c r="K13" s="217"/>
    </row>
    <row r="14" spans="1:46" ht="51" customHeight="1">
      <c r="A14" s="106">
        <f>ROW()-ROW('19'!$A$7)</f>
        <v>7</v>
      </c>
      <c r="B14" s="104"/>
      <c r="C14" s="107"/>
      <c r="D14" s="108"/>
      <c r="E14" s="109"/>
      <c r="F14" s="113"/>
      <c r="G14" s="101"/>
      <c r="H14" s="102"/>
      <c r="I14" s="305">
        <f t="shared" si="1"/>
        <v>0</v>
      </c>
      <c r="J14" s="305">
        <f t="shared" si="2"/>
        <v>0</v>
      </c>
      <c r="K14" s="217"/>
    </row>
    <row r="15" spans="1:46" ht="51" customHeight="1">
      <c r="A15" s="105">
        <f>ROW()-ROW('19'!$A$7)</f>
        <v>8</v>
      </c>
      <c r="B15" s="104"/>
      <c r="C15" s="107"/>
      <c r="D15" s="108"/>
      <c r="E15" s="109"/>
      <c r="F15" s="113"/>
      <c r="G15" s="101"/>
      <c r="H15" s="102"/>
      <c r="I15" s="303">
        <f t="shared" si="1"/>
        <v>0</v>
      </c>
      <c r="J15" s="303">
        <f t="shared" si="2"/>
        <v>0</v>
      </c>
      <c r="K15" s="217"/>
    </row>
    <row r="16" spans="1:46" ht="51" customHeight="1">
      <c r="A16" s="105">
        <f>ROW()-ROW('19'!$A$7)</f>
        <v>9</v>
      </c>
      <c r="B16" s="104"/>
      <c r="C16" s="107"/>
      <c r="D16" s="108"/>
      <c r="E16" s="109"/>
      <c r="F16" s="113"/>
      <c r="G16" s="101"/>
      <c r="H16" s="102"/>
      <c r="I16" s="303">
        <f t="shared" si="1"/>
        <v>0</v>
      </c>
      <c r="J16" s="303">
        <f t="shared" si="2"/>
        <v>0</v>
      </c>
      <c r="K16" s="217"/>
    </row>
    <row r="17" spans="1:11" ht="51" customHeight="1">
      <c r="A17" s="105">
        <f>ROW()-ROW('19'!$A$7)</f>
        <v>10</v>
      </c>
      <c r="B17" s="104"/>
      <c r="C17" s="107"/>
      <c r="D17" s="108"/>
      <c r="E17" s="109"/>
      <c r="F17" s="113"/>
      <c r="G17" s="101"/>
      <c r="H17" s="102"/>
      <c r="I17" s="303">
        <f t="shared" si="1"/>
        <v>0</v>
      </c>
      <c r="J17" s="303">
        <f t="shared" si="2"/>
        <v>0</v>
      </c>
      <c r="K17" s="217"/>
    </row>
    <row r="18" spans="1:11" ht="51" customHeight="1">
      <c r="A18" s="105">
        <f>ROW()-ROW('19'!$A$7)</f>
        <v>11</v>
      </c>
      <c r="B18" s="104"/>
      <c r="C18" s="107"/>
      <c r="D18" s="108"/>
      <c r="E18" s="109"/>
      <c r="F18" s="113"/>
      <c r="G18" s="101"/>
      <c r="H18" s="102"/>
      <c r="I18" s="303">
        <f t="shared" si="1"/>
        <v>0</v>
      </c>
      <c r="J18" s="303">
        <f t="shared" si="2"/>
        <v>0</v>
      </c>
      <c r="K18" s="217"/>
    </row>
    <row r="19" spans="1:11" ht="51" customHeight="1">
      <c r="A19" s="105">
        <f>ROW()-ROW('19'!$A$7)</f>
        <v>12</v>
      </c>
      <c r="B19" s="104"/>
      <c r="C19" s="107"/>
      <c r="D19" s="108"/>
      <c r="E19" s="109"/>
      <c r="F19" s="113"/>
      <c r="G19" s="101"/>
      <c r="H19" s="102"/>
      <c r="I19" s="303">
        <f t="shared" si="1"/>
        <v>0</v>
      </c>
      <c r="J19" s="303">
        <f t="shared" si="2"/>
        <v>0</v>
      </c>
      <c r="K19" s="217"/>
    </row>
    <row r="20" spans="1:11" ht="51" customHeight="1">
      <c r="A20" s="105">
        <f>ROW()-ROW('19'!$A$7)</f>
        <v>13</v>
      </c>
      <c r="B20" s="104"/>
      <c r="C20" s="107"/>
      <c r="D20" s="108"/>
      <c r="E20" s="109"/>
      <c r="F20" s="113"/>
      <c r="G20" s="101"/>
      <c r="H20" s="102"/>
      <c r="I20" s="303">
        <f t="shared" si="1"/>
        <v>0</v>
      </c>
      <c r="J20" s="303">
        <f t="shared" si="2"/>
        <v>0</v>
      </c>
      <c r="K20" s="217"/>
    </row>
    <row r="21" spans="1:11" ht="51" customHeight="1">
      <c r="A21" s="105">
        <f>ROW()-ROW('19'!$A$7)</f>
        <v>14</v>
      </c>
      <c r="B21" s="104"/>
      <c r="C21" s="107"/>
      <c r="D21" s="108"/>
      <c r="E21" s="109"/>
      <c r="F21" s="113"/>
      <c r="G21" s="101"/>
      <c r="H21" s="102"/>
      <c r="I21" s="303">
        <f t="shared" si="1"/>
        <v>0</v>
      </c>
      <c r="J21" s="303">
        <f t="shared" si="2"/>
        <v>0</v>
      </c>
      <c r="K21" s="217"/>
    </row>
    <row r="22" spans="1:11" ht="51" customHeight="1">
      <c r="A22" s="105">
        <f>ROW()-ROW('19'!$A$7)</f>
        <v>15</v>
      </c>
      <c r="B22" s="104"/>
      <c r="C22" s="107"/>
      <c r="D22" s="108"/>
      <c r="E22" s="109"/>
      <c r="F22" s="113"/>
      <c r="G22" s="101"/>
      <c r="H22" s="102"/>
      <c r="I22" s="303">
        <f t="shared" si="1"/>
        <v>0</v>
      </c>
      <c r="J22" s="303">
        <f t="shared" si="2"/>
        <v>0</v>
      </c>
      <c r="K22" s="217"/>
    </row>
    <row r="23" spans="1:11" ht="51" customHeight="1">
      <c r="A23" s="105">
        <f>ROW()-ROW('19'!$A$7)</f>
        <v>16</v>
      </c>
      <c r="B23" s="104"/>
      <c r="C23" s="107"/>
      <c r="D23" s="108"/>
      <c r="E23" s="109"/>
      <c r="F23" s="113"/>
      <c r="G23" s="101"/>
      <c r="H23" s="102"/>
      <c r="I23" s="303">
        <f t="shared" si="1"/>
        <v>0</v>
      </c>
      <c r="J23" s="303">
        <f t="shared" si="2"/>
        <v>0</v>
      </c>
      <c r="K23" s="217"/>
    </row>
    <row r="24" spans="1:11" ht="51" customHeight="1">
      <c r="A24" s="105">
        <f>ROW()-ROW('19'!$A$7)</f>
        <v>17</v>
      </c>
      <c r="B24" s="104"/>
      <c r="C24" s="107"/>
      <c r="D24" s="108"/>
      <c r="E24" s="109"/>
      <c r="F24" s="113"/>
      <c r="G24" s="101"/>
      <c r="H24" s="102"/>
      <c r="I24" s="303">
        <f t="shared" si="1"/>
        <v>0</v>
      </c>
      <c r="J24" s="303">
        <f t="shared" si="2"/>
        <v>0</v>
      </c>
      <c r="K24" s="217"/>
    </row>
    <row r="25" spans="1:11" ht="51" customHeight="1">
      <c r="A25" s="105">
        <f>ROW()-ROW('19'!$A$7)</f>
        <v>18</v>
      </c>
      <c r="B25" s="104"/>
      <c r="C25" s="107"/>
      <c r="D25" s="108"/>
      <c r="E25" s="109"/>
      <c r="F25" s="113"/>
      <c r="G25" s="101"/>
      <c r="H25" s="102"/>
      <c r="I25" s="303">
        <f t="shared" si="1"/>
        <v>0</v>
      </c>
      <c r="J25" s="303">
        <f t="shared" si="2"/>
        <v>0</v>
      </c>
      <c r="K25" s="217"/>
    </row>
    <row r="26" spans="1:11" ht="51" customHeight="1">
      <c r="A26" s="105">
        <f>ROW()-ROW('19'!$A$7)</f>
        <v>19</v>
      </c>
      <c r="B26" s="104"/>
      <c r="C26" s="107"/>
      <c r="D26" s="108"/>
      <c r="E26" s="109"/>
      <c r="F26" s="113"/>
      <c r="G26" s="101"/>
      <c r="H26" s="102"/>
      <c r="I26" s="303">
        <f t="shared" si="1"/>
        <v>0</v>
      </c>
      <c r="J26" s="303">
        <f t="shared" si="2"/>
        <v>0</v>
      </c>
      <c r="K26" s="217"/>
    </row>
    <row r="27" spans="1:11" ht="51" customHeight="1">
      <c r="A27" s="105">
        <f>ROW()-ROW('19'!$A$7)</f>
        <v>20</v>
      </c>
      <c r="B27" s="104"/>
      <c r="C27" s="107"/>
      <c r="D27" s="108"/>
      <c r="E27" s="109"/>
      <c r="F27" s="113"/>
      <c r="G27" s="101"/>
      <c r="H27" s="102"/>
      <c r="I27" s="303">
        <f t="shared" si="1"/>
        <v>0</v>
      </c>
      <c r="J27" s="303">
        <f t="shared" si="2"/>
        <v>0</v>
      </c>
      <c r="K27" s="217"/>
    </row>
    <row r="28" spans="1:11" ht="51" customHeight="1">
      <c r="A28" s="105">
        <f>ROW()-ROW('19'!$A$7)</f>
        <v>21</v>
      </c>
      <c r="B28" s="104"/>
      <c r="C28" s="107"/>
      <c r="D28" s="108"/>
      <c r="E28" s="109"/>
      <c r="F28" s="113"/>
      <c r="G28" s="101"/>
      <c r="H28" s="102"/>
      <c r="I28" s="303">
        <f t="shared" si="1"/>
        <v>0</v>
      </c>
      <c r="J28" s="303">
        <f t="shared" si="2"/>
        <v>0</v>
      </c>
      <c r="K28" s="217"/>
    </row>
    <row r="29" spans="1:11" ht="51" customHeight="1">
      <c r="A29" s="105">
        <f>ROW()-ROW('19'!$A$7)</f>
        <v>22</v>
      </c>
      <c r="B29" s="104"/>
      <c r="C29" s="107"/>
      <c r="D29" s="108"/>
      <c r="E29" s="109"/>
      <c r="F29" s="113"/>
      <c r="G29" s="101"/>
      <c r="H29" s="102"/>
      <c r="I29" s="303">
        <f t="shared" si="1"/>
        <v>0</v>
      </c>
      <c r="J29" s="303">
        <f t="shared" si="2"/>
        <v>0</v>
      </c>
      <c r="K29" s="217"/>
    </row>
    <row r="30" spans="1:11" ht="51" customHeight="1">
      <c r="A30" s="105">
        <f>ROW()-ROW('19'!$A$7)</f>
        <v>23</v>
      </c>
      <c r="B30" s="104"/>
      <c r="C30" s="107"/>
      <c r="D30" s="108"/>
      <c r="E30" s="109"/>
      <c r="F30" s="113"/>
      <c r="G30" s="101"/>
      <c r="H30" s="102"/>
      <c r="I30" s="303">
        <f t="shared" si="1"/>
        <v>0</v>
      </c>
      <c r="J30" s="303">
        <f t="shared" si="2"/>
        <v>0</v>
      </c>
      <c r="K30" s="217"/>
    </row>
    <row r="31" spans="1:11" ht="51" customHeight="1">
      <c r="A31" s="105">
        <f>ROW()-ROW('19'!$A$7)</f>
        <v>24</v>
      </c>
      <c r="B31" s="104"/>
      <c r="C31" s="107"/>
      <c r="D31" s="108"/>
      <c r="E31" s="109"/>
      <c r="F31" s="113"/>
      <c r="G31" s="101"/>
      <c r="H31" s="102"/>
      <c r="I31" s="303">
        <f t="shared" si="1"/>
        <v>0</v>
      </c>
      <c r="J31" s="303">
        <f t="shared" si="2"/>
        <v>0</v>
      </c>
      <c r="K31" s="217"/>
    </row>
    <row r="32" spans="1:11" ht="51" customHeight="1">
      <c r="A32" s="105">
        <f>ROW()-ROW('19'!$A$7)</f>
        <v>25</v>
      </c>
      <c r="B32" s="104"/>
      <c r="C32" s="107"/>
      <c r="D32" s="108"/>
      <c r="E32" s="109"/>
      <c r="F32" s="113"/>
      <c r="G32" s="101"/>
      <c r="H32" s="102"/>
      <c r="I32" s="303">
        <f t="shared" si="1"/>
        <v>0</v>
      </c>
      <c r="J32" s="303">
        <f t="shared" si="2"/>
        <v>0</v>
      </c>
      <c r="K32" s="217"/>
    </row>
    <row r="33" spans="1:11" ht="51" customHeight="1">
      <c r="A33" s="105">
        <f>ROW()-ROW('19'!$A$7)</f>
        <v>26</v>
      </c>
      <c r="B33" s="104"/>
      <c r="C33" s="107"/>
      <c r="D33" s="108"/>
      <c r="E33" s="109"/>
      <c r="F33" s="113"/>
      <c r="G33" s="101"/>
      <c r="H33" s="102"/>
      <c r="I33" s="303">
        <f t="shared" si="1"/>
        <v>0</v>
      </c>
      <c r="J33" s="303">
        <f t="shared" si="2"/>
        <v>0</v>
      </c>
      <c r="K33" s="217"/>
    </row>
    <row r="34" spans="1:11" ht="51" customHeight="1">
      <c r="A34" s="105">
        <f>ROW()-ROW('19'!$A$7)</f>
        <v>27</v>
      </c>
      <c r="B34" s="104"/>
      <c r="C34" s="107"/>
      <c r="D34" s="108"/>
      <c r="E34" s="109"/>
      <c r="F34" s="113"/>
      <c r="G34" s="101"/>
      <c r="H34" s="102"/>
      <c r="I34" s="303">
        <f t="shared" si="1"/>
        <v>0</v>
      </c>
      <c r="J34" s="303">
        <f t="shared" si="2"/>
        <v>0</v>
      </c>
      <c r="K34" s="217"/>
    </row>
    <row r="35" spans="1:11" ht="51" customHeight="1">
      <c r="A35" s="105">
        <f>ROW()-ROW('19'!$A$7)</f>
        <v>28</v>
      </c>
      <c r="B35" s="104"/>
      <c r="C35" s="107"/>
      <c r="D35" s="108"/>
      <c r="E35" s="109"/>
      <c r="F35" s="113"/>
      <c r="G35" s="101"/>
      <c r="H35" s="102"/>
      <c r="I35" s="303">
        <f t="shared" si="1"/>
        <v>0</v>
      </c>
      <c r="J35" s="303">
        <f t="shared" si="2"/>
        <v>0</v>
      </c>
      <c r="K35" s="217"/>
    </row>
    <row r="36" spans="1:11" ht="51" customHeight="1">
      <c r="A36" s="105">
        <f>ROW()-ROW('19'!$A$7)</f>
        <v>29</v>
      </c>
      <c r="B36" s="104"/>
      <c r="C36" s="107"/>
      <c r="D36" s="108"/>
      <c r="E36" s="109"/>
      <c r="F36" s="113"/>
      <c r="G36" s="101"/>
      <c r="H36" s="102"/>
      <c r="I36" s="303">
        <f t="shared" si="1"/>
        <v>0</v>
      </c>
      <c r="J36" s="303">
        <f t="shared" si="2"/>
        <v>0</v>
      </c>
      <c r="K36" s="217"/>
    </row>
    <row r="37" spans="1:11" ht="51" customHeight="1">
      <c r="A37" s="105">
        <f>ROW()-ROW('19'!$A$7)</f>
        <v>30</v>
      </c>
      <c r="B37" s="104"/>
      <c r="C37" s="107"/>
      <c r="D37" s="108"/>
      <c r="E37" s="109"/>
      <c r="F37" s="113"/>
      <c r="G37" s="101"/>
      <c r="H37" s="102"/>
      <c r="I37" s="303">
        <f t="shared" si="1"/>
        <v>0</v>
      </c>
      <c r="J37" s="303">
        <f t="shared" si="2"/>
        <v>0</v>
      </c>
      <c r="K37" s="217"/>
    </row>
    <row r="38" spans="1:11" ht="51" customHeight="1">
      <c r="A38" s="105">
        <f>ROW()-ROW('19'!$A$7)</f>
        <v>31</v>
      </c>
      <c r="B38" s="104"/>
      <c r="C38" s="107"/>
      <c r="D38" s="108"/>
      <c r="E38" s="109"/>
      <c r="F38" s="113"/>
      <c r="G38" s="101"/>
      <c r="H38" s="102"/>
      <c r="I38" s="303">
        <f t="shared" si="1"/>
        <v>0</v>
      </c>
      <c r="J38" s="303">
        <f t="shared" si="2"/>
        <v>0</v>
      </c>
      <c r="K38" s="217"/>
    </row>
    <row r="39" spans="1:11" ht="51" customHeight="1">
      <c r="A39" s="105">
        <f>ROW()-ROW('19'!$A$7)</f>
        <v>32</v>
      </c>
      <c r="B39" s="104"/>
      <c r="C39" s="107"/>
      <c r="D39" s="108"/>
      <c r="E39" s="109"/>
      <c r="F39" s="113"/>
      <c r="G39" s="101"/>
      <c r="H39" s="102"/>
      <c r="I39" s="303">
        <f t="shared" si="1"/>
        <v>0</v>
      </c>
      <c r="J39" s="303">
        <f t="shared" si="2"/>
        <v>0</v>
      </c>
      <c r="K39" s="217"/>
    </row>
    <row r="40" spans="1:11" ht="51" customHeight="1">
      <c r="A40" s="105">
        <f>ROW()-ROW('19'!$A$7)</f>
        <v>33</v>
      </c>
      <c r="B40" s="104"/>
      <c r="C40" s="107"/>
      <c r="D40" s="108"/>
      <c r="E40" s="109"/>
      <c r="F40" s="113"/>
      <c r="G40" s="101"/>
      <c r="H40" s="102"/>
      <c r="I40" s="303">
        <f t="shared" si="1"/>
        <v>0</v>
      </c>
      <c r="J40" s="303">
        <f t="shared" si="2"/>
        <v>0</v>
      </c>
      <c r="K40" s="217"/>
    </row>
    <row r="41" spans="1:11" ht="51" customHeight="1">
      <c r="A41" s="105">
        <f>ROW()-ROW('19'!$A$7)</f>
        <v>34</v>
      </c>
      <c r="B41" s="104"/>
      <c r="C41" s="107"/>
      <c r="D41" s="108"/>
      <c r="E41" s="109"/>
      <c r="F41" s="113"/>
      <c r="G41" s="101"/>
      <c r="H41" s="102"/>
      <c r="I41" s="303">
        <f t="shared" si="1"/>
        <v>0</v>
      </c>
      <c r="J41" s="303">
        <f t="shared" si="2"/>
        <v>0</v>
      </c>
      <c r="K41" s="217"/>
    </row>
    <row r="42" spans="1:11" ht="51" customHeight="1">
      <c r="A42" s="105">
        <f>ROW()-ROW('19'!$A$7)</f>
        <v>35</v>
      </c>
      <c r="B42" s="104"/>
      <c r="C42" s="107"/>
      <c r="D42" s="108"/>
      <c r="E42" s="109"/>
      <c r="F42" s="113"/>
      <c r="G42" s="101"/>
      <c r="H42" s="102"/>
      <c r="I42" s="303">
        <f t="shared" si="1"/>
        <v>0</v>
      </c>
      <c r="J42" s="303">
        <f t="shared" si="2"/>
        <v>0</v>
      </c>
      <c r="K42" s="217"/>
    </row>
    <row r="43" spans="1:11" ht="51" customHeight="1">
      <c r="A43" s="105">
        <f>ROW()-ROW('19'!$A$7)</f>
        <v>36</v>
      </c>
      <c r="B43" s="104"/>
      <c r="C43" s="107"/>
      <c r="D43" s="108"/>
      <c r="E43" s="109"/>
      <c r="F43" s="113"/>
      <c r="G43" s="101"/>
      <c r="H43" s="102"/>
      <c r="I43" s="303">
        <f t="shared" si="1"/>
        <v>0</v>
      </c>
      <c r="J43" s="303">
        <f t="shared" si="2"/>
        <v>0</v>
      </c>
      <c r="K43" s="217"/>
    </row>
    <row r="44" spans="1:11" ht="51" customHeight="1">
      <c r="A44" s="105">
        <f>ROW()-ROW('19'!$A$7)</f>
        <v>37</v>
      </c>
      <c r="B44" s="104"/>
      <c r="C44" s="107"/>
      <c r="D44" s="108"/>
      <c r="E44" s="109"/>
      <c r="F44" s="113"/>
      <c r="G44" s="101"/>
      <c r="H44" s="102"/>
      <c r="I44" s="303">
        <f t="shared" si="1"/>
        <v>0</v>
      </c>
      <c r="J44" s="303">
        <f t="shared" si="2"/>
        <v>0</v>
      </c>
      <c r="K44" s="217"/>
    </row>
    <row r="45" spans="1:11" ht="51" customHeight="1">
      <c r="A45" s="105">
        <f>ROW()-ROW('19'!$A$7)</f>
        <v>38</v>
      </c>
      <c r="B45" s="104"/>
      <c r="C45" s="107"/>
      <c r="D45" s="108"/>
      <c r="E45" s="109"/>
      <c r="F45" s="113"/>
      <c r="G45" s="101"/>
      <c r="H45" s="102"/>
      <c r="I45" s="303">
        <f t="shared" si="1"/>
        <v>0</v>
      </c>
      <c r="J45" s="303">
        <f t="shared" si="2"/>
        <v>0</v>
      </c>
      <c r="K45" s="217"/>
    </row>
    <row r="46" spans="1:11" ht="51" customHeight="1">
      <c r="A46" s="105">
        <f>ROW()-ROW('19'!$A$7)</f>
        <v>39</v>
      </c>
      <c r="B46" s="104"/>
      <c r="C46" s="107"/>
      <c r="D46" s="108"/>
      <c r="E46" s="109"/>
      <c r="F46" s="113"/>
      <c r="G46" s="101"/>
      <c r="H46" s="102"/>
      <c r="I46" s="303">
        <f t="shared" si="1"/>
        <v>0</v>
      </c>
      <c r="J46" s="303">
        <f t="shared" si="2"/>
        <v>0</v>
      </c>
      <c r="K46" s="217"/>
    </row>
    <row r="47" spans="1:11" ht="51" customHeight="1">
      <c r="A47" s="105">
        <f>ROW()-ROW('19'!$A$7)</f>
        <v>40</v>
      </c>
      <c r="B47" s="104"/>
      <c r="C47" s="107"/>
      <c r="D47" s="108"/>
      <c r="E47" s="109"/>
      <c r="F47" s="113"/>
      <c r="G47" s="101"/>
      <c r="H47" s="102"/>
      <c r="I47" s="303">
        <f t="shared" si="1"/>
        <v>0</v>
      </c>
      <c r="J47" s="303">
        <f t="shared" si="2"/>
        <v>0</v>
      </c>
      <c r="K47" s="217"/>
    </row>
    <row r="48" spans="1:11" ht="51" customHeight="1">
      <c r="A48" s="105">
        <f>ROW()-ROW('19'!$A$7)</f>
        <v>41</v>
      </c>
      <c r="B48" s="104"/>
      <c r="C48" s="107"/>
      <c r="D48" s="108"/>
      <c r="E48" s="109"/>
      <c r="F48" s="113"/>
      <c r="G48" s="101"/>
      <c r="H48" s="102"/>
      <c r="I48" s="303">
        <f t="shared" si="1"/>
        <v>0</v>
      </c>
      <c r="J48" s="303">
        <f t="shared" si="2"/>
        <v>0</v>
      </c>
      <c r="K48" s="217"/>
    </row>
    <row r="49" spans="1:11" ht="51" customHeight="1">
      <c r="A49" s="105">
        <f>ROW()-ROW('19'!$A$7)</f>
        <v>42</v>
      </c>
      <c r="B49" s="104"/>
      <c r="C49" s="107"/>
      <c r="D49" s="108"/>
      <c r="E49" s="109"/>
      <c r="F49" s="113"/>
      <c r="G49" s="101"/>
      <c r="H49" s="102"/>
      <c r="I49" s="303">
        <f t="shared" si="1"/>
        <v>0</v>
      </c>
      <c r="J49" s="303">
        <f t="shared" si="2"/>
        <v>0</v>
      </c>
      <c r="K49" s="217"/>
    </row>
    <row r="50" spans="1:11" ht="51" customHeight="1">
      <c r="A50" s="105">
        <f>ROW()-ROW('19'!$A$7)</f>
        <v>43</v>
      </c>
      <c r="B50" s="104"/>
      <c r="C50" s="107"/>
      <c r="D50" s="108"/>
      <c r="E50" s="109"/>
      <c r="F50" s="113"/>
      <c r="G50" s="101"/>
      <c r="H50" s="102"/>
      <c r="I50" s="303">
        <f t="shared" si="0"/>
        <v>0</v>
      </c>
      <c r="J50" s="303">
        <f t="shared" ref="J50:J57" si="3">F50*H50</f>
        <v>0</v>
      </c>
      <c r="K50" s="217"/>
    </row>
    <row r="51" spans="1:11" ht="51" customHeight="1">
      <c r="A51" s="105">
        <f>ROW()-ROW('19'!$A$7)</f>
        <v>44</v>
      </c>
      <c r="B51" s="104"/>
      <c r="C51" s="107"/>
      <c r="D51" s="108"/>
      <c r="E51" s="109"/>
      <c r="F51" s="113"/>
      <c r="G51" s="101"/>
      <c r="H51" s="102"/>
      <c r="I51" s="303">
        <f t="shared" si="0"/>
        <v>0</v>
      </c>
      <c r="J51" s="303">
        <f t="shared" si="3"/>
        <v>0</v>
      </c>
      <c r="K51" s="217"/>
    </row>
    <row r="52" spans="1:11" ht="51" customHeight="1">
      <c r="A52" s="105">
        <f>ROW()-ROW('19'!$A$7)</f>
        <v>45</v>
      </c>
      <c r="B52" s="104"/>
      <c r="C52" s="107"/>
      <c r="D52" s="108"/>
      <c r="E52" s="109"/>
      <c r="F52" s="113"/>
      <c r="G52" s="101"/>
      <c r="H52" s="102"/>
      <c r="I52" s="303">
        <f t="shared" si="0"/>
        <v>0</v>
      </c>
      <c r="J52" s="303">
        <f t="shared" si="3"/>
        <v>0</v>
      </c>
      <c r="K52" s="217"/>
    </row>
    <row r="53" spans="1:11" ht="51" customHeight="1">
      <c r="A53" s="105">
        <f>ROW()-ROW('19'!$A$7)</f>
        <v>46</v>
      </c>
      <c r="B53" s="104"/>
      <c r="C53" s="107"/>
      <c r="D53" s="108"/>
      <c r="E53" s="109"/>
      <c r="F53" s="113"/>
      <c r="G53" s="101"/>
      <c r="H53" s="102"/>
      <c r="I53" s="303">
        <f t="shared" si="0"/>
        <v>0</v>
      </c>
      <c r="J53" s="303">
        <f t="shared" si="3"/>
        <v>0</v>
      </c>
      <c r="K53" s="217"/>
    </row>
    <row r="54" spans="1:11" ht="51" customHeight="1">
      <c r="A54" s="105">
        <f>ROW()-ROW('19'!$A$7)</f>
        <v>47</v>
      </c>
      <c r="B54" s="104"/>
      <c r="C54" s="107"/>
      <c r="D54" s="108"/>
      <c r="E54" s="109"/>
      <c r="F54" s="113"/>
      <c r="G54" s="101"/>
      <c r="H54" s="102"/>
      <c r="I54" s="303">
        <f t="shared" si="0"/>
        <v>0</v>
      </c>
      <c r="J54" s="303">
        <f t="shared" si="3"/>
        <v>0</v>
      </c>
      <c r="K54" s="217"/>
    </row>
    <row r="55" spans="1:11" ht="51" customHeight="1">
      <c r="A55" s="105">
        <f>ROW()-ROW('19'!$A$7)</f>
        <v>48</v>
      </c>
      <c r="B55" s="104"/>
      <c r="C55" s="107"/>
      <c r="D55" s="108"/>
      <c r="E55" s="109"/>
      <c r="F55" s="113"/>
      <c r="G55" s="101"/>
      <c r="H55" s="102"/>
      <c r="I55" s="303">
        <f t="shared" si="0"/>
        <v>0</v>
      </c>
      <c r="J55" s="303">
        <f t="shared" si="3"/>
        <v>0</v>
      </c>
      <c r="K55" s="217"/>
    </row>
    <row r="56" spans="1:11" ht="51" customHeight="1">
      <c r="A56" s="105">
        <f>ROW()-ROW('19'!$A$7)</f>
        <v>49</v>
      </c>
      <c r="B56" s="104"/>
      <c r="C56" s="107"/>
      <c r="D56" s="108"/>
      <c r="E56" s="109"/>
      <c r="F56" s="113"/>
      <c r="G56" s="101"/>
      <c r="H56" s="102"/>
      <c r="I56" s="303">
        <f t="shared" si="0"/>
        <v>0</v>
      </c>
      <c r="J56" s="303">
        <f t="shared" si="3"/>
        <v>0</v>
      </c>
      <c r="K56" s="217"/>
    </row>
    <row r="57" spans="1:11" ht="51" customHeight="1">
      <c r="A57" s="256">
        <f>ROW()-ROW('19'!$A$7)</f>
        <v>50</v>
      </c>
      <c r="B57" s="247"/>
      <c r="C57" s="257"/>
      <c r="D57" s="258"/>
      <c r="E57" s="259"/>
      <c r="F57" s="260"/>
      <c r="G57" s="250"/>
      <c r="H57" s="251"/>
      <c r="I57" s="304">
        <f t="shared" ref="I57" si="4">ROUNDDOWN(J57*1.1,0)</f>
        <v>0</v>
      </c>
      <c r="J57" s="304">
        <f t="shared" si="3"/>
        <v>0</v>
      </c>
      <c r="K57" s="261"/>
    </row>
    <row r="58" spans="1:11" ht="27" customHeight="1"/>
    <row r="59" spans="1:11" ht="27" customHeight="1"/>
    <row r="60" spans="1:11" ht="27" customHeight="1"/>
    <row r="61" spans="1:11" ht="27" customHeight="1"/>
    <row r="62" spans="1:11" ht="27" customHeight="1"/>
    <row r="63" spans="1:11" ht="27" customHeight="1"/>
  </sheetData>
  <sheetProtection formatCells="0" formatRows="0" insertRows="0" deleteRows="0" selectLockedCells="1"/>
  <dataConsolidate/>
  <mergeCells count="7">
    <mergeCell ref="A2:K2"/>
    <mergeCell ref="J6:K6"/>
    <mergeCell ref="A4:D4"/>
    <mergeCell ref="A5:D5"/>
    <mergeCell ref="A6:C6"/>
    <mergeCell ref="E4:H4"/>
    <mergeCell ref="E5:H5"/>
  </mergeCells>
  <phoneticPr fontId="1"/>
  <conditionalFormatting sqref="B57:E57 F8:H57 K8:K57">
    <cfRule type="expression" dxfId="37" priority="20">
      <formula>AND(OR($B8&lt;&gt;"",$C8&lt;&gt;"",$D8&lt;&gt;"",$E8&lt;&gt;"",$F8&lt;&gt;"",$G8&lt;&gt;"",$H8&lt;&gt;""),B8="")</formula>
    </cfRule>
  </conditionalFormatting>
  <conditionalFormatting sqref="E8:E57">
    <cfRule type="expression" dxfId="36" priority="1">
      <formula>$D8="購入"</formula>
    </cfRule>
  </conditionalFormatting>
  <conditionalFormatting sqref="F57">
    <cfRule type="expression" dxfId="35" priority="21">
      <formula>AND(OR($B58&lt;&gt;"",$C58&lt;&gt;"",$D58&lt;&gt;"",$E58&lt;&gt;"",$F58&lt;&gt;"",$G58&lt;&gt;"",$H58&lt;&gt;""),F57="")</formula>
    </cfRule>
  </conditionalFormatting>
  <dataValidations xWindow="549" yWindow="801" count="7">
    <dataValidation allowBlank="1" showInputMessage="1" showErrorMessage="1" promptTitle="品名を記載してください" prompt="　量産目的の費用、保守費用は計上できません" sqref="B8:B57" xr:uid="{00000000-0002-0000-1300-000000000000}"/>
    <dataValidation imeMode="halfAlpha" allowBlank="1" showInputMessage="1" showErrorMessage="1" promptTitle="購入単価又はリース料等の合計（税抜）を記載してください" prompt="　100万円以上の場合は次ページの購入計画書の記入が必要です" sqref="H8:H57" xr:uid="{00000000-0002-0000-1300-000001000000}"/>
    <dataValidation imeMode="halfAlpha" allowBlank="1" showInputMessage="1" showErrorMessage="1" promptTitle="数量を記載してください" prompt="　本助成事業に必要な最低限の数量を記載してください" sqref="F8:F57" xr:uid="{00000000-0002-0000-1300-000002000000}"/>
    <dataValidation type="list" allowBlank="1" showInputMessage="1" showErrorMessage="1" sqref="D8:D57" xr:uid="{00000000-0002-0000-1300-000003000000}">
      <formula1>"購入,ﾚﾝﾀﾙ,ﾘｰｽ"</formula1>
    </dataValidation>
    <dataValidation allowBlank="1" showInputMessage="1" showErrorMessage="1" prompt="例：_x000a_○○加工" sqref="C8:C57" xr:uid="{00000000-0002-0000-1300-000004000000}"/>
    <dataValidation type="whole" imeMode="halfAlpha" allowBlank="1" showInputMessage="1" showErrorMessage="1" prompt="①購入時は記入不要_x000a_②数字のみ記入_x000a_" sqref="E8:E57" xr:uid="{00000000-0002-0000-1300-000005000000}">
      <formula1>1</formula1>
      <formula2>21</formula2>
    </dataValidation>
    <dataValidation allowBlank="1" showInputMessage="1" showErrorMessage="1" promptTitle="リースレンタル先または購入企業名を記載してください" prompt="未定等不明確の場合は、 申請時点の候補先を記入してください_x000a_" sqref="K8:K57" xr:uid="{00000000-0002-0000-1300-000006000000}"/>
  </dataValidations>
  <printOptions horizontalCentered="1"/>
  <pageMargins left="0.31496062992125984" right="0.31496062992125984" top="0.74803149606299213" bottom="0.74803149606299213" header="0.31496062992125984" footer="0.31496062992125984"/>
  <pageSetup paperSize="9" fitToWidth="0" fitToHeight="0" orientation="portrait" r:id="rId1"/>
  <headerFooter>
    <oddFoote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2">
    <tabColor rgb="FF00B0F0"/>
  </sheetPr>
  <dimension ref="A1:AB65"/>
  <sheetViews>
    <sheetView showGridLines="0" view="pageBreakPreview" zoomScale="90" zoomScaleNormal="100" zoomScaleSheetLayoutView="90" workbookViewId="0">
      <selection activeCell="E5" sqref="E5:H5"/>
    </sheetView>
  </sheetViews>
  <sheetFormatPr defaultColWidth="2.125" defaultRowHeight="12"/>
  <cols>
    <col min="1" max="1" width="6.125" style="16" customWidth="1"/>
    <col min="2" max="2" width="13.875" style="16" customWidth="1"/>
    <col min="3" max="3" width="10.625" style="16" customWidth="1"/>
    <col min="4" max="4" width="10.875" style="16" customWidth="1"/>
    <col min="5" max="5" width="6.125" style="16" customWidth="1"/>
    <col min="6" max="6" width="4.375" style="16" customWidth="1"/>
    <col min="7" max="7" width="8.5" style="16" customWidth="1"/>
    <col min="8" max="9" width="11.375" style="16" customWidth="1"/>
    <col min="10" max="10" width="12.125" style="16" customWidth="1"/>
    <col min="11" max="11" width="2.5" style="15" customWidth="1"/>
    <col min="12" max="12" width="11.125" style="15" customWidth="1"/>
    <col min="13" max="13" width="9.5" style="15" customWidth="1"/>
    <col min="14" max="14" width="6.125" style="15" customWidth="1"/>
    <col min="15" max="16384" width="2.125" style="15"/>
  </cols>
  <sheetData>
    <row r="1" spans="1:28" ht="25.5" customHeight="1">
      <c r="A1" s="1051" t="s">
        <v>143</v>
      </c>
      <c r="B1" s="1051"/>
      <c r="C1" s="1051"/>
      <c r="D1" s="1051"/>
      <c r="E1" s="1051"/>
      <c r="F1" s="1051"/>
      <c r="G1" s="1051"/>
      <c r="H1" s="1051"/>
      <c r="I1" s="1051"/>
    </row>
    <row r="2" spans="1:28" ht="21" customHeight="1">
      <c r="A2" s="1050" t="s">
        <v>53</v>
      </c>
      <c r="B2" s="1050"/>
      <c r="C2" s="1050"/>
      <c r="D2" s="1050"/>
      <c r="E2" s="1050"/>
      <c r="F2" s="1050"/>
      <c r="G2" s="1050"/>
      <c r="H2" s="1050"/>
      <c r="I2" s="1050"/>
    </row>
    <row r="3" spans="1:28" ht="60" customHeight="1">
      <c r="A3" s="1045" t="s">
        <v>422</v>
      </c>
      <c r="B3" s="1045"/>
      <c r="C3" s="1045"/>
      <c r="D3" s="1045"/>
      <c r="E3" s="1045"/>
      <c r="F3" s="1045"/>
      <c r="G3" s="1045"/>
      <c r="H3" s="1045"/>
      <c r="I3" s="1045"/>
      <c r="J3" s="1045"/>
    </row>
    <row r="4" spans="1:28" ht="3.6" customHeight="1">
      <c r="A4" s="240"/>
      <c r="B4" s="240"/>
      <c r="C4" s="240"/>
      <c r="D4" s="240"/>
      <c r="E4" s="240"/>
      <c r="F4" s="240"/>
      <c r="G4" s="240"/>
      <c r="H4" s="240"/>
      <c r="I4" s="240"/>
      <c r="J4" s="240"/>
    </row>
    <row r="5" spans="1:28" s="245" customFormat="1" ht="33" customHeight="1" collapsed="1">
      <c r="A5" s="1047" t="s">
        <v>366</v>
      </c>
      <c r="B5" s="1047"/>
      <c r="C5" s="1047"/>
      <c r="D5" s="1047"/>
      <c r="E5" s="1049">
        <f>SUM(H9:H58)</f>
        <v>0</v>
      </c>
      <c r="F5" s="1049"/>
      <c r="G5" s="1049"/>
      <c r="H5" s="1049"/>
      <c r="I5" s="244"/>
    </row>
    <row r="6" spans="1:28" s="245" customFormat="1" ht="33" customHeight="1" collapsed="1">
      <c r="A6" s="1047" t="s">
        <v>367</v>
      </c>
      <c r="B6" s="1047"/>
      <c r="C6" s="1047"/>
      <c r="D6" s="1047"/>
      <c r="E6" s="1049">
        <f>ROUNDUP(E5/1.1,0)</f>
        <v>0</v>
      </c>
      <c r="F6" s="1049"/>
      <c r="G6" s="1049"/>
      <c r="H6" s="1049"/>
      <c r="I6" s="244"/>
    </row>
    <row r="7" spans="1:28" ht="37.35" customHeight="1">
      <c r="A7" s="1048" t="s">
        <v>365</v>
      </c>
      <c r="B7" s="1048"/>
      <c r="C7" s="1048"/>
      <c r="D7" s="255"/>
      <c r="E7" s="255"/>
      <c r="F7" s="255"/>
      <c r="G7" s="255"/>
      <c r="H7" s="255"/>
      <c r="I7" s="255"/>
      <c r="J7" s="242" t="s">
        <v>20</v>
      </c>
    </row>
    <row r="8" spans="1:28" ht="50.1" customHeight="1">
      <c r="A8" s="209" t="s">
        <v>104</v>
      </c>
      <c r="B8" s="209" t="s">
        <v>21</v>
      </c>
      <c r="C8" s="209" t="s">
        <v>22</v>
      </c>
      <c r="D8" s="209" t="s">
        <v>49</v>
      </c>
      <c r="E8" s="209" t="s">
        <v>23</v>
      </c>
      <c r="F8" s="210" t="s">
        <v>63</v>
      </c>
      <c r="G8" s="209" t="s">
        <v>24</v>
      </c>
      <c r="H8" s="209" t="s">
        <v>25</v>
      </c>
      <c r="I8" s="209" t="s">
        <v>84</v>
      </c>
      <c r="J8" s="209" t="s">
        <v>26</v>
      </c>
      <c r="K8" s="94" t="s">
        <v>62</v>
      </c>
      <c r="L8" s="24"/>
    </row>
    <row r="9" spans="1:28" ht="38.1" customHeight="1">
      <c r="A9" s="95">
        <f>ROW()-ROW('18'!$A$8)</f>
        <v>1</v>
      </c>
      <c r="B9" s="103"/>
      <c r="C9" s="103"/>
      <c r="D9" s="103"/>
      <c r="E9" s="100"/>
      <c r="F9" s="101"/>
      <c r="G9" s="102"/>
      <c r="H9" s="305">
        <f t="shared" ref="H9:H58" si="0">ROUNDDOWN(I9*1.1,0)</f>
        <v>0</v>
      </c>
      <c r="I9" s="305">
        <f>E9*G9</f>
        <v>0</v>
      </c>
      <c r="J9" s="215"/>
      <c r="K9" s="96" t="str">
        <f>IF(OR(AND('18'!$B9="",'18'!$C9="",'18'!$D9="",'18'!$E9="",'18'!$F9="",'18'!$G9="",'18'!$J9=""),
          AND('18'!$B9&lt;&gt;"",'18'!$C9&lt;&gt;"",'18'!$D9&lt;&gt;"",'18'!$E9&lt;&gt;"",'18'!$F9&lt;&gt;"",'18'!$G9&lt;&gt;"",'18'!$J9&lt;&gt;"")),
    "",
    "←全ての項目を入力してください。")</f>
        <v/>
      </c>
      <c r="L9" s="97"/>
      <c r="M9" s="18"/>
      <c r="N9" s="18"/>
      <c r="O9" s="18"/>
      <c r="P9" s="18"/>
      <c r="Q9" s="18"/>
      <c r="R9" s="18"/>
      <c r="S9" s="18"/>
      <c r="T9" s="18"/>
      <c r="U9" s="18"/>
      <c r="V9" s="18"/>
      <c r="W9" s="18"/>
      <c r="X9" s="18"/>
      <c r="Y9" s="18"/>
      <c r="Z9" s="18"/>
      <c r="AA9" s="18"/>
      <c r="AB9" s="18"/>
    </row>
    <row r="10" spans="1:28" ht="38.1" customHeight="1">
      <c r="A10" s="95">
        <f>ROW()-ROW('18'!$A$8)</f>
        <v>2</v>
      </c>
      <c r="B10" s="103"/>
      <c r="C10" s="103"/>
      <c r="D10" s="103"/>
      <c r="E10" s="100"/>
      <c r="F10" s="101"/>
      <c r="G10" s="102"/>
      <c r="H10" s="305">
        <f t="shared" si="0"/>
        <v>0</v>
      </c>
      <c r="I10" s="305">
        <f t="shared" ref="I10:I58" si="1">E10*G10</f>
        <v>0</v>
      </c>
      <c r="J10" s="215"/>
      <c r="K10" s="96" t="str">
        <f>IF(OR(AND('18'!$B10="",'18'!$C10="",'18'!$D10="",'18'!$E10="",'18'!$F10="",'18'!$G10="",'18'!$J10=""),
          AND('18'!$B10&lt;&gt;"",'18'!$C10&lt;&gt;"",'18'!$D10&lt;&gt;"",'18'!$E10&lt;&gt;"",'18'!$F10&lt;&gt;"",'18'!$G10&lt;&gt;"",'18'!$J10&lt;&gt;"")),
    "",
    "←全ての項目を入力してください。")</f>
        <v/>
      </c>
      <c r="L10" s="24"/>
      <c r="M10" s="98"/>
      <c r="N10" s="98"/>
    </row>
    <row r="11" spans="1:28" ht="38.1" customHeight="1">
      <c r="A11" s="95">
        <f>ROW()-ROW('18'!$A$8)</f>
        <v>3</v>
      </c>
      <c r="B11" s="103"/>
      <c r="C11" s="103"/>
      <c r="D11" s="103"/>
      <c r="E11" s="100"/>
      <c r="F11" s="101"/>
      <c r="G11" s="102"/>
      <c r="H11" s="305">
        <f t="shared" si="0"/>
        <v>0</v>
      </c>
      <c r="I11" s="305">
        <f t="shared" si="1"/>
        <v>0</v>
      </c>
      <c r="J11" s="215"/>
      <c r="K11" s="96" t="str">
        <f>IF(OR(AND('18'!$B11="",'18'!$C11="",'18'!$D11="",'18'!$E11="",'18'!$F11="",'18'!$G11="",'18'!$J11=""),
          AND('18'!$B11&lt;&gt;"",'18'!$C11&lt;&gt;"",'18'!$D11&lt;&gt;"",'18'!$E11&lt;&gt;"",'18'!$F11&lt;&gt;"",'18'!$G11&lt;&gt;"",'18'!$J11&lt;&gt;"")),
    "",
    "←全ての項目を入力してください。")</f>
        <v/>
      </c>
      <c r="L11" s="24"/>
    </row>
    <row r="12" spans="1:28" ht="38.1" customHeight="1">
      <c r="A12" s="95">
        <f>ROW()-ROW('18'!$A$8)</f>
        <v>4</v>
      </c>
      <c r="B12" s="103"/>
      <c r="C12" s="103"/>
      <c r="D12" s="103"/>
      <c r="E12" s="100"/>
      <c r="F12" s="101"/>
      <c r="G12" s="102"/>
      <c r="H12" s="305">
        <f t="shared" si="0"/>
        <v>0</v>
      </c>
      <c r="I12" s="305">
        <f t="shared" si="1"/>
        <v>0</v>
      </c>
      <c r="J12" s="215"/>
      <c r="K12" s="96" t="str">
        <f>IF(OR(AND('18'!$B12="",'18'!$C12="",'18'!$D12="",'18'!$E12="",'18'!$F12="",'18'!$G12="",'18'!$J12=""),
          AND('18'!$B12&lt;&gt;"",'18'!$C12&lt;&gt;"",'18'!$D12&lt;&gt;"",'18'!$E12&lt;&gt;"",'18'!$F12&lt;&gt;"",'18'!$G12&lt;&gt;"",'18'!$J12&lt;&gt;"")),
    "",
    "←全ての項目を入力してください。")</f>
        <v/>
      </c>
    </row>
    <row r="13" spans="1:28" ht="38.1" customHeight="1">
      <c r="A13" s="95">
        <f>ROW()-ROW('18'!$A$8)</f>
        <v>5</v>
      </c>
      <c r="B13" s="103"/>
      <c r="C13" s="103"/>
      <c r="D13" s="103"/>
      <c r="E13" s="100"/>
      <c r="F13" s="101"/>
      <c r="G13" s="102"/>
      <c r="H13" s="305">
        <f t="shared" si="0"/>
        <v>0</v>
      </c>
      <c r="I13" s="305">
        <f t="shared" si="1"/>
        <v>0</v>
      </c>
      <c r="J13" s="215"/>
      <c r="K13" s="96" t="str">
        <f>IF(OR(AND('18'!$B13="",'18'!$C13="",'18'!$D13="",'18'!$E13="",'18'!$F13="",'18'!$G13="",'18'!$J13=""),
          AND('18'!$B13&lt;&gt;"",'18'!$C13&lt;&gt;"",'18'!$D13&lt;&gt;"",'18'!$E13&lt;&gt;"",'18'!$F13&lt;&gt;"",'18'!$G13&lt;&gt;"",'18'!$J13&lt;&gt;"")),
    "",
    "←全ての項目を入力してください。")</f>
        <v/>
      </c>
    </row>
    <row r="14" spans="1:28" ht="38.1" customHeight="1">
      <c r="A14" s="95">
        <f>ROW()-ROW('18'!$A$8)</f>
        <v>6</v>
      </c>
      <c r="B14" s="104"/>
      <c r="C14" s="103"/>
      <c r="D14" s="103"/>
      <c r="E14" s="100"/>
      <c r="F14" s="101"/>
      <c r="G14" s="102"/>
      <c r="H14" s="305">
        <f t="shared" si="0"/>
        <v>0</v>
      </c>
      <c r="I14" s="305">
        <f t="shared" si="1"/>
        <v>0</v>
      </c>
      <c r="J14" s="215"/>
      <c r="K14" s="96" t="str">
        <f>IF(OR(AND('18'!$B14="",'18'!$C14="",'18'!$D14="",'18'!$E14="",'18'!$F14="",'18'!$G14="",'18'!$J14=""),
          AND('18'!$B14&lt;&gt;"",'18'!$C14&lt;&gt;"",'18'!$D14&lt;&gt;"",'18'!$E14&lt;&gt;"",'18'!$F14&lt;&gt;"",'18'!$G14&lt;&gt;"",'18'!$J14&lt;&gt;"")),
    "",
    "←全ての項目を入力してください。")</f>
        <v/>
      </c>
    </row>
    <row r="15" spans="1:28" ht="38.1" customHeight="1">
      <c r="A15" s="95">
        <f>ROW()-ROW('18'!$A$8)</f>
        <v>7</v>
      </c>
      <c r="B15" s="104"/>
      <c r="C15" s="103"/>
      <c r="D15" s="103"/>
      <c r="E15" s="100"/>
      <c r="F15" s="101"/>
      <c r="G15" s="102"/>
      <c r="H15" s="305">
        <f t="shared" si="0"/>
        <v>0</v>
      </c>
      <c r="I15" s="305">
        <f t="shared" si="1"/>
        <v>0</v>
      </c>
      <c r="J15" s="215"/>
      <c r="K15" s="96" t="str">
        <f>IF(OR(AND('18'!$B15="",'18'!$C15="",'18'!$D15="",'18'!$E15="",'18'!$F15="",'18'!$G15="",'18'!$J15=""),
          AND('18'!$B15&lt;&gt;"",'18'!$C15&lt;&gt;"",'18'!$D15&lt;&gt;"",'18'!$E15&lt;&gt;"",'18'!$F15&lt;&gt;"",'18'!$G15&lt;&gt;"",'18'!$J15&lt;&gt;"")),
    "",
    "←全ての項目を入力してください。")</f>
        <v/>
      </c>
    </row>
    <row r="16" spans="1:28" ht="38.1" customHeight="1">
      <c r="A16" s="95">
        <f>ROW()-ROW('18'!$A$8)</f>
        <v>8</v>
      </c>
      <c r="B16" s="104"/>
      <c r="C16" s="103"/>
      <c r="D16" s="103"/>
      <c r="E16" s="100"/>
      <c r="F16" s="101"/>
      <c r="G16" s="102"/>
      <c r="H16" s="305">
        <f t="shared" si="0"/>
        <v>0</v>
      </c>
      <c r="I16" s="305">
        <f t="shared" si="1"/>
        <v>0</v>
      </c>
      <c r="J16" s="215"/>
      <c r="K16" s="96" t="str">
        <f>IF(OR(AND('18'!$B16="",'18'!$C16="",'18'!$D16="",'18'!$E16="",'18'!$F16="",'18'!$G16="",'18'!$J16=""),
          AND('18'!$B16&lt;&gt;"",'18'!$C16&lt;&gt;"",'18'!$D16&lt;&gt;"",'18'!$E16&lt;&gt;"",'18'!$F16&lt;&gt;"",'18'!$G16&lt;&gt;"",'18'!$J16&lt;&gt;"")),
    "",
    "←全ての項目を入力してください。")</f>
        <v/>
      </c>
    </row>
    <row r="17" spans="1:11" ht="38.1" customHeight="1">
      <c r="A17" s="99">
        <f>ROW()-ROW('18'!$A$8)</f>
        <v>9</v>
      </c>
      <c r="B17" s="104"/>
      <c r="C17" s="103"/>
      <c r="D17" s="103"/>
      <c r="E17" s="100"/>
      <c r="F17" s="101"/>
      <c r="G17" s="102"/>
      <c r="H17" s="305">
        <f t="shared" si="0"/>
        <v>0</v>
      </c>
      <c r="I17" s="305">
        <f t="shared" si="1"/>
        <v>0</v>
      </c>
      <c r="J17" s="215"/>
      <c r="K17" s="96" t="str">
        <f>IF(OR(AND('18'!$B17="",'18'!$C17="",'18'!$D17="",'18'!$E17="",'18'!$F17="",'18'!$G17="",'18'!$J17=""),
          AND('18'!$B17&lt;&gt;"",'18'!$C17&lt;&gt;"",'18'!$D17&lt;&gt;"",'18'!$E17&lt;&gt;"",'18'!$F17&lt;&gt;"",'18'!$G17&lt;&gt;"",'18'!$J17&lt;&gt;"")),
    "",
    "←全ての項目を入力してください。")</f>
        <v/>
      </c>
    </row>
    <row r="18" spans="1:11" ht="38.1" customHeight="1">
      <c r="A18" s="99">
        <f>ROW()-ROW('18'!$A$8)</f>
        <v>10</v>
      </c>
      <c r="B18" s="104"/>
      <c r="C18" s="103"/>
      <c r="D18" s="103"/>
      <c r="E18" s="100"/>
      <c r="F18" s="101"/>
      <c r="G18" s="102"/>
      <c r="H18" s="305">
        <f t="shared" si="0"/>
        <v>0</v>
      </c>
      <c r="I18" s="305">
        <f t="shared" si="1"/>
        <v>0</v>
      </c>
      <c r="J18" s="215"/>
      <c r="K18" s="96" t="str">
        <f>IF(OR(AND('18'!$B18="",'18'!$C18="",'18'!$D18="",'18'!$E18="",'18'!$F18="",'18'!$G18="",'18'!$J18=""),
          AND('18'!$B18&lt;&gt;"",'18'!$C18&lt;&gt;"",'18'!$D18&lt;&gt;"",'18'!$E18&lt;&gt;"",'18'!$F18&lt;&gt;"",'18'!$G18&lt;&gt;"",'18'!$J18&lt;&gt;"")),
    "",
    "←全ての項目を入力してください。")</f>
        <v/>
      </c>
    </row>
    <row r="19" spans="1:11" ht="38.1" customHeight="1">
      <c r="A19" s="99">
        <f>ROW()-ROW('18'!$A$8)</f>
        <v>11</v>
      </c>
      <c r="B19" s="104"/>
      <c r="C19" s="103"/>
      <c r="D19" s="103"/>
      <c r="E19" s="100"/>
      <c r="F19" s="101"/>
      <c r="G19" s="102"/>
      <c r="H19" s="305">
        <f t="shared" si="0"/>
        <v>0</v>
      </c>
      <c r="I19" s="305">
        <f t="shared" si="1"/>
        <v>0</v>
      </c>
      <c r="J19" s="215"/>
      <c r="K19" s="96" t="str">
        <f>IF(OR(AND('18'!$B19="",'18'!$C19="",'18'!$D19="",'18'!$E19="",'18'!$F19="",'18'!$G19="",'18'!$J19=""),
          AND('18'!$B19&lt;&gt;"",'18'!$C19&lt;&gt;"",'18'!$D19&lt;&gt;"",'18'!$E19&lt;&gt;"",'18'!$F19&lt;&gt;"",'18'!$G19&lt;&gt;"",'18'!$J19&lt;&gt;"")),
    "",
    "←全ての項目を入力してください。")</f>
        <v/>
      </c>
    </row>
    <row r="20" spans="1:11" ht="38.1" customHeight="1">
      <c r="A20" s="246">
        <f>ROW()-ROW('18'!$A$8)</f>
        <v>12</v>
      </c>
      <c r="B20" s="247"/>
      <c r="C20" s="248"/>
      <c r="D20" s="248"/>
      <c r="E20" s="249"/>
      <c r="F20" s="250"/>
      <c r="G20" s="251"/>
      <c r="H20" s="306">
        <f t="shared" si="0"/>
        <v>0</v>
      </c>
      <c r="I20" s="306">
        <f t="shared" si="1"/>
        <v>0</v>
      </c>
      <c r="J20" s="139"/>
      <c r="K20" s="96" t="str">
        <f>IF(OR(AND('18'!$B20="",'18'!$C20="",'18'!$D20="",'18'!$E20="",'18'!$F20="",'18'!$G20="",'18'!$J20=""),
          AND('18'!$B20&lt;&gt;"",'18'!$C20&lt;&gt;"",'18'!$D20&lt;&gt;"",'18'!$E20&lt;&gt;"",'18'!$F20&lt;&gt;"",'18'!$G20&lt;&gt;"",'18'!$J20&lt;&gt;"")),
    "",
    "←全ての項目を入力してください。")</f>
        <v/>
      </c>
    </row>
    <row r="21" spans="1:11" ht="38.1" customHeight="1">
      <c r="A21" s="246">
        <f>ROW()-ROW('18'!$A$8)</f>
        <v>13</v>
      </c>
      <c r="B21" s="247"/>
      <c r="C21" s="248"/>
      <c r="D21" s="248"/>
      <c r="E21" s="249"/>
      <c r="F21" s="250"/>
      <c r="G21" s="251"/>
      <c r="H21" s="306">
        <f t="shared" si="0"/>
        <v>0</v>
      </c>
      <c r="I21" s="306">
        <f t="shared" si="1"/>
        <v>0</v>
      </c>
      <c r="J21" s="139"/>
      <c r="K21" s="96" t="str">
        <f>IF(OR(AND('18'!$B21="",'18'!$C21="",'18'!$D21="",'18'!$E21="",'18'!$F21="",'18'!$G21="",'18'!$J21=""),
          AND('18'!$B21&lt;&gt;"",'18'!$C21&lt;&gt;"",'18'!$D21&lt;&gt;"",'18'!$E21&lt;&gt;"",'18'!$F21&lt;&gt;"",'18'!$G21&lt;&gt;"",'18'!$J21&lt;&gt;"")),
    "",
    "←全ての項目を入力してください。")</f>
        <v/>
      </c>
    </row>
    <row r="22" spans="1:11" ht="38.1" customHeight="1">
      <c r="A22" s="99">
        <f>ROW()-ROW('18'!$A$8)</f>
        <v>14</v>
      </c>
      <c r="B22" s="104"/>
      <c r="C22" s="103"/>
      <c r="D22" s="103"/>
      <c r="E22" s="100"/>
      <c r="F22" s="101"/>
      <c r="G22" s="102"/>
      <c r="H22" s="305">
        <f t="shared" si="0"/>
        <v>0</v>
      </c>
      <c r="I22" s="305">
        <f t="shared" si="1"/>
        <v>0</v>
      </c>
      <c r="J22" s="215"/>
      <c r="K22" s="96" t="str">
        <f>IF(OR(AND('18'!$B22="",'18'!$C22="",'18'!$D22="",'18'!$E22="",'18'!$F22="",'18'!$G22="",'18'!$J22=""),
          AND('18'!$B22&lt;&gt;"",'18'!$C22&lt;&gt;"",'18'!$D22&lt;&gt;"",'18'!$E22&lt;&gt;"",'18'!$F22&lt;&gt;"",'18'!$G22&lt;&gt;"",'18'!$J22&lt;&gt;"")),
    "",
    "←全ての項目を入力してください。")</f>
        <v/>
      </c>
    </row>
    <row r="23" spans="1:11" ht="38.1" customHeight="1">
      <c r="A23" s="99">
        <f>ROW()-ROW('18'!$A$8)</f>
        <v>15</v>
      </c>
      <c r="B23" s="104"/>
      <c r="C23" s="103"/>
      <c r="D23" s="103"/>
      <c r="E23" s="100"/>
      <c r="F23" s="101"/>
      <c r="G23" s="102"/>
      <c r="H23" s="305">
        <f t="shared" si="0"/>
        <v>0</v>
      </c>
      <c r="I23" s="305">
        <f t="shared" si="1"/>
        <v>0</v>
      </c>
      <c r="J23" s="215"/>
      <c r="K23" s="96" t="str">
        <f>IF(OR(AND('18'!$B23="",'18'!$C23="",'18'!$D23="",'18'!$E23="",'18'!$F23="",'18'!$G23="",'18'!$J23=""),
          AND('18'!$B23&lt;&gt;"",'18'!$C23&lt;&gt;"",'18'!$D23&lt;&gt;"",'18'!$E23&lt;&gt;"",'18'!$F23&lt;&gt;"",'18'!$G23&lt;&gt;"",'18'!$J23&lt;&gt;"")),
    "",
    "←全ての項目を入力してください。")</f>
        <v/>
      </c>
    </row>
    <row r="24" spans="1:11" ht="38.1" customHeight="1">
      <c r="A24" s="99">
        <f>ROW()-ROW('18'!$A$8)</f>
        <v>16</v>
      </c>
      <c r="B24" s="104"/>
      <c r="C24" s="103"/>
      <c r="D24" s="103"/>
      <c r="E24" s="100"/>
      <c r="F24" s="101"/>
      <c r="G24" s="102"/>
      <c r="H24" s="305">
        <f t="shared" si="0"/>
        <v>0</v>
      </c>
      <c r="I24" s="305">
        <f t="shared" si="1"/>
        <v>0</v>
      </c>
      <c r="J24" s="215"/>
      <c r="K24" s="96" t="str">
        <f>IF(OR(AND('18'!$B24="",'18'!$C24="",'18'!$D24="",'18'!$E24="",'18'!$F24="",'18'!$G24="",'18'!$J24=""),
          AND('18'!$B24&lt;&gt;"",'18'!$C24&lt;&gt;"",'18'!$D24&lt;&gt;"",'18'!$E24&lt;&gt;"",'18'!$F24&lt;&gt;"",'18'!$G24&lt;&gt;"",'18'!$J24&lt;&gt;"")),
    "",
    "←全ての項目を入力してください。")</f>
        <v/>
      </c>
    </row>
    <row r="25" spans="1:11" ht="38.1" customHeight="1">
      <c r="A25" s="95">
        <f>ROW()-ROW('18'!$A$8)</f>
        <v>17</v>
      </c>
      <c r="B25" s="104"/>
      <c r="C25" s="103"/>
      <c r="D25" s="103"/>
      <c r="E25" s="100"/>
      <c r="F25" s="101"/>
      <c r="G25" s="102"/>
      <c r="H25" s="305">
        <f t="shared" si="0"/>
        <v>0</v>
      </c>
      <c r="I25" s="305">
        <f t="shared" si="1"/>
        <v>0</v>
      </c>
      <c r="J25" s="215"/>
      <c r="K25" s="96" t="str">
        <f>IF(OR(AND('18'!$B25="",'18'!$C25="",'18'!$D25="",'18'!$E25="",'18'!$F25="",'18'!$G25="",'18'!$J25=""),
          AND('18'!$B25&lt;&gt;"",'18'!$C25&lt;&gt;"",'18'!$D25&lt;&gt;"",'18'!$E25&lt;&gt;"",'18'!$F25&lt;&gt;"",'18'!$G25&lt;&gt;"",'18'!$J25&lt;&gt;"")),
    "",
    "←全ての項目を入力してください。")</f>
        <v/>
      </c>
    </row>
    <row r="26" spans="1:11" ht="38.1" customHeight="1">
      <c r="A26" s="95">
        <f>ROW()-ROW('18'!$A$8)</f>
        <v>18</v>
      </c>
      <c r="B26" s="104"/>
      <c r="C26" s="103"/>
      <c r="D26" s="103"/>
      <c r="E26" s="100"/>
      <c r="F26" s="101"/>
      <c r="G26" s="102"/>
      <c r="H26" s="305">
        <f t="shared" si="0"/>
        <v>0</v>
      </c>
      <c r="I26" s="305">
        <f t="shared" si="1"/>
        <v>0</v>
      </c>
      <c r="J26" s="215"/>
      <c r="K26" s="96" t="str">
        <f>IF(OR(AND('18'!$B26="",'18'!$C26="",'18'!$D26="",'18'!$E26="",'18'!$F26="",'18'!$G26="",'18'!$J26=""),
          AND('18'!$B26&lt;&gt;"",'18'!$C26&lt;&gt;"",'18'!$D26&lt;&gt;"",'18'!$E26&lt;&gt;"",'18'!$F26&lt;&gt;"",'18'!$G26&lt;&gt;"",'18'!$J26&lt;&gt;"")),
    "",
    "←全ての項目を入力してください。")</f>
        <v/>
      </c>
    </row>
    <row r="27" spans="1:11" ht="38.1" customHeight="1">
      <c r="A27" s="95">
        <f>ROW()-ROW('18'!$A$8)</f>
        <v>19</v>
      </c>
      <c r="B27" s="104"/>
      <c r="C27" s="103"/>
      <c r="D27" s="103"/>
      <c r="E27" s="100"/>
      <c r="F27" s="101"/>
      <c r="G27" s="102"/>
      <c r="H27" s="305">
        <f t="shared" si="0"/>
        <v>0</v>
      </c>
      <c r="I27" s="305">
        <f t="shared" si="1"/>
        <v>0</v>
      </c>
      <c r="J27" s="215"/>
      <c r="K27" s="96" t="str">
        <f>IF(OR(AND('18'!$B27="",'18'!$C27="",'18'!$D27="",'18'!$E27="",'18'!$F27="",'18'!$G27="",'18'!$J27=""),
          AND('18'!$B27&lt;&gt;"",'18'!$C27&lt;&gt;"",'18'!$D27&lt;&gt;"",'18'!$E27&lt;&gt;"",'18'!$F27&lt;&gt;"",'18'!$G27&lt;&gt;"",'18'!$J27&lt;&gt;"")),
    "",
    "←全ての項目を入力してください。")</f>
        <v/>
      </c>
    </row>
    <row r="28" spans="1:11" ht="38.1" customHeight="1">
      <c r="A28" s="99">
        <f>ROW()-ROW('18'!$A$8)</f>
        <v>20</v>
      </c>
      <c r="B28" s="104"/>
      <c r="C28" s="103"/>
      <c r="D28" s="103"/>
      <c r="E28" s="100"/>
      <c r="F28" s="101"/>
      <c r="G28" s="102"/>
      <c r="H28" s="305">
        <f t="shared" ref="H28:H31" si="2">ROUNDDOWN(I28*1.1,0)</f>
        <v>0</v>
      </c>
      <c r="I28" s="305">
        <f t="shared" ref="I28:I31" si="3">E28*G28</f>
        <v>0</v>
      </c>
      <c r="J28" s="215"/>
      <c r="K28" s="96" t="str">
        <f>IF(OR(AND('18'!$B28="",'18'!$C28="",'18'!$D28="",'18'!$E28="",'18'!$F28="",'18'!$G28="",'18'!$J28=""),
          AND('18'!$B28&lt;&gt;"",'18'!$C28&lt;&gt;"",'18'!$D28&lt;&gt;"",'18'!$E28&lt;&gt;"",'18'!$F28&lt;&gt;"",'18'!$G28&lt;&gt;"",'18'!$J28&lt;&gt;"")),
    "",
    "←全ての項目を入力してください。")</f>
        <v/>
      </c>
    </row>
    <row r="29" spans="1:11" ht="38.1" customHeight="1">
      <c r="A29" s="95">
        <f>ROW()-ROW('18'!$A$8)</f>
        <v>21</v>
      </c>
      <c r="B29" s="104"/>
      <c r="C29" s="103"/>
      <c r="D29" s="103"/>
      <c r="E29" s="100"/>
      <c r="F29" s="101"/>
      <c r="G29" s="102"/>
      <c r="H29" s="305">
        <f t="shared" si="2"/>
        <v>0</v>
      </c>
      <c r="I29" s="305">
        <f t="shared" si="3"/>
        <v>0</v>
      </c>
      <c r="J29" s="215"/>
      <c r="K29" s="96" t="str">
        <f>IF(OR(AND('18'!$B29="",'18'!$C29="",'18'!$D29="",'18'!$E29="",'18'!$F29="",'18'!$G29="",'18'!$J29=""),
          AND('18'!$B29&lt;&gt;"",'18'!$C29&lt;&gt;"",'18'!$D29&lt;&gt;"",'18'!$E29&lt;&gt;"",'18'!$F29&lt;&gt;"",'18'!$G29&lt;&gt;"",'18'!$J29&lt;&gt;"")),
    "",
    "←全ての項目を入力してください。")</f>
        <v/>
      </c>
    </row>
    <row r="30" spans="1:11" ht="38.1" customHeight="1">
      <c r="A30" s="95">
        <f>ROW()-ROW('18'!$A$8)</f>
        <v>22</v>
      </c>
      <c r="B30" s="104"/>
      <c r="C30" s="103"/>
      <c r="D30" s="103"/>
      <c r="E30" s="100"/>
      <c r="F30" s="101"/>
      <c r="G30" s="102"/>
      <c r="H30" s="305">
        <f t="shared" si="2"/>
        <v>0</v>
      </c>
      <c r="I30" s="305">
        <f t="shared" si="3"/>
        <v>0</v>
      </c>
      <c r="J30" s="215"/>
      <c r="K30" s="96" t="str">
        <f>IF(OR(AND('18'!$B30="",'18'!$C30="",'18'!$D30="",'18'!$E30="",'18'!$F30="",'18'!$G30="",'18'!$J30=""),
          AND('18'!$B30&lt;&gt;"",'18'!$C30&lt;&gt;"",'18'!$D30&lt;&gt;"",'18'!$E30&lt;&gt;"",'18'!$F30&lt;&gt;"",'18'!$G30&lt;&gt;"",'18'!$J30&lt;&gt;"")),
    "",
    "←全ての項目を入力してください。")</f>
        <v/>
      </c>
    </row>
    <row r="31" spans="1:11" ht="38.1" customHeight="1">
      <c r="A31" s="95">
        <f>ROW()-ROW('18'!$A$8)</f>
        <v>23</v>
      </c>
      <c r="B31" s="104"/>
      <c r="C31" s="103"/>
      <c r="D31" s="103"/>
      <c r="E31" s="100"/>
      <c r="F31" s="101"/>
      <c r="G31" s="102"/>
      <c r="H31" s="305">
        <f t="shared" si="2"/>
        <v>0</v>
      </c>
      <c r="I31" s="305">
        <f t="shared" si="3"/>
        <v>0</v>
      </c>
      <c r="J31" s="215"/>
      <c r="K31" s="96" t="str">
        <f>IF(OR(AND('18'!$B31="",'18'!$C31="",'18'!$D31="",'18'!$E31="",'18'!$F31="",'18'!$G31="",'18'!$J31=""),
          AND('18'!$B31&lt;&gt;"",'18'!$C31&lt;&gt;"",'18'!$D31&lt;&gt;"",'18'!$E31&lt;&gt;"",'18'!$F31&lt;&gt;"",'18'!$G31&lt;&gt;"",'18'!$J31&lt;&gt;"")),
    "",
    "←全ての項目を入力してください。")</f>
        <v/>
      </c>
    </row>
    <row r="32" spans="1:11" ht="38.1" customHeight="1">
      <c r="A32" s="99">
        <f>ROW()-ROW('18'!$A$8)</f>
        <v>24</v>
      </c>
      <c r="B32" s="104"/>
      <c r="C32" s="103"/>
      <c r="D32" s="103"/>
      <c r="E32" s="100"/>
      <c r="F32" s="101"/>
      <c r="G32" s="102"/>
      <c r="H32" s="305">
        <f t="shared" si="0"/>
        <v>0</v>
      </c>
      <c r="I32" s="305">
        <f t="shared" si="1"/>
        <v>0</v>
      </c>
      <c r="J32" s="215"/>
      <c r="K32" s="96" t="str">
        <f>IF(OR(AND('18'!$B32="",'18'!$C32="",'18'!$D32="",'18'!$E32="",'18'!$F32="",'18'!$G32="",'18'!$J32=""),
          AND('18'!$B32&lt;&gt;"",'18'!$C32&lt;&gt;"",'18'!$D32&lt;&gt;"",'18'!$E32&lt;&gt;"",'18'!$F32&lt;&gt;"",'18'!$G32&lt;&gt;"",'18'!$J32&lt;&gt;"")),
    "",
    "←全ての項目を入力してください。")</f>
        <v/>
      </c>
    </row>
    <row r="33" spans="1:11" ht="38.1" customHeight="1">
      <c r="A33" s="95">
        <f>ROW()-ROW('18'!$A$8)</f>
        <v>25</v>
      </c>
      <c r="B33" s="104"/>
      <c r="C33" s="103"/>
      <c r="D33" s="103"/>
      <c r="E33" s="100"/>
      <c r="F33" s="101"/>
      <c r="G33" s="102"/>
      <c r="H33" s="305">
        <f t="shared" ref="H33:H53" si="4">ROUNDDOWN(I33*1.1,0)</f>
        <v>0</v>
      </c>
      <c r="I33" s="305">
        <f t="shared" ref="I33:I53" si="5">E33*G33</f>
        <v>0</v>
      </c>
      <c r="J33" s="215"/>
      <c r="K33" s="96"/>
    </row>
    <row r="34" spans="1:11" ht="38.1" customHeight="1">
      <c r="A34" s="99">
        <f>ROW()-ROW('18'!$A$8)</f>
        <v>26</v>
      </c>
      <c r="B34" s="104"/>
      <c r="C34" s="103"/>
      <c r="D34" s="103"/>
      <c r="E34" s="100"/>
      <c r="F34" s="101"/>
      <c r="G34" s="102"/>
      <c r="H34" s="305">
        <f t="shared" si="4"/>
        <v>0</v>
      </c>
      <c r="I34" s="305">
        <f t="shared" si="5"/>
        <v>0</v>
      </c>
      <c r="J34" s="215"/>
      <c r="K34" s="96"/>
    </row>
    <row r="35" spans="1:11" ht="38.1" customHeight="1">
      <c r="A35" s="95">
        <f>ROW()-ROW('18'!$A$8)</f>
        <v>27</v>
      </c>
      <c r="B35" s="104"/>
      <c r="C35" s="103"/>
      <c r="D35" s="103"/>
      <c r="E35" s="100"/>
      <c r="F35" s="101"/>
      <c r="G35" s="102"/>
      <c r="H35" s="305">
        <f t="shared" si="4"/>
        <v>0</v>
      </c>
      <c r="I35" s="305">
        <f t="shared" si="5"/>
        <v>0</v>
      </c>
      <c r="J35" s="215"/>
      <c r="K35" s="96"/>
    </row>
    <row r="36" spans="1:11" ht="38.1" customHeight="1">
      <c r="A36" s="99">
        <f>ROW()-ROW('18'!$A$8)</f>
        <v>28</v>
      </c>
      <c r="B36" s="104"/>
      <c r="C36" s="103"/>
      <c r="D36" s="103"/>
      <c r="E36" s="100"/>
      <c r="F36" s="101"/>
      <c r="G36" s="102"/>
      <c r="H36" s="305">
        <f t="shared" si="4"/>
        <v>0</v>
      </c>
      <c r="I36" s="305">
        <f t="shared" si="5"/>
        <v>0</v>
      </c>
      <c r="J36" s="215"/>
      <c r="K36" s="96"/>
    </row>
    <row r="37" spans="1:11" ht="38.1" customHeight="1">
      <c r="A37" s="95">
        <f>ROW()-ROW('18'!$A$8)</f>
        <v>29</v>
      </c>
      <c r="B37" s="104"/>
      <c r="C37" s="103"/>
      <c r="D37" s="103"/>
      <c r="E37" s="100"/>
      <c r="F37" s="101"/>
      <c r="G37" s="102"/>
      <c r="H37" s="305">
        <f t="shared" si="4"/>
        <v>0</v>
      </c>
      <c r="I37" s="305">
        <f t="shared" si="5"/>
        <v>0</v>
      </c>
      <c r="J37" s="215"/>
      <c r="K37" s="96"/>
    </row>
    <row r="38" spans="1:11" ht="38.1" customHeight="1">
      <c r="A38" s="99">
        <f>ROW()-ROW('18'!$A$8)</f>
        <v>30</v>
      </c>
      <c r="B38" s="104"/>
      <c r="C38" s="103"/>
      <c r="D38" s="103"/>
      <c r="E38" s="100"/>
      <c r="F38" s="101"/>
      <c r="G38" s="102"/>
      <c r="H38" s="305">
        <f t="shared" si="4"/>
        <v>0</v>
      </c>
      <c r="I38" s="305">
        <f t="shared" si="5"/>
        <v>0</v>
      </c>
      <c r="J38" s="215"/>
      <c r="K38" s="96"/>
    </row>
    <row r="39" spans="1:11" ht="38.1" customHeight="1">
      <c r="A39" s="252">
        <f>ROW()-ROW('18'!$A$8)</f>
        <v>31</v>
      </c>
      <c r="B39" s="247"/>
      <c r="C39" s="248"/>
      <c r="D39" s="248"/>
      <c r="E39" s="249"/>
      <c r="F39" s="250"/>
      <c r="G39" s="251"/>
      <c r="H39" s="306">
        <f t="shared" si="4"/>
        <v>0</v>
      </c>
      <c r="I39" s="306">
        <f t="shared" si="5"/>
        <v>0</v>
      </c>
      <c r="J39" s="139"/>
      <c r="K39" s="96"/>
    </row>
    <row r="40" spans="1:11" ht="38.1" customHeight="1">
      <c r="A40" s="99">
        <f>ROW()-ROW('18'!$A$8)</f>
        <v>32</v>
      </c>
      <c r="B40" s="104"/>
      <c r="C40" s="103"/>
      <c r="D40" s="103"/>
      <c r="E40" s="100"/>
      <c r="F40" s="101"/>
      <c r="G40" s="102"/>
      <c r="H40" s="305">
        <f t="shared" si="4"/>
        <v>0</v>
      </c>
      <c r="I40" s="305">
        <f t="shared" si="5"/>
        <v>0</v>
      </c>
      <c r="J40" s="215"/>
      <c r="K40" s="96"/>
    </row>
    <row r="41" spans="1:11" ht="38.1" customHeight="1">
      <c r="A41" s="95">
        <f>ROW()-ROW('18'!$A$8)</f>
        <v>33</v>
      </c>
      <c r="B41" s="104"/>
      <c r="C41" s="103"/>
      <c r="D41" s="103"/>
      <c r="E41" s="100"/>
      <c r="F41" s="101"/>
      <c r="G41" s="102"/>
      <c r="H41" s="305">
        <f t="shared" si="4"/>
        <v>0</v>
      </c>
      <c r="I41" s="305">
        <f t="shared" si="5"/>
        <v>0</v>
      </c>
      <c r="J41" s="215"/>
      <c r="K41" s="96"/>
    </row>
    <row r="42" spans="1:11" ht="38.1" customHeight="1">
      <c r="A42" s="99">
        <f>ROW()-ROW('18'!$A$8)</f>
        <v>34</v>
      </c>
      <c r="B42" s="104"/>
      <c r="C42" s="103"/>
      <c r="D42" s="103"/>
      <c r="E42" s="100"/>
      <c r="F42" s="101"/>
      <c r="G42" s="102"/>
      <c r="H42" s="305">
        <f t="shared" si="4"/>
        <v>0</v>
      </c>
      <c r="I42" s="305">
        <f t="shared" si="5"/>
        <v>0</v>
      </c>
      <c r="J42" s="215"/>
      <c r="K42" s="96"/>
    </row>
    <row r="43" spans="1:11" ht="38.1" customHeight="1">
      <c r="A43" s="95">
        <f>ROW()-ROW('18'!$A$8)</f>
        <v>35</v>
      </c>
      <c r="B43" s="104"/>
      <c r="C43" s="103"/>
      <c r="D43" s="103"/>
      <c r="E43" s="100"/>
      <c r="F43" s="101"/>
      <c r="G43" s="102"/>
      <c r="H43" s="305">
        <f t="shared" si="4"/>
        <v>0</v>
      </c>
      <c r="I43" s="305">
        <f t="shared" si="5"/>
        <v>0</v>
      </c>
      <c r="J43" s="215"/>
      <c r="K43" s="96"/>
    </row>
    <row r="44" spans="1:11" ht="38.1" customHeight="1">
      <c r="A44" s="99">
        <f>ROW()-ROW('18'!$A$8)</f>
        <v>36</v>
      </c>
      <c r="B44" s="104"/>
      <c r="C44" s="103"/>
      <c r="D44" s="103"/>
      <c r="E44" s="100"/>
      <c r="F44" s="101"/>
      <c r="G44" s="102"/>
      <c r="H44" s="305">
        <f t="shared" si="4"/>
        <v>0</v>
      </c>
      <c r="I44" s="305">
        <f t="shared" si="5"/>
        <v>0</v>
      </c>
      <c r="J44" s="215"/>
      <c r="K44" s="96"/>
    </row>
    <row r="45" spans="1:11" ht="38.1" customHeight="1">
      <c r="A45" s="95">
        <f>ROW()-ROW('18'!$A$8)</f>
        <v>37</v>
      </c>
      <c r="B45" s="104"/>
      <c r="C45" s="103"/>
      <c r="D45" s="103"/>
      <c r="E45" s="100"/>
      <c r="F45" s="101"/>
      <c r="G45" s="102"/>
      <c r="H45" s="305">
        <f t="shared" si="4"/>
        <v>0</v>
      </c>
      <c r="I45" s="305">
        <f t="shared" si="5"/>
        <v>0</v>
      </c>
      <c r="J45" s="215"/>
      <c r="K45" s="96"/>
    </row>
    <row r="46" spans="1:11" ht="38.1" customHeight="1">
      <c r="A46" s="99">
        <f>ROW()-ROW('18'!$A$8)</f>
        <v>38</v>
      </c>
      <c r="B46" s="104"/>
      <c r="C46" s="103"/>
      <c r="D46" s="103"/>
      <c r="E46" s="100"/>
      <c r="F46" s="101"/>
      <c r="G46" s="102"/>
      <c r="H46" s="305">
        <f t="shared" si="4"/>
        <v>0</v>
      </c>
      <c r="I46" s="305">
        <f t="shared" si="5"/>
        <v>0</v>
      </c>
      <c r="J46" s="215"/>
      <c r="K46" s="96"/>
    </row>
    <row r="47" spans="1:11" ht="38.1" customHeight="1">
      <c r="A47" s="95">
        <f>ROW()-ROW('18'!$A$8)</f>
        <v>39</v>
      </c>
      <c r="B47" s="104"/>
      <c r="C47" s="103"/>
      <c r="D47" s="103"/>
      <c r="E47" s="100"/>
      <c r="F47" s="101"/>
      <c r="G47" s="102"/>
      <c r="H47" s="305">
        <f t="shared" si="4"/>
        <v>0</v>
      </c>
      <c r="I47" s="305">
        <f t="shared" si="5"/>
        <v>0</v>
      </c>
      <c r="J47" s="215"/>
      <c r="K47" s="96"/>
    </row>
    <row r="48" spans="1:11" ht="38.1" customHeight="1">
      <c r="A48" s="99">
        <f>ROW()-ROW('18'!$A$8)</f>
        <v>40</v>
      </c>
      <c r="B48" s="104"/>
      <c r="C48" s="103"/>
      <c r="D48" s="103"/>
      <c r="E48" s="100"/>
      <c r="F48" s="101"/>
      <c r="G48" s="102"/>
      <c r="H48" s="305">
        <f t="shared" si="4"/>
        <v>0</v>
      </c>
      <c r="I48" s="305">
        <f t="shared" si="5"/>
        <v>0</v>
      </c>
      <c r="J48" s="215"/>
      <c r="K48" s="96"/>
    </row>
    <row r="49" spans="1:11" ht="38.1" customHeight="1">
      <c r="A49" s="95">
        <f>ROW()-ROW('18'!$A$8)</f>
        <v>41</v>
      </c>
      <c r="B49" s="104"/>
      <c r="C49" s="103"/>
      <c r="D49" s="103"/>
      <c r="E49" s="100"/>
      <c r="F49" s="101"/>
      <c r="G49" s="102"/>
      <c r="H49" s="305">
        <f t="shared" si="4"/>
        <v>0</v>
      </c>
      <c r="I49" s="305">
        <f t="shared" si="5"/>
        <v>0</v>
      </c>
      <c r="J49" s="215"/>
      <c r="K49" s="96"/>
    </row>
    <row r="50" spans="1:11" ht="38.1" customHeight="1">
      <c r="A50" s="99">
        <f>ROW()-ROW('18'!$A$8)</f>
        <v>42</v>
      </c>
      <c r="B50" s="104"/>
      <c r="C50" s="103"/>
      <c r="D50" s="103"/>
      <c r="E50" s="100"/>
      <c r="F50" s="101"/>
      <c r="G50" s="102"/>
      <c r="H50" s="305">
        <f t="shared" si="4"/>
        <v>0</v>
      </c>
      <c r="I50" s="305">
        <f t="shared" si="5"/>
        <v>0</v>
      </c>
      <c r="J50" s="215"/>
      <c r="K50" s="96"/>
    </row>
    <row r="51" spans="1:11" ht="38.1" customHeight="1">
      <c r="A51" s="95">
        <f>ROW()-ROW('18'!$A$8)</f>
        <v>43</v>
      </c>
      <c r="B51" s="104"/>
      <c r="C51" s="103"/>
      <c r="D51" s="103"/>
      <c r="E51" s="100"/>
      <c r="F51" s="101"/>
      <c r="G51" s="102"/>
      <c r="H51" s="305">
        <f t="shared" si="4"/>
        <v>0</v>
      </c>
      <c r="I51" s="305">
        <f t="shared" si="5"/>
        <v>0</v>
      </c>
      <c r="J51" s="215"/>
      <c r="K51" s="96"/>
    </row>
    <row r="52" spans="1:11" ht="38.1" customHeight="1">
      <c r="A52" s="99">
        <f>ROW()-ROW('18'!$A$8)</f>
        <v>44</v>
      </c>
      <c r="B52" s="104"/>
      <c r="C52" s="103"/>
      <c r="D52" s="103"/>
      <c r="E52" s="100"/>
      <c r="F52" s="101"/>
      <c r="G52" s="102"/>
      <c r="H52" s="305">
        <f t="shared" si="4"/>
        <v>0</v>
      </c>
      <c r="I52" s="305">
        <f t="shared" si="5"/>
        <v>0</v>
      </c>
      <c r="J52" s="215"/>
      <c r="K52" s="96"/>
    </row>
    <row r="53" spans="1:11" ht="38.1" customHeight="1">
      <c r="A53" s="95">
        <f>ROW()-ROW('18'!$A$8)</f>
        <v>45</v>
      </c>
      <c r="B53" s="104"/>
      <c r="C53" s="103"/>
      <c r="D53" s="103"/>
      <c r="E53" s="100"/>
      <c r="F53" s="101"/>
      <c r="G53" s="102"/>
      <c r="H53" s="305">
        <f t="shared" si="4"/>
        <v>0</v>
      </c>
      <c r="I53" s="305">
        <f t="shared" si="5"/>
        <v>0</v>
      </c>
      <c r="J53" s="215"/>
      <c r="K53" s="96" t="str">
        <f>IF(OR(AND('18'!$B53="",'18'!$C53="",'18'!$D53="",'18'!$E53="",'18'!$F53="",'18'!$G53="",'18'!$J53=""),
          AND('18'!$B53&lt;&gt;"",'18'!$C53&lt;&gt;"",'18'!$D53&lt;&gt;"",'18'!$E53&lt;&gt;"",'18'!$F53&lt;&gt;"",'18'!$G53&lt;&gt;"",'18'!$J53&lt;&gt;"")),
    "",
    "←全ての項目を入力してください。")</f>
        <v/>
      </c>
    </row>
    <row r="54" spans="1:11" ht="38.1" customHeight="1">
      <c r="A54" s="99">
        <f>ROW()-ROW('18'!$A$8)</f>
        <v>46</v>
      </c>
      <c r="B54" s="247"/>
      <c r="C54" s="248"/>
      <c r="D54" s="248"/>
      <c r="E54" s="249"/>
      <c r="F54" s="250"/>
      <c r="G54" s="251"/>
      <c r="H54" s="306">
        <f t="shared" ref="H54" si="6">ROUNDDOWN(I54*1.1,0)</f>
        <v>0</v>
      </c>
      <c r="I54" s="306">
        <f t="shared" ref="I54" si="7">E54*G54</f>
        <v>0</v>
      </c>
      <c r="J54" s="139"/>
      <c r="K54" s="96" t="str">
        <f>IF(OR(AND('18'!$B54="",'18'!$C54="",'18'!$D54="",'18'!$E54="",'18'!$F54="",'18'!$G54="",'18'!$J54=""),
          AND('18'!$B54&lt;&gt;"",'18'!$C54&lt;&gt;"",'18'!$D54&lt;&gt;"",'18'!$E54&lt;&gt;"",'18'!$F54&lt;&gt;"",'18'!$G54&lt;&gt;"",'18'!$J54&lt;&gt;"")),
    "",
    "←全ての項目を入力してください。")</f>
        <v/>
      </c>
    </row>
    <row r="55" spans="1:11" ht="38.1" customHeight="1">
      <c r="A55" s="95">
        <f>ROW()-ROW('18'!$A$8)</f>
        <v>47</v>
      </c>
      <c r="B55" s="104"/>
      <c r="C55" s="103"/>
      <c r="D55" s="103"/>
      <c r="E55" s="100"/>
      <c r="F55" s="101"/>
      <c r="G55" s="102"/>
      <c r="H55" s="305">
        <f t="shared" si="0"/>
        <v>0</v>
      </c>
      <c r="I55" s="305">
        <f t="shared" si="1"/>
        <v>0</v>
      </c>
      <c r="J55" s="215"/>
      <c r="K55" s="96" t="str">
        <f>IF(OR(AND('18'!$B55="",'18'!$C55="",'18'!$D55="",'18'!$E55="",'18'!$F55="",'18'!$G55="",'18'!$J55=""),
          AND('18'!$B55&lt;&gt;"",'18'!$C55&lt;&gt;"",'18'!$D55&lt;&gt;"",'18'!$E55&lt;&gt;"",'18'!$F55&lt;&gt;"",'18'!$G55&lt;&gt;"",'18'!$J55&lt;&gt;"")),
    "",
    "←全ての項目を入力してください。")</f>
        <v/>
      </c>
    </row>
    <row r="56" spans="1:11" ht="38.1" customHeight="1">
      <c r="A56" s="99">
        <f>ROW()-ROW('18'!$A$8)</f>
        <v>48</v>
      </c>
      <c r="B56" s="104"/>
      <c r="C56" s="103"/>
      <c r="D56" s="103"/>
      <c r="E56" s="100"/>
      <c r="F56" s="101"/>
      <c r="G56" s="102"/>
      <c r="H56" s="305">
        <f t="shared" si="0"/>
        <v>0</v>
      </c>
      <c r="I56" s="305">
        <f t="shared" si="1"/>
        <v>0</v>
      </c>
      <c r="J56" s="215"/>
      <c r="K56" s="96" t="str">
        <f>IF(OR(AND('18'!$B56="",'18'!$C56="",'18'!$D56="",'18'!$E56="",'18'!$F56="",'18'!$G56="",'18'!$J56=""),
          AND('18'!$B56&lt;&gt;"",'18'!$C56&lt;&gt;"",'18'!$D56&lt;&gt;"",'18'!$E56&lt;&gt;"",'18'!$F56&lt;&gt;"",'18'!$G56&lt;&gt;"",'18'!$J56&lt;&gt;"")),
    "",
    "←全ての項目を入力してください。")</f>
        <v/>
      </c>
    </row>
    <row r="57" spans="1:11" ht="38.1" customHeight="1">
      <c r="A57" s="95">
        <f>ROW()-ROW('18'!$A$8)</f>
        <v>49</v>
      </c>
      <c r="B57" s="104"/>
      <c r="C57" s="103"/>
      <c r="D57" s="103"/>
      <c r="E57" s="100"/>
      <c r="F57" s="101"/>
      <c r="G57" s="102"/>
      <c r="H57" s="305">
        <f t="shared" si="0"/>
        <v>0</v>
      </c>
      <c r="I57" s="305">
        <f t="shared" si="1"/>
        <v>0</v>
      </c>
      <c r="J57" s="215"/>
      <c r="K57" s="96" t="str">
        <f>IF(OR(AND('18'!$B57="",'18'!$C57="",'18'!$D57="",'18'!$E57="",'18'!$F57="",'18'!$G57="",'18'!$J57=""),
          AND('18'!$B57&lt;&gt;"",'18'!$C57&lt;&gt;"",'18'!$D57&lt;&gt;"",'18'!$E57&lt;&gt;"",'18'!$F57&lt;&gt;"",'18'!$G57&lt;&gt;"",'18'!$J57&lt;&gt;"")),
    "",
    "←全ての項目を入力してください。")</f>
        <v/>
      </c>
    </row>
    <row r="58" spans="1:11" ht="38.1" customHeight="1">
      <c r="A58" s="252">
        <f>ROW()-ROW('18'!$A$8)</f>
        <v>50</v>
      </c>
      <c r="B58" s="247"/>
      <c r="C58" s="248"/>
      <c r="D58" s="248"/>
      <c r="E58" s="249"/>
      <c r="F58" s="250"/>
      <c r="G58" s="251"/>
      <c r="H58" s="306">
        <f t="shared" si="0"/>
        <v>0</v>
      </c>
      <c r="I58" s="306">
        <f t="shared" si="1"/>
        <v>0</v>
      </c>
      <c r="J58" s="139"/>
      <c r="K58" s="96" t="str">
        <f>IF(OR(AND('18'!$B58="",'18'!$C58="",'18'!$D58="",'18'!$E58="",'18'!$F58="",'18'!$G58="",'18'!$J58=""),
          AND('18'!$B58&lt;&gt;"",'18'!$C58&lt;&gt;"",'18'!$D58&lt;&gt;"",'18'!$E58&lt;&gt;"",'18'!$F58&lt;&gt;"",'18'!$G58&lt;&gt;"",'18'!$J58&lt;&gt;"")),
    "",
    "←全ての項目を入力してください。")</f>
        <v/>
      </c>
    </row>
    <row r="59" spans="1:11" ht="27" customHeight="1"/>
    <row r="60" spans="1:11" ht="27" customHeight="1"/>
    <row r="61" spans="1:11" ht="27" customHeight="1"/>
    <row r="62" spans="1:11" ht="27" customHeight="1"/>
    <row r="63" spans="1:11" ht="27" customHeight="1"/>
    <row r="64" spans="1:11" ht="27" customHeight="1"/>
    <row r="65" ht="27" customHeight="1"/>
  </sheetData>
  <sheetProtection formatCells="0" formatRows="0" insertRows="0" deleteRows="0" selectLockedCells="1"/>
  <mergeCells count="8">
    <mergeCell ref="A7:C7"/>
    <mergeCell ref="A2:I2"/>
    <mergeCell ref="A1:I1"/>
    <mergeCell ref="A3:J3"/>
    <mergeCell ref="A5:D5"/>
    <mergeCell ref="A6:D6"/>
    <mergeCell ref="E5:H5"/>
    <mergeCell ref="E6:H6"/>
  </mergeCells>
  <phoneticPr fontId="11"/>
  <conditionalFormatting sqref="B9:G58 J9:J58">
    <cfRule type="expression" dxfId="34" priority="1">
      <formula>AND(OR($B9&lt;&gt;"",$C9&lt;&gt;"",$D9&lt;&gt;"",$E9&lt;&gt;"",$F9&lt;&gt;"",$G9&lt;&gt;""),B9="")</formula>
    </cfRule>
  </conditionalFormatting>
  <dataValidations xWindow="318" yWindow="679" count="7">
    <dataValidation type="custom" allowBlank="1" showInputMessage="1" showErrorMessage="1" sqref="K9:K58" xr:uid="{00000000-0002-0000-1200-000000000000}">
      <formula1>ISERROR(FIND(CHAR(10),K9))</formula1>
    </dataValidation>
    <dataValidation allowBlank="1" showErrorMessage="1" promptTitle="品名を記載してください" prompt="　金型製作に係る費用は機械装置・工具器具費に計上してください_x000a_" sqref="B9:B58" xr:uid="{00000000-0002-0000-1200-000001000000}"/>
    <dataValidation imeMode="halfAlpha" allowBlank="1" showInputMessage="1" showErrorMessage="1" sqref="G9:G58" xr:uid="{00000000-0002-0000-1200-000002000000}"/>
    <dataValidation allowBlank="1" showInputMessage="1" showErrorMessage="1" prompt="大きさ、材質、規格等を記入してください" sqref="C9:C58" xr:uid="{00000000-0002-0000-1200-000003000000}"/>
    <dataValidation allowBlank="1" showInputMessage="1" showErrorMessage="1" prompt="例１：○○部に組込_x000a_例２：試験用_x000a_" sqref="D9:D58" xr:uid="{00000000-0002-0000-1200-000004000000}"/>
    <dataValidation allowBlank="1" showInputMessage="1" showErrorMessage="1" promptTitle="購入企業名を記載してください" prompt="未定等不明確の場合は、 申請時点の候補先を記入してください_x000a_" sqref="J9:J58" xr:uid="{00000000-0002-0000-1200-000005000000}"/>
    <dataValidation imeMode="halfAlpha" allowBlank="1" showInputMessage="1" showErrorMessage="1" prompt="開発する予定数量に対応させること_x000a_" sqref="E9:E58" xr:uid="{00000000-0002-0000-1200-000006000000}"/>
  </dataValidations>
  <printOptions horizontalCentered="1"/>
  <pageMargins left="0.31496062992125984" right="0.31496062992125984" top="0.74803149606299213" bottom="0.74803149606299213" header="0.31496062992125984" footer="0.31496062992125984"/>
  <pageSetup paperSize="9" fitToHeight="0" orientation="portrait" r:id="rId1"/>
  <headerFooter>
    <oddFoote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rgb="FF00B0F0"/>
  </sheetPr>
  <dimension ref="A1:AY146"/>
  <sheetViews>
    <sheetView showGridLines="0" view="pageBreakPreview" zoomScale="90" zoomScaleNormal="100" zoomScaleSheetLayoutView="90" workbookViewId="0">
      <selection activeCell="M4" sqref="M4:AC4"/>
    </sheetView>
  </sheetViews>
  <sheetFormatPr defaultColWidth="2.125" defaultRowHeight="12"/>
  <cols>
    <col min="1" max="11" width="2.125" style="15" customWidth="1"/>
    <col min="12" max="12" width="9" style="15" customWidth="1"/>
    <col min="13" max="13" width="9.5" style="15" customWidth="1"/>
    <col min="14" max="14" width="6.125" style="15" customWidth="1"/>
    <col min="15" max="46" width="2.125" style="15" customWidth="1"/>
    <col min="47" max="47" width="2.125" style="15" hidden="1" customWidth="1"/>
    <col min="48" max="48" width="3.375" style="15" hidden="1" customWidth="1"/>
    <col min="49" max="51" width="2.125" style="15" hidden="1" customWidth="1"/>
    <col min="52" max="256" width="2.125" style="15" customWidth="1"/>
    <col min="257" max="16384" width="2.125" style="15"/>
  </cols>
  <sheetData>
    <row r="1" spans="1:46" ht="30" customHeight="1">
      <c r="A1" s="396" t="s">
        <v>258</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106"/>
      <c r="AP1" s="1106"/>
      <c r="AQ1" s="1106"/>
      <c r="AR1" s="1106"/>
      <c r="AS1" s="1106"/>
      <c r="AT1" s="1106"/>
    </row>
    <row r="2" spans="1:46" ht="72" customHeight="1">
      <c r="A2" s="1045" t="s">
        <v>539</v>
      </c>
      <c r="B2" s="1045"/>
      <c r="C2" s="1045"/>
      <c r="D2" s="1045"/>
      <c r="E2" s="1045"/>
      <c r="F2" s="1045"/>
      <c r="G2" s="1045"/>
      <c r="H2" s="1045"/>
      <c r="I2" s="1045"/>
      <c r="J2" s="1045"/>
      <c r="K2" s="1045"/>
      <c r="L2" s="1045"/>
      <c r="M2" s="1045"/>
      <c r="N2" s="1045"/>
      <c r="O2" s="1045"/>
      <c r="P2" s="1045"/>
      <c r="Q2" s="1045"/>
      <c r="R2" s="1045"/>
      <c r="S2" s="1045"/>
      <c r="T2" s="1045"/>
      <c r="U2" s="1045"/>
      <c r="V2" s="1045"/>
      <c r="W2" s="1045"/>
      <c r="X2" s="1045"/>
      <c r="Y2" s="1045"/>
      <c r="Z2" s="1045"/>
      <c r="AA2" s="1045"/>
      <c r="AB2" s="1045"/>
      <c r="AC2" s="1045"/>
      <c r="AD2" s="1045"/>
      <c r="AE2" s="1045"/>
      <c r="AF2" s="1045"/>
      <c r="AG2" s="1045"/>
      <c r="AH2" s="1045"/>
      <c r="AI2" s="1045"/>
      <c r="AJ2" s="1045"/>
      <c r="AK2" s="1045"/>
      <c r="AL2" s="1045"/>
      <c r="AM2" s="1045"/>
      <c r="AN2" s="1045"/>
      <c r="AO2" s="1045"/>
      <c r="AP2" s="1045"/>
      <c r="AQ2" s="1045"/>
      <c r="AR2" s="1045"/>
      <c r="AS2" s="1045"/>
      <c r="AT2" s="1045"/>
    </row>
    <row r="3" spans="1:46" ht="3.75" customHeight="1">
      <c r="A3" s="2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4"/>
    </row>
    <row r="4" spans="1:46" ht="24" customHeight="1">
      <c r="A4" s="1093" t="s">
        <v>105</v>
      </c>
      <c r="B4" s="1043"/>
      <c r="C4" s="1043"/>
      <c r="D4" s="1094">
        <v>1</v>
      </c>
      <c r="E4" s="1095"/>
      <c r="F4" s="1095"/>
      <c r="G4" s="1096"/>
      <c r="H4" s="1043" t="s">
        <v>81</v>
      </c>
      <c r="I4" s="1043"/>
      <c r="J4" s="1043"/>
      <c r="K4" s="1043"/>
      <c r="L4" s="1044"/>
      <c r="M4" s="1097"/>
      <c r="N4" s="1098"/>
      <c r="O4" s="1098"/>
      <c r="P4" s="1098"/>
      <c r="Q4" s="1098"/>
      <c r="R4" s="1098"/>
      <c r="S4" s="1098"/>
      <c r="T4" s="1098"/>
      <c r="U4" s="1098"/>
      <c r="V4" s="1098"/>
      <c r="W4" s="1098"/>
      <c r="X4" s="1098"/>
      <c r="Y4" s="1098"/>
      <c r="Z4" s="1098"/>
      <c r="AA4" s="1098"/>
      <c r="AB4" s="1098"/>
      <c r="AC4" s="1099"/>
      <c r="AD4" s="1024" t="s">
        <v>369</v>
      </c>
      <c r="AE4" s="1019"/>
      <c r="AF4" s="1019"/>
      <c r="AG4" s="1019"/>
      <c r="AH4" s="1100"/>
      <c r="AI4" s="1101"/>
      <c r="AJ4" s="1101"/>
      <c r="AK4" s="1101"/>
      <c r="AL4" s="1101"/>
      <c r="AM4" s="1101"/>
      <c r="AN4" s="1101"/>
      <c r="AO4" s="1101"/>
      <c r="AP4" s="1101"/>
      <c r="AQ4" s="1101"/>
      <c r="AR4" s="1101"/>
      <c r="AS4" s="1101"/>
      <c r="AT4" s="1102"/>
    </row>
    <row r="5" spans="1:46" ht="24" customHeight="1">
      <c r="A5" s="1042" t="s">
        <v>102</v>
      </c>
      <c r="B5" s="1043"/>
      <c r="C5" s="1043"/>
      <c r="D5" s="1043"/>
      <c r="E5" s="1043"/>
      <c r="F5" s="1043"/>
      <c r="G5" s="1043"/>
      <c r="H5" s="1043"/>
      <c r="I5" s="1043"/>
      <c r="J5" s="1043"/>
      <c r="K5" s="1043"/>
      <c r="L5" s="1044"/>
      <c r="M5" s="1097"/>
      <c r="N5" s="1098"/>
      <c r="O5" s="1098"/>
      <c r="P5" s="1098"/>
      <c r="Q5" s="1098"/>
      <c r="R5" s="1098"/>
      <c r="S5" s="1098"/>
      <c r="T5" s="1098"/>
      <c r="U5" s="1098"/>
      <c r="V5" s="1098"/>
      <c r="W5" s="1098"/>
      <c r="X5" s="1098"/>
      <c r="Y5" s="1098"/>
      <c r="Z5" s="1098"/>
      <c r="AA5" s="1098"/>
      <c r="AB5" s="1098"/>
      <c r="AC5" s="1099"/>
      <c r="AD5" s="1022"/>
      <c r="AE5" s="1022"/>
      <c r="AF5" s="1022"/>
      <c r="AG5" s="1022"/>
      <c r="AH5" s="1103"/>
      <c r="AI5" s="1104"/>
      <c r="AJ5" s="1104"/>
      <c r="AK5" s="1104"/>
      <c r="AL5" s="1104"/>
      <c r="AM5" s="1104"/>
      <c r="AN5" s="1104"/>
      <c r="AO5" s="1104"/>
      <c r="AP5" s="1104"/>
      <c r="AQ5" s="1104"/>
      <c r="AR5" s="1104"/>
      <c r="AS5" s="1104"/>
      <c r="AT5" s="1105"/>
    </row>
    <row r="6" spans="1:46" ht="24" customHeight="1">
      <c r="A6" s="1062" t="s">
        <v>255</v>
      </c>
      <c r="B6" s="1019"/>
      <c r="C6" s="1019"/>
      <c r="D6" s="1019"/>
      <c r="E6" s="1019"/>
      <c r="F6" s="1019"/>
      <c r="G6" s="1019"/>
      <c r="H6" s="1019"/>
      <c r="I6" s="1019"/>
      <c r="J6" s="1019"/>
      <c r="K6" s="1019"/>
      <c r="L6" s="1020"/>
      <c r="M6" s="1085" t="s">
        <v>28</v>
      </c>
      <c r="N6" s="1085"/>
      <c r="O6" s="1085"/>
      <c r="P6" s="1085"/>
      <c r="Q6" s="1086"/>
      <c r="R6" s="1087"/>
      <c r="S6" s="1087"/>
      <c r="T6" s="1087"/>
      <c r="U6" s="1087"/>
      <c r="V6" s="1087"/>
      <c r="W6" s="1087"/>
      <c r="X6" s="1087"/>
      <c r="Y6" s="1087"/>
      <c r="Z6" s="1087"/>
      <c r="AA6" s="1087"/>
      <c r="AB6" s="1087"/>
      <c r="AC6" s="1087"/>
      <c r="AD6" s="1087"/>
      <c r="AE6" s="1087"/>
      <c r="AF6" s="1087"/>
      <c r="AG6" s="1087"/>
      <c r="AH6" s="1087"/>
      <c r="AI6" s="1087"/>
      <c r="AJ6" s="1087"/>
      <c r="AK6" s="1087"/>
      <c r="AL6" s="1087"/>
      <c r="AM6" s="1087"/>
      <c r="AN6" s="1087"/>
      <c r="AO6" s="1087"/>
      <c r="AP6" s="1087"/>
      <c r="AQ6" s="1087"/>
      <c r="AR6" s="1087"/>
      <c r="AS6" s="1087"/>
      <c r="AT6" s="1088"/>
    </row>
    <row r="7" spans="1:46" ht="24" customHeight="1">
      <c r="A7" s="1082"/>
      <c r="B7" s="1083"/>
      <c r="C7" s="1083"/>
      <c r="D7" s="1083"/>
      <c r="E7" s="1083"/>
      <c r="F7" s="1083"/>
      <c r="G7" s="1083"/>
      <c r="H7" s="1083"/>
      <c r="I7" s="1083"/>
      <c r="J7" s="1083"/>
      <c r="K7" s="1083"/>
      <c r="L7" s="1084"/>
      <c r="M7" s="1085" t="s">
        <v>29</v>
      </c>
      <c r="N7" s="1085"/>
      <c r="O7" s="1085"/>
      <c r="P7" s="1085"/>
      <c r="Q7" s="1086"/>
      <c r="R7" s="1087"/>
      <c r="S7" s="1087"/>
      <c r="T7" s="1087"/>
      <c r="U7" s="1087"/>
      <c r="V7" s="1087"/>
      <c r="W7" s="1087"/>
      <c r="X7" s="1087"/>
      <c r="Y7" s="1087"/>
      <c r="Z7" s="1087"/>
      <c r="AA7" s="1087"/>
      <c r="AB7" s="1087"/>
      <c r="AC7" s="1088"/>
      <c r="AD7" s="1085" t="s">
        <v>30</v>
      </c>
      <c r="AE7" s="1085"/>
      <c r="AF7" s="1085"/>
      <c r="AG7" s="1085"/>
      <c r="AH7" s="1089"/>
      <c r="AI7" s="1090"/>
      <c r="AJ7" s="1090"/>
      <c r="AK7" s="1090"/>
      <c r="AL7" s="1090"/>
      <c r="AM7" s="1090"/>
      <c r="AN7" s="1090"/>
      <c r="AO7" s="1090"/>
      <c r="AP7" s="1090"/>
      <c r="AQ7" s="1090"/>
      <c r="AR7" s="1090"/>
      <c r="AS7" s="1090"/>
      <c r="AT7" s="1091"/>
    </row>
    <row r="8" spans="1:46" ht="24" customHeight="1">
      <c r="A8" s="1082"/>
      <c r="B8" s="1083"/>
      <c r="C8" s="1083"/>
      <c r="D8" s="1083"/>
      <c r="E8" s="1083"/>
      <c r="F8" s="1083"/>
      <c r="G8" s="1083"/>
      <c r="H8" s="1083"/>
      <c r="I8" s="1083"/>
      <c r="J8" s="1083"/>
      <c r="K8" s="1083"/>
      <c r="L8" s="1084"/>
      <c r="M8" s="1085" t="s">
        <v>31</v>
      </c>
      <c r="N8" s="1085"/>
      <c r="O8" s="1085"/>
      <c r="P8" s="1085"/>
      <c r="Q8" s="1086"/>
      <c r="R8" s="1087"/>
      <c r="S8" s="1087"/>
      <c r="T8" s="1087"/>
      <c r="U8" s="1087"/>
      <c r="V8" s="1087"/>
      <c r="W8" s="1087"/>
      <c r="X8" s="1087"/>
      <c r="Y8" s="1087"/>
      <c r="Z8" s="1087"/>
      <c r="AA8" s="1087"/>
      <c r="AB8" s="1087"/>
      <c r="AC8" s="1087"/>
      <c r="AD8" s="1087"/>
      <c r="AE8" s="1087"/>
      <c r="AF8" s="1087"/>
      <c r="AG8" s="1087"/>
      <c r="AH8" s="1087"/>
      <c r="AI8" s="1087"/>
      <c r="AJ8" s="1087"/>
      <c r="AK8" s="1087"/>
      <c r="AL8" s="1087"/>
      <c r="AM8" s="1087"/>
      <c r="AN8" s="1087"/>
      <c r="AO8" s="1087"/>
      <c r="AP8" s="1087"/>
      <c r="AQ8" s="1087"/>
      <c r="AR8" s="1087"/>
      <c r="AS8" s="1087"/>
      <c r="AT8" s="1088"/>
    </row>
    <row r="9" spans="1:46" ht="24" customHeight="1">
      <c r="A9" s="1021"/>
      <c r="B9" s="1022"/>
      <c r="C9" s="1022"/>
      <c r="D9" s="1022"/>
      <c r="E9" s="1022"/>
      <c r="F9" s="1022"/>
      <c r="G9" s="1022"/>
      <c r="H9" s="1022"/>
      <c r="I9" s="1022"/>
      <c r="J9" s="1022"/>
      <c r="K9" s="1022"/>
      <c r="L9" s="1023"/>
      <c r="M9" s="976" t="s">
        <v>32</v>
      </c>
      <c r="N9" s="976"/>
      <c r="O9" s="976"/>
      <c r="P9" s="976"/>
      <c r="Q9" s="1086"/>
      <c r="R9" s="1087"/>
      <c r="S9" s="1087"/>
      <c r="T9" s="1087"/>
      <c r="U9" s="1087"/>
      <c r="V9" s="1087"/>
      <c r="W9" s="1087"/>
      <c r="X9" s="1087"/>
      <c r="Y9" s="1087"/>
      <c r="Z9" s="1087"/>
      <c r="AA9" s="1087"/>
      <c r="AB9" s="1087"/>
      <c r="AC9" s="1088"/>
      <c r="AD9" s="1092" t="s">
        <v>33</v>
      </c>
      <c r="AE9" s="1092"/>
      <c r="AF9" s="1092"/>
      <c r="AG9" s="1092"/>
      <c r="AH9" s="1086"/>
      <c r="AI9" s="1087"/>
      <c r="AJ9" s="1087"/>
      <c r="AK9" s="1087"/>
      <c r="AL9" s="1087"/>
      <c r="AM9" s="1087"/>
      <c r="AN9" s="1087"/>
      <c r="AO9" s="1087"/>
      <c r="AP9" s="1087"/>
      <c r="AQ9" s="1087"/>
      <c r="AR9" s="1087"/>
      <c r="AS9" s="1087"/>
      <c r="AT9" s="1088"/>
    </row>
    <row r="10" spans="1:46" ht="24" customHeight="1">
      <c r="A10" s="976" t="s">
        <v>256</v>
      </c>
      <c r="B10" s="976"/>
      <c r="C10" s="976"/>
      <c r="D10" s="976"/>
      <c r="E10" s="976"/>
      <c r="F10" s="976"/>
      <c r="G10" s="976"/>
      <c r="H10" s="976"/>
      <c r="I10" s="976"/>
      <c r="J10" s="976"/>
      <c r="K10" s="976"/>
      <c r="L10" s="976"/>
      <c r="M10" s="1074" t="s">
        <v>109</v>
      </c>
      <c r="N10" s="1075"/>
      <c r="O10" s="1075"/>
      <c r="P10" s="1075"/>
      <c r="Q10" s="1076"/>
      <c r="R10" s="1076"/>
      <c r="S10" s="1076"/>
      <c r="T10" s="1076"/>
      <c r="U10" s="1043" t="s">
        <v>36</v>
      </c>
      <c r="V10" s="1043"/>
      <c r="W10" s="1043"/>
      <c r="X10" s="1077"/>
      <c r="Y10" s="1077"/>
      <c r="Z10" s="1077"/>
      <c r="AA10" s="1015" t="s">
        <v>37</v>
      </c>
      <c r="AB10" s="1015"/>
      <c r="AC10" s="1016"/>
      <c r="AD10" s="1042" t="s">
        <v>88</v>
      </c>
      <c r="AE10" s="1043"/>
      <c r="AF10" s="1043"/>
      <c r="AG10" s="1044"/>
      <c r="AH10" s="1078"/>
      <c r="AI10" s="1079"/>
      <c r="AJ10" s="1079"/>
      <c r="AK10" s="1079"/>
      <c r="AL10" s="1079"/>
      <c r="AM10" s="1079"/>
      <c r="AN10" s="1079"/>
      <c r="AO10" s="1080" t="s">
        <v>89</v>
      </c>
      <c r="AP10" s="1080"/>
      <c r="AQ10" s="1080"/>
      <c r="AR10" s="1080"/>
      <c r="AS10" s="1080"/>
      <c r="AT10" s="1081"/>
    </row>
    <row r="11" spans="1:46" ht="64.5" customHeight="1">
      <c r="A11" s="1056" t="s">
        <v>257</v>
      </c>
      <c r="B11" s="1057"/>
      <c r="C11" s="1057"/>
      <c r="D11" s="1057"/>
      <c r="E11" s="1057"/>
      <c r="F11" s="1057"/>
      <c r="G11" s="1057"/>
      <c r="H11" s="1057"/>
      <c r="I11" s="1057"/>
      <c r="J11" s="1057"/>
      <c r="K11" s="1057"/>
      <c r="L11" s="1058"/>
      <c r="M11" s="1059"/>
      <c r="N11" s="1060"/>
      <c r="O11" s="1060"/>
      <c r="P11" s="1060"/>
      <c r="Q11" s="1060"/>
      <c r="R11" s="1060"/>
      <c r="S11" s="1060"/>
      <c r="T11" s="1060"/>
      <c r="U11" s="1060"/>
      <c r="V11" s="1060"/>
      <c r="W11" s="1060"/>
      <c r="X11" s="1060"/>
      <c r="Y11" s="1060"/>
      <c r="Z11" s="1060"/>
      <c r="AA11" s="1060"/>
      <c r="AB11" s="1060"/>
      <c r="AC11" s="1060"/>
      <c r="AD11" s="1060"/>
      <c r="AE11" s="1060"/>
      <c r="AF11" s="1060"/>
      <c r="AG11" s="1060"/>
      <c r="AH11" s="1060"/>
      <c r="AI11" s="1060"/>
      <c r="AJ11" s="1060"/>
      <c r="AK11" s="1060"/>
      <c r="AL11" s="1060"/>
      <c r="AM11" s="1060"/>
      <c r="AN11" s="1060"/>
      <c r="AO11" s="1060"/>
      <c r="AP11" s="1060"/>
      <c r="AQ11" s="1060"/>
      <c r="AR11" s="1060"/>
      <c r="AS11" s="1060"/>
      <c r="AT11" s="1061"/>
    </row>
    <row r="12" spans="1:46" ht="30" customHeight="1">
      <c r="A12" s="1062" t="s">
        <v>55</v>
      </c>
      <c r="B12" s="1019"/>
      <c r="C12" s="1019"/>
      <c r="D12" s="1019"/>
      <c r="E12" s="1019"/>
      <c r="F12" s="1019"/>
      <c r="G12" s="1019"/>
      <c r="H12" s="1019"/>
      <c r="I12" s="1019"/>
      <c r="J12" s="1019"/>
      <c r="K12" s="1019"/>
      <c r="L12" s="1020"/>
      <c r="M12" s="1063" t="s">
        <v>56</v>
      </c>
      <c r="N12" s="1063"/>
      <c r="O12" s="1063"/>
      <c r="P12" s="1063"/>
      <c r="Q12" s="1064"/>
      <c r="R12" s="1065"/>
      <c r="S12" s="1065"/>
      <c r="T12" s="1065"/>
      <c r="U12" s="1065"/>
      <c r="V12" s="1065"/>
      <c r="W12" s="1065"/>
      <c r="X12" s="1066" t="s">
        <v>89</v>
      </c>
      <c r="Y12" s="1066"/>
      <c r="Z12" s="1066"/>
      <c r="AA12" s="1066"/>
      <c r="AB12" s="1066"/>
      <c r="AC12" s="1067"/>
      <c r="AD12" s="1063" t="s">
        <v>57</v>
      </c>
      <c r="AE12" s="1063"/>
      <c r="AF12" s="1063"/>
      <c r="AG12" s="1063"/>
      <c r="AH12" s="1068"/>
      <c r="AI12" s="1069"/>
      <c r="AJ12" s="1069"/>
      <c r="AK12" s="1069"/>
      <c r="AL12" s="1069"/>
      <c r="AM12" s="1069"/>
      <c r="AN12" s="1069"/>
      <c r="AO12" s="1066" t="s">
        <v>89</v>
      </c>
      <c r="AP12" s="1066"/>
      <c r="AQ12" s="1066"/>
      <c r="AR12" s="1066"/>
      <c r="AS12" s="1066"/>
      <c r="AT12" s="1067"/>
    </row>
    <row r="13" spans="1:46" ht="30" customHeight="1">
      <c r="A13" s="1021"/>
      <c r="B13" s="1022"/>
      <c r="C13" s="1022"/>
      <c r="D13" s="1022"/>
      <c r="E13" s="1022"/>
      <c r="F13" s="1022"/>
      <c r="G13" s="1022"/>
      <c r="H13" s="1022"/>
      <c r="I13" s="1022"/>
      <c r="J13" s="1022"/>
      <c r="K13" s="1022"/>
      <c r="L13" s="1023"/>
      <c r="M13" s="1070" t="s">
        <v>79</v>
      </c>
      <c r="N13" s="1057"/>
      <c r="O13" s="1057"/>
      <c r="P13" s="1058"/>
      <c r="Q13" s="1071"/>
      <c r="R13" s="1072"/>
      <c r="S13" s="1072"/>
      <c r="T13" s="1072"/>
      <c r="U13" s="1072"/>
      <c r="V13" s="1072"/>
      <c r="W13" s="1072"/>
      <c r="X13" s="1072"/>
      <c r="Y13" s="1072"/>
      <c r="Z13" s="1072"/>
      <c r="AA13" s="1072"/>
      <c r="AB13" s="1072"/>
      <c r="AC13" s="1072"/>
      <c r="AD13" s="1072"/>
      <c r="AE13" s="1072"/>
      <c r="AF13" s="1072"/>
      <c r="AG13" s="1072"/>
      <c r="AH13" s="1072"/>
      <c r="AI13" s="1072"/>
      <c r="AJ13" s="1072"/>
      <c r="AK13" s="1072"/>
      <c r="AL13" s="1072"/>
      <c r="AM13" s="1072"/>
      <c r="AN13" s="1072"/>
      <c r="AO13" s="1072"/>
      <c r="AP13" s="1072"/>
      <c r="AQ13" s="1072"/>
      <c r="AR13" s="1072"/>
      <c r="AS13" s="1072"/>
      <c r="AT13" s="1073"/>
    </row>
    <row r="14" spans="1:46" ht="24" customHeight="1">
      <c r="A14" s="1052" t="s">
        <v>108</v>
      </c>
      <c r="B14" s="1052"/>
      <c r="C14" s="1052"/>
      <c r="D14" s="1052"/>
      <c r="E14" s="1052"/>
      <c r="F14" s="1052"/>
      <c r="G14" s="1052"/>
      <c r="H14" s="1052"/>
      <c r="I14" s="1052"/>
      <c r="J14" s="1052"/>
      <c r="K14" s="1052"/>
      <c r="L14" s="1052"/>
      <c r="M14" s="1052"/>
      <c r="N14" s="1052"/>
      <c r="O14" s="1052"/>
      <c r="P14" s="1052"/>
      <c r="Q14" s="1052"/>
      <c r="R14" s="1052"/>
      <c r="S14" s="1052"/>
      <c r="T14" s="1052"/>
      <c r="U14" s="1052"/>
      <c r="V14" s="1052"/>
      <c r="W14" s="1052"/>
      <c r="X14" s="1052"/>
      <c r="Y14" s="1052"/>
      <c r="Z14" s="1052"/>
      <c r="AA14" s="1052"/>
      <c r="AB14" s="1052"/>
      <c r="AC14" s="1052"/>
      <c r="AD14" s="1052"/>
      <c r="AE14" s="1052"/>
      <c r="AF14" s="1052"/>
      <c r="AG14" s="1052"/>
      <c r="AH14" s="1052"/>
      <c r="AI14" s="1052"/>
      <c r="AJ14" s="1052"/>
      <c r="AK14" s="1052"/>
      <c r="AL14" s="1052"/>
      <c r="AM14" s="1053" t="s">
        <v>103</v>
      </c>
      <c r="AN14" s="1054"/>
      <c r="AO14" s="1054"/>
      <c r="AP14" s="1054"/>
      <c r="AQ14" s="1054"/>
      <c r="AR14" s="1054"/>
      <c r="AS14" s="1054"/>
      <c r="AT14" s="1055"/>
    </row>
    <row r="15" spans="1:46" ht="15" customHeight="1">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row>
    <row r="16" spans="1:46" ht="24" customHeight="1">
      <c r="A16" s="1093" t="s">
        <v>105</v>
      </c>
      <c r="B16" s="1043"/>
      <c r="C16" s="1043"/>
      <c r="D16" s="1094">
        <v>2</v>
      </c>
      <c r="E16" s="1095"/>
      <c r="F16" s="1095"/>
      <c r="G16" s="1096"/>
      <c r="H16" s="1043" t="s">
        <v>81</v>
      </c>
      <c r="I16" s="1043"/>
      <c r="J16" s="1043"/>
      <c r="K16" s="1043"/>
      <c r="L16" s="1044"/>
      <c r="M16" s="1097"/>
      <c r="N16" s="1098"/>
      <c r="O16" s="1098"/>
      <c r="P16" s="1098"/>
      <c r="Q16" s="1098"/>
      <c r="R16" s="1098"/>
      <c r="S16" s="1098"/>
      <c r="T16" s="1098"/>
      <c r="U16" s="1098"/>
      <c r="V16" s="1098"/>
      <c r="W16" s="1098"/>
      <c r="X16" s="1098"/>
      <c r="Y16" s="1098"/>
      <c r="Z16" s="1098"/>
      <c r="AA16" s="1098"/>
      <c r="AB16" s="1098"/>
      <c r="AC16" s="1099"/>
      <c r="AD16" s="1024" t="s">
        <v>369</v>
      </c>
      <c r="AE16" s="1019"/>
      <c r="AF16" s="1019"/>
      <c r="AG16" s="1019"/>
      <c r="AH16" s="1100"/>
      <c r="AI16" s="1101"/>
      <c r="AJ16" s="1101"/>
      <c r="AK16" s="1101"/>
      <c r="AL16" s="1101"/>
      <c r="AM16" s="1101"/>
      <c r="AN16" s="1101"/>
      <c r="AO16" s="1101"/>
      <c r="AP16" s="1101"/>
      <c r="AQ16" s="1101"/>
      <c r="AR16" s="1101"/>
      <c r="AS16" s="1101"/>
      <c r="AT16" s="1102"/>
    </row>
    <row r="17" spans="1:46" ht="24" customHeight="1">
      <c r="A17" s="1042" t="s">
        <v>102</v>
      </c>
      <c r="B17" s="1043"/>
      <c r="C17" s="1043"/>
      <c r="D17" s="1043"/>
      <c r="E17" s="1043"/>
      <c r="F17" s="1043"/>
      <c r="G17" s="1043"/>
      <c r="H17" s="1043"/>
      <c r="I17" s="1043"/>
      <c r="J17" s="1043"/>
      <c r="K17" s="1043"/>
      <c r="L17" s="1044"/>
      <c r="M17" s="1097"/>
      <c r="N17" s="1098"/>
      <c r="O17" s="1098"/>
      <c r="P17" s="1098"/>
      <c r="Q17" s="1098"/>
      <c r="R17" s="1098"/>
      <c r="S17" s="1098"/>
      <c r="T17" s="1098"/>
      <c r="U17" s="1098"/>
      <c r="V17" s="1098"/>
      <c r="W17" s="1098"/>
      <c r="X17" s="1098"/>
      <c r="Y17" s="1098"/>
      <c r="Z17" s="1098"/>
      <c r="AA17" s="1098"/>
      <c r="AB17" s="1098"/>
      <c r="AC17" s="1099"/>
      <c r="AD17" s="1022"/>
      <c r="AE17" s="1022"/>
      <c r="AF17" s="1022"/>
      <c r="AG17" s="1022"/>
      <c r="AH17" s="1103"/>
      <c r="AI17" s="1104"/>
      <c r="AJ17" s="1104"/>
      <c r="AK17" s="1104"/>
      <c r="AL17" s="1104"/>
      <c r="AM17" s="1104"/>
      <c r="AN17" s="1104"/>
      <c r="AO17" s="1104"/>
      <c r="AP17" s="1104"/>
      <c r="AQ17" s="1104"/>
      <c r="AR17" s="1104"/>
      <c r="AS17" s="1104"/>
      <c r="AT17" s="1105"/>
    </row>
    <row r="18" spans="1:46" ht="24" customHeight="1">
      <c r="A18" s="1062" t="s">
        <v>255</v>
      </c>
      <c r="B18" s="1019"/>
      <c r="C18" s="1019"/>
      <c r="D18" s="1019"/>
      <c r="E18" s="1019"/>
      <c r="F18" s="1019"/>
      <c r="G18" s="1019"/>
      <c r="H18" s="1019"/>
      <c r="I18" s="1019"/>
      <c r="J18" s="1019"/>
      <c r="K18" s="1019"/>
      <c r="L18" s="1020"/>
      <c r="M18" s="1085" t="s">
        <v>28</v>
      </c>
      <c r="N18" s="1085"/>
      <c r="O18" s="1085"/>
      <c r="P18" s="1085"/>
      <c r="Q18" s="1086"/>
      <c r="R18" s="1087"/>
      <c r="S18" s="1087"/>
      <c r="T18" s="1087"/>
      <c r="U18" s="1087"/>
      <c r="V18" s="1087"/>
      <c r="W18" s="1087"/>
      <c r="X18" s="1087"/>
      <c r="Y18" s="1087"/>
      <c r="Z18" s="1087"/>
      <c r="AA18" s="1087"/>
      <c r="AB18" s="1087"/>
      <c r="AC18" s="1087"/>
      <c r="AD18" s="1087"/>
      <c r="AE18" s="1087"/>
      <c r="AF18" s="1087"/>
      <c r="AG18" s="1087"/>
      <c r="AH18" s="1087"/>
      <c r="AI18" s="1087"/>
      <c r="AJ18" s="1087"/>
      <c r="AK18" s="1087"/>
      <c r="AL18" s="1087"/>
      <c r="AM18" s="1087"/>
      <c r="AN18" s="1087"/>
      <c r="AO18" s="1087"/>
      <c r="AP18" s="1087"/>
      <c r="AQ18" s="1087"/>
      <c r="AR18" s="1087"/>
      <c r="AS18" s="1087"/>
      <c r="AT18" s="1088"/>
    </row>
    <row r="19" spans="1:46" ht="24" customHeight="1">
      <c r="A19" s="1082"/>
      <c r="B19" s="1083"/>
      <c r="C19" s="1083"/>
      <c r="D19" s="1083"/>
      <c r="E19" s="1083"/>
      <c r="F19" s="1083"/>
      <c r="G19" s="1083"/>
      <c r="H19" s="1083"/>
      <c r="I19" s="1083"/>
      <c r="J19" s="1083"/>
      <c r="K19" s="1083"/>
      <c r="L19" s="1084"/>
      <c r="M19" s="1085" t="s">
        <v>29</v>
      </c>
      <c r="N19" s="1085"/>
      <c r="O19" s="1085"/>
      <c r="P19" s="1085"/>
      <c r="Q19" s="1086"/>
      <c r="R19" s="1087"/>
      <c r="S19" s="1087"/>
      <c r="T19" s="1087"/>
      <c r="U19" s="1087"/>
      <c r="V19" s="1087"/>
      <c r="W19" s="1087"/>
      <c r="X19" s="1087"/>
      <c r="Y19" s="1087"/>
      <c r="Z19" s="1087"/>
      <c r="AA19" s="1087"/>
      <c r="AB19" s="1087"/>
      <c r="AC19" s="1088"/>
      <c r="AD19" s="1085" t="s">
        <v>30</v>
      </c>
      <c r="AE19" s="1085"/>
      <c r="AF19" s="1085"/>
      <c r="AG19" s="1085"/>
      <c r="AH19" s="1089"/>
      <c r="AI19" s="1090"/>
      <c r="AJ19" s="1090"/>
      <c r="AK19" s="1090"/>
      <c r="AL19" s="1090"/>
      <c r="AM19" s="1090"/>
      <c r="AN19" s="1090"/>
      <c r="AO19" s="1090"/>
      <c r="AP19" s="1090"/>
      <c r="AQ19" s="1090"/>
      <c r="AR19" s="1090"/>
      <c r="AS19" s="1090"/>
      <c r="AT19" s="1091"/>
    </row>
    <row r="20" spans="1:46" ht="24" customHeight="1">
      <c r="A20" s="1082"/>
      <c r="B20" s="1083"/>
      <c r="C20" s="1083"/>
      <c r="D20" s="1083"/>
      <c r="E20" s="1083"/>
      <c r="F20" s="1083"/>
      <c r="G20" s="1083"/>
      <c r="H20" s="1083"/>
      <c r="I20" s="1083"/>
      <c r="J20" s="1083"/>
      <c r="K20" s="1083"/>
      <c r="L20" s="1084"/>
      <c r="M20" s="1085" t="s">
        <v>31</v>
      </c>
      <c r="N20" s="1085"/>
      <c r="O20" s="1085"/>
      <c r="P20" s="1085"/>
      <c r="Q20" s="1086"/>
      <c r="R20" s="1087"/>
      <c r="S20" s="1087"/>
      <c r="T20" s="1087"/>
      <c r="U20" s="1087"/>
      <c r="V20" s="1087"/>
      <c r="W20" s="1087"/>
      <c r="X20" s="1087"/>
      <c r="Y20" s="1087"/>
      <c r="Z20" s="1087"/>
      <c r="AA20" s="1087"/>
      <c r="AB20" s="1087"/>
      <c r="AC20" s="1087"/>
      <c r="AD20" s="1087"/>
      <c r="AE20" s="1087"/>
      <c r="AF20" s="1087"/>
      <c r="AG20" s="1087"/>
      <c r="AH20" s="1087"/>
      <c r="AI20" s="1087"/>
      <c r="AJ20" s="1087"/>
      <c r="AK20" s="1087"/>
      <c r="AL20" s="1087"/>
      <c r="AM20" s="1087"/>
      <c r="AN20" s="1087"/>
      <c r="AO20" s="1087"/>
      <c r="AP20" s="1087"/>
      <c r="AQ20" s="1087"/>
      <c r="AR20" s="1087"/>
      <c r="AS20" s="1087"/>
      <c r="AT20" s="1088"/>
    </row>
    <row r="21" spans="1:46" ht="24" customHeight="1">
      <c r="A21" s="1021"/>
      <c r="B21" s="1022"/>
      <c r="C21" s="1022"/>
      <c r="D21" s="1022"/>
      <c r="E21" s="1022"/>
      <c r="F21" s="1022"/>
      <c r="G21" s="1022"/>
      <c r="H21" s="1022"/>
      <c r="I21" s="1022"/>
      <c r="J21" s="1022"/>
      <c r="K21" s="1022"/>
      <c r="L21" s="1023"/>
      <c r="M21" s="976" t="s">
        <v>32</v>
      </c>
      <c r="N21" s="976"/>
      <c r="O21" s="976"/>
      <c r="P21" s="976"/>
      <c r="Q21" s="1086"/>
      <c r="R21" s="1087"/>
      <c r="S21" s="1087"/>
      <c r="T21" s="1087"/>
      <c r="U21" s="1087"/>
      <c r="V21" s="1087"/>
      <c r="W21" s="1087"/>
      <c r="X21" s="1087"/>
      <c r="Y21" s="1087"/>
      <c r="Z21" s="1087"/>
      <c r="AA21" s="1087"/>
      <c r="AB21" s="1087"/>
      <c r="AC21" s="1088"/>
      <c r="AD21" s="1092" t="s">
        <v>33</v>
      </c>
      <c r="AE21" s="1092"/>
      <c r="AF21" s="1092"/>
      <c r="AG21" s="1092"/>
      <c r="AH21" s="1086"/>
      <c r="AI21" s="1087"/>
      <c r="AJ21" s="1087"/>
      <c r="AK21" s="1087"/>
      <c r="AL21" s="1087"/>
      <c r="AM21" s="1087"/>
      <c r="AN21" s="1087"/>
      <c r="AO21" s="1087"/>
      <c r="AP21" s="1087"/>
      <c r="AQ21" s="1087"/>
      <c r="AR21" s="1087"/>
      <c r="AS21" s="1087"/>
      <c r="AT21" s="1088"/>
    </row>
    <row r="22" spans="1:46" ht="24" customHeight="1">
      <c r="A22" s="976" t="s">
        <v>256</v>
      </c>
      <c r="B22" s="976"/>
      <c r="C22" s="976"/>
      <c r="D22" s="976"/>
      <c r="E22" s="976"/>
      <c r="F22" s="976"/>
      <c r="G22" s="976"/>
      <c r="H22" s="976"/>
      <c r="I22" s="976"/>
      <c r="J22" s="976"/>
      <c r="K22" s="976"/>
      <c r="L22" s="976"/>
      <c r="M22" s="1074" t="s">
        <v>109</v>
      </c>
      <c r="N22" s="1075"/>
      <c r="O22" s="1075"/>
      <c r="P22" s="1075"/>
      <c r="Q22" s="1076"/>
      <c r="R22" s="1076"/>
      <c r="S22" s="1076"/>
      <c r="T22" s="1076"/>
      <c r="U22" s="1043" t="s">
        <v>36</v>
      </c>
      <c r="V22" s="1043"/>
      <c r="W22" s="1043"/>
      <c r="X22" s="1077"/>
      <c r="Y22" s="1077"/>
      <c r="Z22" s="1077"/>
      <c r="AA22" s="1015" t="s">
        <v>37</v>
      </c>
      <c r="AB22" s="1015"/>
      <c r="AC22" s="1016"/>
      <c r="AD22" s="1042" t="s">
        <v>88</v>
      </c>
      <c r="AE22" s="1043"/>
      <c r="AF22" s="1043"/>
      <c r="AG22" s="1044"/>
      <c r="AH22" s="1078"/>
      <c r="AI22" s="1079"/>
      <c r="AJ22" s="1079"/>
      <c r="AK22" s="1079"/>
      <c r="AL22" s="1079"/>
      <c r="AM22" s="1079"/>
      <c r="AN22" s="1079"/>
      <c r="AO22" s="1080" t="s">
        <v>89</v>
      </c>
      <c r="AP22" s="1080"/>
      <c r="AQ22" s="1080"/>
      <c r="AR22" s="1080"/>
      <c r="AS22" s="1080"/>
      <c r="AT22" s="1081"/>
    </row>
    <row r="23" spans="1:46" ht="64.5" customHeight="1">
      <c r="A23" s="1056" t="s">
        <v>257</v>
      </c>
      <c r="B23" s="1057"/>
      <c r="C23" s="1057"/>
      <c r="D23" s="1057"/>
      <c r="E23" s="1057"/>
      <c r="F23" s="1057"/>
      <c r="G23" s="1057"/>
      <c r="H23" s="1057"/>
      <c r="I23" s="1057"/>
      <c r="J23" s="1057"/>
      <c r="K23" s="1057"/>
      <c r="L23" s="1058"/>
      <c r="M23" s="1059"/>
      <c r="N23" s="1060"/>
      <c r="O23" s="1060"/>
      <c r="P23" s="1060"/>
      <c r="Q23" s="1060"/>
      <c r="R23" s="1060"/>
      <c r="S23" s="1060"/>
      <c r="T23" s="1060"/>
      <c r="U23" s="1060"/>
      <c r="V23" s="1060"/>
      <c r="W23" s="1060"/>
      <c r="X23" s="1060"/>
      <c r="Y23" s="1060"/>
      <c r="Z23" s="1060"/>
      <c r="AA23" s="1060"/>
      <c r="AB23" s="1060"/>
      <c r="AC23" s="1060"/>
      <c r="AD23" s="1060"/>
      <c r="AE23" s="1060"/>
      <c r="AF23" s="1060"/>
      <c r="AG23" s="1060"/>
      <c r="AH23" s="1060"/>
      <c r="AI23" s="1060"/>
      <c r="AJ23" s="1060"/>
      <c r="AK23" s="1060"/>
      <c r="AL23" s="1060"/>
      <c r="AM23" s="1060"/>
      <c r="AN23" s="1060"/>
      <c r="AO23" s="1060"/>
      <c r="AP23" s="1060"/>
      <c r="AQ23" s="1060"/>
      <c r="AR23" s="1060"/>
      <c r="AS23" s="1060"/>
      <c r="AT23" s="1061"/>
    </row>
    <row r="24" spans="1:46" ht="30" customHeight="1">
      <c r="A24" s="1062" t="s">
        <v>55</v>
      </c>
      <c r="B24" s="1019"/>
      <c r="C24" s="1019"/>
      <c r="D24" s="1019"/>
      <c r="E24" s="1019"/>
      <c r="F24" s="1019"/>
      <c r="G24" s="1019"/>
      <c r="H24" s="1019"/>
      <c r="I24" s="1019"/>
      <c r="J24" s="1019"/>
      <c r="K24" s="1019"/>
      <c r="L24" s="1020"/>
      <c r="M24" s="1063" t="s">
        <v>56</v>
      </c>
      <c r="N24" s="1063"/>
      <c r="O24" s="1063"/>
      <c r="P24" s="1063"/>
      <c r="Q24" s="1064"/>
      <c r="R24" s="1065"/>
      <c r="S24" s="1065"/>
      <c r="T24" s="1065"/>
      <c r="U24" s="1065"/>
      <c r="V24" s="1065"/>
      <c r="W24" s="1065"/>
      <c r="X24" s="1066" t="s">
        <v>89</v>
      </c>
      <c r="Y24" s="1066"/>
      <c r="Z24" s="1066"/>
      <c r="AA24" s="1066"/>
      <c r="AB24" s="1066"/>
      <c r="AC24" s="1067"/>
      <c r="AD24" s="1063" t="s">
        <v>57</v>
      </c>
      <c r="AE24" s="1063"/>
      <c r="AF24" s="1063"/>
      <c r="AG24" s="1063"/>
      <c r="AH24" s="1068"/>
      <c r="AI24" s="1069"/>
      <c r="AJ24" s="1069"/>
      <c r="AK24" s="1069"/>
      <c r="AL24" s="1069"/>
      <c r="AM24" s="1069"/>
      <c r="AN24" s="1069"/>
      <c r="AO24" s="1066" t="s">
        <v>89</v>
      </c>
      <c r="AP24" s="1066"/>
      <c r="AQ24" s="1066"/>
      <c r="AR24" s="1066"/>
      <c r="AS24" s="1066"/>
      <c r="AT24" s="1067"/>
    </row>
    <row r="25" spans="1:46" ht="30" customHeight="1">
      <c r="A25" s="1021"/>
      <c r="B25" s="1022"/>
      <c r="C25" s="1022"/>
      <c r="D25" s="1022"/>
      <c r="E25" s="1022"/>
      <c r="F25" s="1022"/>
      <c r="G25" s="1022"/>
      <c r="H25" s="1022"/>
      <c r="I25" s="1022"/>
      <c r="J25" s="1022"/>
      <c r="K25" s="1022"/>
      <c r="L25" s="1023"/>
      <c r="M25" s="1070" t="s">
        <v>79</v>
      </c>
      <c r="N25" s="1057"/>
      <c r="O25" s="1057"/>
      <c r="P25" s="1058"/>
      <c r="Q25" s="1071"/>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3"/>
    </row>
    <row r="26" spans="1:46" ht="24" customHeight="1">
      <c r="A26" s="1052" t="s">
        <v>108</v>
      </c>
      <c r="B26" s="1052"/>
      <c r="C26" s="1052"/>
      <c r="D26" s="1052"/>
      <c r="E26" s="1052"/>
      <c r="F26" s="1052"/>
      <c r="G26" s="1052"/>
      <c r="H26" s="1052"/>
      <c r="I26" s="1052"/>
      <c r="J26" s="1052"/>
      <c r="K26" s="1052"/>
      <c r="L26" s="1052"/>
      <c r="M26" s="1052"/>
      <c r="N26" s="1052"/>
      <c r="O26" s="1052"/>
      <c r="P26" s="1052"/>
      <c r="Q26" s="1052"/>
      <c r="R26" s="1052"/>
      <c r="S26" s="1052"/>
      <c r="T26" s="1052"/>
      <c r="U26" s="1052"/>
      <c r="V26" s="1052"/>
      <c r="W26" s="1052"/>
      <c r="X26" s="1052"/>
      <c r="Y26" s="1052"/>
      <c r="Z26" s="1052"/>
      <c r="AA26" s="1052"/>
      <c r="AB26" s="1052"/>
      <c r="AC26" s="1052"/>
      <c r="AD26" s="1052"/>
      <c r="AE26" s="1052"/>
      <c r="AF26" s="1052"/>
      <c r="AG26" s="1052"/>
      <c r="AH26" s="1052"/>
      <c r="AI26" s="1052"/>
      <c r="AJ26" s="1052"/>
      <c r="AK26" s="1052"/>
      <c r="AL26" s="1052"/>
      <c r="AM26" s="1053" t="s">
        <v>103</v>
      </c>
      <c r="AN26" s="1054"/>
      <c r="AO26" s="1054"/>
      <c r="AP26" s="1054"/>
      <c r="AQ26" s="1054"/>
      <c r="AR26" s="1054"/>
      <c r="AS26" s="1054"/>
      <c r="AT26" s="1055"/>
    </row>
    <row r="27" spans="1:46" ht="15" customHeight="1">
      <c r="A27" s="114"/>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row>
    <row r="28" spans="1:46" ht="24" customHeight="1">
      <c r="A28" s="1093" t="s">
        <v>105</v>
      </c>
      <c r="B28" s="1043"/>
      <c r="C28" s="1043"/>
      <c r="D28" s="1094">
        <v>3</v>
      </c>
      <c r="E28" s="1095"/>
      <c r="F28" s="1095"/>
      <c r="G28" s="1096"/>
      <c r="H28" s="1043" t="s">
        <v>81</v>
      </c>
      <c r="I28" s="1043"/>
      <c r="J28" s="1043"/>
      <c r="K28" s="1043"/>
      <c r="L28" s="1044"/>
      <c r="M28" s="1097"/>
      <c r="N28" s="1098"/>
      <c r="O28" s="1098"/>
      <c r="P28" s="1098"/>
      <c r="Q28" s="1098"/>
      <c r="R28" s="1098"/>
      <c r="S28" s="1098"/>
      <c r="T28" s="1098"/>
      <c r="U28" s="1098"/>
      <c r="V28" s="1098"/>
      <c r="W28" s="1098"/>
      <c r="X28" s="1098"/>
      <c r="Y28" s="1098"/>
      <c r="Z28" s="1098"/>
      <c r="AA28" s="1098"/>
      <c r="AB28" s="1098"/>
      <c r="AC28" s="1099"/>
      <c r="AD28" s="1024" t="s">
        <v>369</v>
      </c>
      <c r="AE28" s="1019"/>
      <c r="AF28" s="1019"/>
      <c r="AG28" s="1019"/>
      <c r="AH28" s="1100"/>
      <c r="AI28" s="1101"/>
      <c r="AJ28" s="1101"/>
      <c r="AK28" s="1101"/>
      <c r="AL28" s="1101"/>
      <c r="AM28" s="1101"/>
      <c r="AN28" s="1101"/>
      <c r="AO28" s="1101"/>
      <c r="AP28" s="1101"/>
      <c r="AQ28" s="1101"/>
      <c r="AR28" s="1101"/>
      <c r="AS28" s="1101"/>
      <c r="AT28" s="1102"/>
    </row>
    <row r="29" spans="1:46" ht="24" customHeight="1">
      <c r="A29" s="1042" t="s">
        <v>102</v>
      </c>
      <c r="B29" s="1043"/>
      <c r="C29" s="1043"/>
      <c r="D29" s="1043"/>
      <c r="E29" s="1043"/>
      <c r="F29" s="1043"/>
      <c r="G29" s="1043"/>
      <c r="H29" s="1043"/>
      <c r="I29" s="1043"/>
      <c r="J29" s="1043"/>
      <c r="K29" s="1043"/>
      <c r="L29" s="1044"/>
      <c r="M29" s="1097"/>
      <c r="N29" s="1098"/>
      <c r="O29" s="1098"/>
      <c r="P29" s="1098"/>
      <c r="Q29" s="1098"/>
      <c r="R29" s="1098"/>
      <c r="S29" s="1098"/>
      <c r="T29" s="1098"/>
      <c r="U29" s="1098"/>
      <c r="V29" s="1098"/>
      <c r="W29" s="1098"/>
      <c r="X29" s="1098"/>
      <c r="Y29" s="1098"/>
      <c r="Z29" s="1098"/>
      <c r="AA29" s="1098"/>
      <c r="AB29" s="1098"/>
      <c r="AC29" s="1099"/>
      <c r="AD29" s="1022"/>
      <c r="AE29" s="1022"/>
      <c r="AF29" s="1022"/>
      <c r="AG29" s="1022"/>
      <c r="AH29" s="1103"/>
      <c r="AI29" s="1104"/>
      <c r="AJ29" s="1104"/>
      <c r="AK29" s="1104"/>
      <c r="AL29" s="1104"/>
      <c r="AM29" s="1104"/>
      <c r="AN29" s="1104"/>
      <c r="AO29" s="1104"/>
      <c r="AP29" s="1104"/>
      <c r="AQ29" s="1104"/>
      <c r="AR29" s="1104"/>
      <c r="AS29" s="1104"/>
      <c r="AT29" s="1105"/>
    </row>
    <row r="30" spans="1:46" ht="24" customHeight="1">
      <c r="A30" s="1062" t="s">
        <v>255</v>
      </c>
      <c r="B30" s="1019"/>
      <c r="C30" s="1019"/>
      <c r="D30" s="1019"/>
      <c r="E30" s="1019"/>
      <c r="F30" s="1019"/>
      <c r="G30" s="1019"/>
      <c r="H30" s="1019"/>
      <c r="I30" s="1019"/>
      <c r="J30" s="1019"/>
      <c r="K30" s="1019"/>
      <c r="L30" s="1020"/>
      <c r="M30" s="1085" t="s">
        <v>28</v>
      </c>
      <c r="N30" s="1085"/>
      <c r="O30" s="1085"/>
      <c r="P30" s="1085"/>
      <c r="Q30" s="1086"/>
      <c r="R30" s="1087"/>
      <c r="S30" s="1087"/>
      <c r="T30" s="1087"/>
      <c r="U30" s="1087"/>
      <c r="V30" s="1087"/>
      <c r="W30" s="1087"/>
      <c r="X30" s="1087"/>
      <c r="Y30" s="1087"/>
      <c r="Z30" s="1087"/>
      <c r="AA30" s="1087"/>
      <c r="AB30" s="1087"/>
      <c r="AC30" s="1087"/>
      <c r="AD30" s="1087"/>
      <c r="AE30" s="1087"/>
      <c r="AF30" s="1087"/>
      <c r="AG30" s="1087"/>
      <c r="AH30" s="1087"/>
      <c r="AI30" s="1087"/>
      <c r="AJ30" s="1087"/>
      <c r="AK30" s="1087"/>
      <c r="AL30" s="1087"/>
      <c r="AM30" s="1087"/>
      <c r="AN30" s="1087"/>
      <c r="AO30" s="1087"/>
      <c r="AP30" s="1087"/>
      <c r="AQ30" s="1087"/>
      <c r="AR30" s="1087"/>
      <c r="AS30" s="1087"/>
      <c r="AT30" s="1088"/>
    </row>
    <row r="31" spans="1:46" ht="24" customHeight="1">
      <c r="A31" s="1082"/>
      <c r="B31" s="1083"/>
      <c r="C31" s="1083"/>
      <c r="D31" s="1083"/>
      <c r="E31" s="1083"/>
      <c r="F31" s="1083"/>
      <c r="G31" s="1083"/>
      <c r="H31" s="1083"/>
      <c r="I31" s="1083"/>
      <c r="J31" s="1083"/>
      <c r="K31" s="1083"/>
      <c r="L31" s="1084"/>
      <c r="M31" s="1085" t="s">
        <v>29</v>
      </c>
      <c r="N31" s="1085"/>
      <c r="O31" s="1085"/>
      <c r="P31" s="1085"/>
      <c r="Q31" s="1086"/>
      <c r="R31" s="1087"/>
      <c r="S31" s="1087"/>
      <c r="T31" s="1087"/>
      <c r="U31" s="1087"/>
      <c r="V31" s="1087"/>
      <c r="W31" s="1087"/>
      <c r="X31" s="1087"/>
      <c r="Y31" s="1087"/>
      <c r="Z31" s="1087"/>
      <c r="AA31" s="1087"/>
      <c r="AB31" s="1087"/>
      <c r="AC31" s="1088"/>
      <c r="AD31" s="1085" t="s">
        <v>30</v>
      </c>
      <c r="AE31" s="1085"/>
      <c r="AF31" s="1085"/>
      <c r="AG31" s="1085"/>
      <c r="AH31" s="1089"/>
      <c r="AI31" s="1090"/>
      <c r="AJ31" s="1090"/>
      <c r="AK31" s="1090"/>
      <c r="AL31" s="1090"/>
      <c r="AM31" s="1090"/>
      <c r="AN31" s="1090"/>
      <c r="AO31" s="1090"/>
      <c r="AP31" s="1090"/>
      <c r="AQ31" s="1090"/>
      <c r="AR31" s="1090"/>
      <c r="AS31" s="1090"/>
      <c r="AT31" s="1091"/>
    </row>
    <row r="32" spans="1:46" ht="24" customHeight="1">
      <c r="A32" s="1082"/>
      <c r="B32" s="1083"/>
      <c r="C32" s="1083"/>
      <c r="D32" s="1083"/>
      <c r="E32" s="1083"/>
      <c r="F32" s="1083"/>
      <c r="G32" s="1083"/>
      <c r="H32" s="1083"/>
      <c r="I32" s="1083"/>
      <c r="J32" s="1083"/>
      <c r="K32" s="1083"/>
      <c r="L32" s="1084"/>
      <c r="M32" s="1085" t="s">
        <v>31</v>
      </c>
      <c r="N32" s="1085"/>
      <c r="O32" s="1085"/>
      <c r="P32" s="1085"/>
      <c r="Q32" s="1086"/>
      <c r="R32" s="1087"/>
      <c r="S32" s="1087"/>
      <c r="T32" s="1087"/>
      <c r="U32" s="1087"/>
      <c r="V32" s="1087"/>
      <c r="W32" s="1087"/>
      <c r="X32" s="1087"/>
      <c r="Y32" s="1087"/>
      <c r="Z32" s="1087"/>
      <c r="AA32" s="1087"/>
      <c r="AB32" s="1087"/>
      <c r="AC32" s="1087"/>
      <c r="AD32" s="1087"/>
      <c r="AE32" s="1087"/>
      <c r="AF32" s="1087"/>
      <c r="AG32" s="1087"/>
      <c r="AH32" s="1087"/>
      <c r="AI32" s="1087"/>
      <c r="AJ32" s="1087"/>
      <c r="AK32" s="1087"/>
      <c r="AL32" s="1087"/>
      <c r="AM32" s="1087"/>
      <c r="AN32" s="1087"/>
      <c r="AO32" s="1087"/>
      <c r="AP32" s="1087"/>
      <c r="AQ32" s="1087"/>
      <c r="AR32" s="1087"/>
      <c r="AS32" s="1087"/>
      <c r="AT32" s="1088"/>
    </row>
    <row r="33" spans="1:46" ht="24" customHeight="1">
      <c r="A33" s="1021"/>
      <c r="B33" s="1022"/>
      <c r="C33" s="1022"/>
      <c r="D33" s="1022"/>
      <c r="E33" s="1022"/>
      <c r="F33" s="1022"/>
      <c r="G33" s="1022"/>
      <c r="H33" s="1022"/>
      <c r="I33" s="1022"/>
      <c r="J33" s="1022"/>
      <c r="K33" s="1022"/>
      <c r="L33" s="1023"/>
      <c r="M33" s="976" t="s">
        <v>32</v>
      </c>
      <c r="N33" s="976"/>
      <c r="O33" s="976"/>
      <c r="P33" s="976"/>
      <c r="Q33" s="1086"/>
      <c r="R33" s="1087"/>
      <c r="S33" s="1087"/>
      <c r="T33" s="1087"/>
      <c r="U33" s="1087"/>
      <c r="V33" s="1087"/>
      <c r="W33" s="1087"/>
      <c r="X33" s="1087"/>
      <c r="Y33" s="1087"/>
      <c r="Z33" s="1087"/>
      <c r="AA33" s="1087"/>
      <c r="AB33" s="1087"/>
      <c r="AC33" s="1088"/>
      <c r="AD33" s="1092" t="s">
        <v>33</v>
      </c>
      <c r="AE33" s="1092"/>
      <c r="AF33" s="1092"/>
      <c r="AG33" s="1092"/>
      <c r="AH33" s="1086"/>
      <c r="AI33" s="1087"/>
      <c r="AJ33" s="1087"/>
      <c r="AK33" s="1087"/>
      <c r="AL33" s="1087"/>
      <c r="AM33" s="1087"/>
      <c r="AN33" s="1087"/>
      <c r="AO33" s="1087"/>
      <c r="AP33" s="1087"/>
      <c r="AQ33" s="1087"/>
      <c r="AR33" s="1087"/>
      <c r="AS33" s="1087"/>
      <c r="AT33" s="1088"/>
    </row>
    <row r="34" spans="1:46" ht="24" customHeight="1">
      <c r="A34" s="976" t="s">
        <v>256</v>
      </c>
      <c r="B34" s="976"/>
      <c r="C34" s="976"/>
      <c r="D34" s="976"/>
      <c r="E34" s="976"/>
      <c r="F34" s="976"/>
      <c r="G34" s="976"/>
      <c r="H34" s="976"/>
      <c r="I34" s="976"/>
      <c r="J34" s="976"/>
      <c r="K34" s="976"/>
      <c r="L34" s="976"/>
      <c r="M34" s="1074" t="s">
        <v>109</v>
      </c>
      <c r="N34" s="1075"/>
      <c r="O34" s="1075"/>
      <c r="P34" s="1075"/>
      <c r="Q34" s="1076"/>
      <c r="R34" s="1076"/>
      <c r="S34" s="1076"/>
      <c r="T34" s="1076"/>
      <c r="U34" s="1043" t="s">
        <v>36</v>
      </c>
      <c r="V34" s="1043"/>
      <c r="W34" s="1043"/>
      <c r="X34" s="1077"/>
      <c r="Y34" s="1077"/>
      <c r="Z34" s="1077"/>
      <c r="AA34" s="1015" t="s">
        <v>37</v>
      </c>
      <c r="AB34" s="1015"/>
      <c r="AC34" s="1016"/>
      <c r="AD34" s="1042" t="s">
        <v>88</v>
      </c>
      <c r="AE34" s="1043"/>
      <c r="AF34" s="1043"/>
      <c r="AG34" s="1044"/>
      <c r="AH34" s="1078"/>
      <c r="AI34" s="1079"/>
      <c r="AJ34" s="1079"/>
      <c r="AK34" s="1079"/>
      <c r="AL34" s="1079"/>
      <c r="AM34" s="1079"/>
      <c r="AN34" s="1079"/>
      <c r="AO34" s="1080" t="s">
        <v>89</v>
      </c>
      <c r="AP34" s="1080"/>
      <c r="AQ34" s="1080"/>
      <c r="AR34" s="1080"/>
      <c r="AS34" s="1080"/>
      <c r="AT34" s="1081"/>
    </row>
    <row r="35" spans="1:46" ht="64.5" customHeight="1">
      <c r="A35" s="1056" t="s">
        <v>257</v>
      </c>
      <c r="B35" s="1057"/>
      <c r="C35" s="1057"/>
      <c r="D35" s="1057"/>
      <c r="E35" s="1057"/>
      <c r="F35" s="1057"/>
      <c r="G35" s="1057"/>
      <c r="H35" s="1057"/>
      <c r="I35" s="1057"/>
      <c r="J35" s="1057"/>
      <c r="K35" s="1057"/>
      <c r="L35" s="1058"/>
      <c r="M35" s="1059"/>
      <c r="N35" s="1060"/>
      <c r="O35" s="1060"/>
      <c r="P35" s="1060"/>
      <c r="Q35" s="1060"/>
      <c r="R35" s="1060"/>
      <c r="S35" s="1060"/>
      <c r="T35" s="1060"/>
      <c r="U35" s="1060"/>
      <c r="V35" s="1060"/>
      <c r="W35" s="1060"/>
      <c r="X35" s="1060"/>
      <c r="Y35" s="1060"/>
      <c r="Z35" s="1060"/>
      <c r="AA35" s="1060"/>
      <c r="AB35" s="1060"/>
      <c r="AC35" s="1060"/>
      <c r="AD35" s="1060"/>
      <c r="AE35" s="1060"/>
      <c r="AF35" s="1060"/>
      <c r="AG35" s="1060"/>
      <c r="AH35" s="1060"/>
      <c r="AI35" s="1060"/>
      <c r="AJ35" s="1060"/>
      <c r="AK35" s="1060"/>
      <c r="AL35" s="1060"/>
      <c r="AM35" s="1060"/>
      <c r="AN35" s="1060"/>
      <c r="AO35" s="1060"/>
      <c r="AP35" s="1060"/>
      <c r="AQ35" s="1060"/>
      <c r="AR35" s="1060"/>
      <c r="AS35" s="1060"/>
      <c r="AT35" s="1061"/>
    </row>
    <row r="36" spans="1:46" ht="30" customHeight="1">
      <c r="A36" s="1062" t="s">
        <v>55</v>
      </c>
      <c r="B36" s="1019"/>
      <c r="C36" s="1019"/>
      <c r="D36" s="1019"/>
      <c r="E36" s="1019"/>
      <c r="F36" s="1019"/>
      <c r="G36" s="1019"/>
      <c r="H36" s="1019"/>
      <c r="I36" s="1019"/>
      <c r="J36" s="1019"/>
      <c r="K36" s="1019"/>
      <c r="L36" s="1020"/>
      <c r="M36" s="1063" t="s">
        <v>56</v>
      </c>
      <c r="N36" s="1063"/>
      <c r="O36" s="1063"/>
      <c r="P36" s="1063"/>
      <c r="Q36" s="1064"/>
      <c r="R36" s="1065"/>
      <c r="S36" s="1065"/>
      <c r="T36" s="1065"/>
      <c r="U36" s="1065"/>
      <c r="V36" s="1065"/>
      <c r="W36" s="1065"/>
      <c r="X36" s="1066" t="s">
        <v>89</v>
      </c>
      <c r="Y36" s="1066"/>
      <c r="Z36" s="1066"/>
      <c r="AA36" s="1066"/>
      <c r="AB36" s="1066"/>
      <c r="AC36" s="1067"/>
      <c r="AD36" s="1063" t="s">
        <v>57</v>
      </c>
      <c r="AE36" s="1063"/>
      <c r="AF36" s="1063"/>
      <c r="AG36" s="1063"/>
      <c r="AH36" s="1068"/>
      <c r="AI36" s="1069"/>
      <c r="AJ36" s="1069"/>
      <c r="AK36" s="1069"/>
      <c r="AL36" s="1069"/>
      <c r="AM36" s="1069"/>
      <c r="AN36" s="1069"/>
      <c r="AO36" s="1066" t="s">
        <v>89</v>
      </c>
      <c r="AP36" s="1066"/>
      <c r="AQ36" s="1066"/>
      <c r="AR36" s="1066"/>
      <c r="AS36" s="1066"/>
      <c r="AT36" s="1067"/>
    </row>
    <row r="37" spans="1:46" ht="30" customHeight="1">
      <c r="A37" s="1021"/>
      <c r="B37" s="1022"/>
      <c r="C37" s="1022"/>
      <c r="D37" s="1022"/>
      <c r="E37" s="1022"/>
      <c r="F37" s="1022"/>
      <c r="G37" s="1022"/>
      <c r="H37" s="1022"/>
      <c r="I37" s="1022"/>
      <c r="J37" s="1022"/>
      <c r="K37" s="1022"/>
      <c r="L37" s="1023"/>
      <c r="M37" s="1070" t="s">
        <v>79</v>
      </c>
      <c r="N37" s="1057"/>
      <c r="O37" s="1057"/>
      <c r="P37" s="1058"/>
      <c r="Q37" s="1071"/>
      <c r="R37" s="1072"/>
      <c r="S37" s="1072"/>
      <c r="T37" s="1072"/>
      <c r="U37" s="1072"/>
      <c r="V37" s="1072"/>
      <c r="W37" s="1072"/>
      <c r="X37" s="1072"/>
      <c r="Y37" s="1072"/>
      <c r="Z37" s="1072"/>
      <c r="AA37" s="1072"/>
      <c r="AB37" s="1072"/>
      <c r="AC37" s="1072"/>
      <c r="AD37" s="1072"/>
      <c r="AE37" s="1072"/>
      <c r="AF37" s="1072"/>
      <c r="AG37" s="1072"/>
      <c r="AH37" s="1072"/>
      <c r="AI37" s="1072"/>
      <c r="AJ37" s="1072"/>
      <c r="AK37" s="1072"/>
      <c r="AL37" s="1072"/>
      <c r="AM37" s="1072"/>
      <c r="AN37" s="1072"/>
      <c r="AO37" s="1072"/>
      <c r="AP37" s="1072"/>
      <c r="AQ37" s="1072"/>
      <c r="AR37" s="1072"/>
      <c r="AS37" s="1072"/>
      <c r="AT37" s="1073"/>
    </row>
    <row r="38" spans="1:46" ht="24" customHeight="1">
      <c r="A38" s="1052" t="s">
        <v>108</v>
      </c>
      <c r="B38" s="1052"/>
      <c r="C38" s="1052"/>
      <c r="D38" s="1052"/>
      <c r="E38" s="1052"/>
      <c r="F38" s="1052"/>
      <c r="G38" s="1052"/>
      <c r="H38" s="1052"/>
      <c r="I38" s="1052"/>
      <c r="J38" s="1052"/>
      <c r="K38" s="1052"/>
      <c r="L38" s="1052"/>
      <c r="M38" s="1052"/>
      <c r="N38" s="1052"/>
      <c r="O38" s="1052"/>
      <c r="P38" s="1052"/>
      <c r="Q38" s="1052"/>
      <c r="R38" s="1052"/>
      <c r="S38" s="1052"/>
      <c r="T38" s="1052"/>
      <c r="U38" s="1052"/>
      <c r="V38" s="1052"/>
      <c r="W38" s="1052"/>
      <c r="X38" s="1052"/>
      <c r="Y38" s="1052"/>
      <c r="Z38" s="1052"/>
      <c r="AA38" s="1052"/>
      <c r="AB38" s="1052"/>
      <c r="AC38" s="1052"/>
      <c r="AD38" s="1052"/>
      <c r="AE38" s="1052"/>
      <c r="AF38" s="1052"/>
      <c r="AG38" s="1052"/>
      <c r="AH38" s="1052"/>
      <c r="AI38" s="1052"/>
      <c r="AJ38" s="1052"/>
      <c r="AK38" s="1052"/>
      <c r="AL38" s="1052"/>
      <c r="AM38" s="1053" t="s">
        <v>103</v>
      </c>
      <c r="AN38" s="1054"/>
      <c r="AO38" s="1054"/>
      <c r="AP38" s="1054"/>
      <c r="AQ38" s="1054"/>
      <c r="AR38" s="1054"/>
      <c r="AS38" s="1054"/>
      <c r="AT38" s="1055"/>
    </row>
    <row r="39" spans="1:46" ht="15" customHeight="1">
      <c r="A39" s="114"/>
      <c r="B39" s="114"/>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row>
    <row r="40" spans="1:46" ht="24" customHeight="1">
      <c r="A40" s="1093" t="s">
        <v>105</v>
      </c>
      <c r="B40" s="1043"/>
      <c r="C40" s="1043"/>
      <c r="D40" s="1094">
        <v>4</v>
      </c>
      <c r="E40" s="1095"/>
      <c r="F40" s="1095"/>
      <c r="G40" s="1096"/>
      <c r="H40" s="1043" t="s">
        <v>81</v>
      </c>
      <c r="I40" s="1043"/>
      <c r="J40" s="1043"/>
      <c r="K40" s="1043"/>
      <c r="L40" s="1044"/>
      <c r="M40" s="1097"/>
      <c r="N40" s="1098"/>
      <c r="O40" s="1098"/>
      <c r="P40" s="1098"/>
      <c r="Q40" s="1098"/>
      <c r="R40" s="1098"/>
      <c r="S40" s="1098"/>
      <c r="T40" s="1098"/>
      <c r="U40" s="1098"/>
      <c r="V40" s="1098"/>
      <c r="W40" s="1098"/>
      <c r="X40" s="1098"/>
      <c r="Y40" s="1098"/>
      <c r="Z40" s="1098"/>
      <c r="AA40" s="1098"/>
      <c r="AB40" s="1098"/>
      <c r="AC40" s="1099"/>
      <c r="AD40" s="1024" t="s">
        <v>369</v>
      </c>
      <c r="AE40" s="1019"/>
      <c r="AF40" s="1019"/>
      <c r="AG40" s="1019"/>
      <c r="AH40" s="1100"/>
      <c r="AI40" s="1101"/>
      <c r="AJ40" s="1101"/>
      <c r="AK40" s="1101"/>
      <c r="AL40" s="1101"/>
      <c r="AM40" s="1101"/>
      <c r="AN40" s="1101"/>
      <c r="AO40" s="1101"/>
      <c r="AP40" s="1101"/>
      <c r="AQ40" s="1101"/>
      <c r="AR40" s="1101"/>
      <c r="AS40" s="1101"/>
      <c r="AT40" s="1102"/>
    </row>
    <row r="41" spans="1:46" ht="24" customHeight="1">
      <c r="A41" s="1042" t="s">
        <v>102</v>
      </c>
      <c r="B41" s="1043"/>
      <c r="C41" s="1043"/>
      <c r="D41" s="1043"/>
      <c r="E41" s="1043"/>
      <c r="F41" s="1043"/>
      <c r="G41" s="1043"/>
      <c r="H41" s="1043"/>
      <c r="I41" s="1043"/>
      <c r="J41" s="1043"/>
      <c r="K41" s="1043"/>
      <c r="L41" s="1044"/>
      <c r="M41" s="1097"/>
      <c r="N41" s="1098"/>
      <c r="O41" s="1098"/>
      <c r="P41" s="1098"/>
      <c r="Q41" s="1098"/>
      <c r="R41" s="1098"/>
      <c r="S41" s="1098"/>
      <c r="T41" s="1098"/>
      <c r="U41" s="1098"/>
      <c r="V41" s="1098"/>
      <c r="W41" s="1098"/>
      <c r="X41" s="1098"/>
      <c r="Y41" s="1098"/>
      <c r="Z41" s="1098"/>
      <c r="AA41" s="1098"/>
      <c r="AB41" s="1098"/>
      <c r="AC41" s="1099"/>
      <c r="AD41" s="1022"/>
      <c r="AE41" s="1022"/>
      <c r="AF41" s="1022"/>
      <c r="AG41" s="1022"/>
      <c r="AH41" s="1103"/>
      <c r="AI41" s="1104"/>
      <c r="AJ41" s="1104"/>
      <c r="AK41" s="1104"/>
      <c r="AL41" s="1104"/>
      <c r="AM41" s="1104"/>
      <c r="AN41" s="1104"/>
      <c r="AO41" s="1104"/>
      <c r="AP41" s="1104"/>
      <c r="AQ41" s="1104"/>
      <c r="AR41" s="1104"/>
      <c r="AS41" s="1104"/>
      <c r="AT41" s="1105"/>
    </row>
    <row r="42" spans="1:46" ht="24" customHeight="1">
      <c r="A42" s="1062" t="s">
        <v>255</v>
      </c>
      <c r="B42" s="1019"/>
      <c r="C42" s="1019"/>
      <c r="D42" s="1019"/>
      <c r="E42" s="1019"/>
      <c r="F42" s="1019"/>
      <c r="G42" s="1019"/>
      <c r="H42" s="1019"/>
      <c r="I42" s="1019"/>
      <c r="J42" s="1019"/>
      <c r="K42" s="1019"/>
      <c r="L42" s="1020"/>
      <c r="M42" s="1085" t="s">
        <v>28</v>
      </c>
      <c r="N42" s="1085"/>
      <c r="O42" s="1085"/>
      <c r="P42" s="1085"/>
      <c r="Q42" s="1086"/>
      <c r="R42" s="1087"/>
      <c r="S42" s="1087"/>
      <c r="T42" s="1087"/>
      <c r="U42" s="1087"/>
      <c r="V42" s="1087"/>
      <c r="W42" s="1087"/>
      <c r="X42" s="1087"/>
      <c r="Y42" s="1087"/>
      <c r="Z42" s="1087"/>
      <c r="AA42" s="1087"/>
      <c r="AB42" s="1087"/>
      <c r="AC42" s="1087"/>
      <c r="AD42" s="1087"/>
      <c r="AE42" s="1087"/>
      <c r="AF42" s="1087"/>
      <c r="AG42" s="1087"/>
      <c r="AH42" s="1087"/>
      <c r="AI42" s="1087"/>
      <c r="AJ42" s="1087"/>
      <c r="AK42" s="1087"/>
      <c r="AL42" s="1087"/>
      <c r="AM42" s="1087"/>
      <c r="AN42" s="1087"/>
      <c r="AO42" s="1087"/>
      <c r="AP42" s="1087"/>
      <c r="AQ42" s="1087"/>
      <c r="AR42" s="1087"/>
      <c r="AS42" s="1087"/>
      <c r="AT42" s="1088"/>
    </row>
    <row r="43" spans="1:46" ht="24" customHeight="1">
      <c r="A43" s="1082"/>
      <c r="B43" s="1083"/>
      <c r="C43" s="1083"/>
      <c r="D43" s="1083"/>
      <c r="E43" s="1083"/>
      <c r="F43" s="1083"/>
      <c r="G43" s="1083"/>
      <c r="H43" s="1083"/>
      <c r="I43" s="1083"/>
      <c r="J43" s="1083"/>
      <c r="K43" s="1083"/>
      <c r="L43" s="1084"/>
      <c r="M43" s="1085" t="s">
        <v>29</v>
      </c>
      <c r="N43" s="1085"/>
      <c r="O43" s="1085"/>
      <c r="P43" s="1085"/>
      <c r="Q43" s="1086"/>
      <c r="R43" s="1087"/>
      <c r="S43" s="1087"/>
      <c r="T43" s="1087"/>
      <c r="U43" s="1087"/>
      <c r="V43" s="1087"/>
      <c r="W43" s="1087"/>
      <c r="X43" s="1087"/>
      <c r="Y43" s="1087"/>
      <c r="Z43" s="1087"/>
      <c r="AA43" s="1087"/>
      <c r="AB43" s="1087"/>
      <c r="AC43" s="1088"/>
      <c r="AD43" s="1085" t="s">
        <v>30</v>
      </c>
      <c r="AE43" s="1085"/>
      <c r="AF43" s="1085"/>
      <c r="AG43" s="1085"/>
      <c r="AH43" s="1089"/>
      <c r="AI43" s="1090"/>
      <c r="AJ43" s="1090"/>
      <c r="AK43" s="1090"/>
      <c r="AL43" s="1090"/>
      <c r="AM43" s="1090"/>
      <c r="AN43" s="1090"/>
      <c r="AO43" s="1090"/>
      <c r="AP43" s="1090"/>
      <c r="AQ43" s="1090"/>
      <c r="AR43" s="1090"/>
      <c r="AS43" s="1090"/>
      <c r="AT43" s="1091"/>
    </row>
    <row r="44" spans="1:46" ht="24" customHeight="1">
      <c r="A44" s="1082"/>
      <c r="B44" s="1083"/>
      <c r="C44" s="1083"/>
      <c r="D44" s="1083"/>
      <c r="E44" s="1083"/>
      <c r="F44" s="1083"/>
      <c r="G44" s="1083"/>
      <c r="H44" s="1083"/>
      <c r="I44" s="1083"/>
      <c r="J44" s="1083"/>
      <c r="K44" s="1083"/>
      <c r="L44" s="1084"/>
      <c r="M44" s="1085" t="s">
        <v>31</v>
      </c>
      <c r="N44" s="1085"/>
      <c r="O44" s="1085"/>
      <c r="P44" s="1085"/>
      <c r="Q44" s="1086"/>
      <c r="R44" s="1087"/>
      <c r="S44" s="1087"/>
      <c r="T44" s="1087"/>
      <c r="U44" s="1087"/>
      <c r="V44" s="1087"/>
      <c r="W44" s="1087"/>
      <c r="X44" s="1087"/>
      <c r="Y44" s="1087"/>
      <c r="Z44" s="1087"/>
      <c r="AA44" s="1087"/>
      <c r="AB44" s="1087"/>
      <c r="AC44" s="1087"/>
      <c r="AD44" s="1087"/>
      <c r="AE44" s="1087"/>
      <c r="AF44" s="1087"/>
      <c r="AG44" s="1087"/>
      <c r="AH44" s="1087"/>
      <c r="AI44" s="1087"/>
      <c r="AJ44" s="1087"/>
      <c r="AK44" s="1087"/>
      <c r="AL44" s="1087"/>
      <c r="AM44" s="1087"/>
      <c r="AN44" s="1087"/>
      <c r="AO44" s="1087"/>
      <c r="AP44" s="1087"/>
      <c r="AQ44" s="1087"/>
      <c r="AR44" s="1087"/>
      <c r="AS44" s="1087"/>
      <c r="AT44" s="1088"/>
    </row>
    <row r="45" spans="1:46" ht="24" customHeight="1">
      <c r="A45" s="1021"/>
      <c r="B45" s="1022"/>
      <c r="C45" s="1022"/>
      <c r="D45" s="1022"/>
      <c r="E45" s="1022"/>
      <c r="F45" s="1022"/>
      <c r="G45" s="1022"/>
      <c r="H45" s="1022"/>
      <c r="I45" s="1022"/>
      <c r="J45" s="1022"/>
      <c r="K45" s="1022"/>
      <c r="L45" s="1023"/>
      <c r="M45" s="976" t="s">
        <v>32</v>
      </c>
      <c r="N45" s="976"/>
      <c r="O45" s="976"/>
      <c r="P45" s="976"/>
      <c r="Q45" s="1086"/>
      <c r="R45" s="1087"/>
      <c r="S45" s="1087"/>
      <c r="T45" s="1087"/>
      <c r="U45" s="1087"/>
      <c r="V45" s="1087"/>
      <c r="W45" s="1087"/>
      <c r="X45" s="1087"/>
      <c r="Y45" s="1087"/>
      <c r="Z45" s="1087"/>
      <c r="AA45" s="1087"/>
      <c r="AB45" s="1087"/>
      <c r="AC45" s="1088"/>
      <c r="AD45" s="1092" t="s">
        <v>33</v>
      </c>
      <c r="AE45" s="1092"/>
      <c r="AF45" s="1092"/>
      <c r="AG45" s="1092"/>
      <c r="AH45" s="1086"/>
      <c r="AI45" s="1087"/>
      <c r="AJ45" s="1087"/>
      <c r="AK45" s="1087"/>
      <c r="AL45" s="1087"/>
      <c r="AM45" s="1087"/>
      <c r="AN45" s="1087"/>
      <c r="AO45" s="1087"/>
      <c r="AP45" s="1087"/>
      <c r="AQ45" s="1087"/>
      <c r="AR45" s="1087"/>
      <c r="AS45" s="1087"/>
      <c r="AT45" s="1088"/>
    </row>
    <row r="46" spans="1:46" ht="24" customHeight="1">
      <c r="A46" s="976" t="s">
        <v>256</v>
      </c>
      <c r="B46" s="976"/>
      <c r="C46" s="976"/>
      <c r="D46" s="976"/>
      <c r="E46" s="976"/>
      <c r="F46" s="976"/>
      <c r="G46" s="976"/>
      <c r="H46" s="976"/>
      <c r="I46" s="976"/>
      <c r="J46" s="976"/>
      <c r="K46" s="976"/>
      <c r="L46" s="976"/>
      <c r="M46" s="1074" t="s">
        <v>109</v>
      </c>
      <c r="N46" s="1075"/>
      <c r="O46" s="1075"/>
      <c r="P46" s="1075"/>
      <c r="Q46" s="1076"/>
      <c r="R46" s="1076"/>
      <c r="S46" s="1076"/>
      <c r="T46" s="1076"/>
      <c r="U46" s="1043" t="s">
        <v>36</v>
      </c>
      <c r="V46" s="1043"/>
      <c r="W46" s="1043"/>
      <c r="X46" s="1077"/>
      <c r="Y46" s="1077"/>
      <c r="Z46" s="1077"/>
      <c r="AA46" s="1015" t="s">
        <v>37</v>
      </c>
      <c r="AB46" s="1015"/>
      <c r="AC46" s="1016"/>
      <c r="AD46" s="1042" t="s">
        <v>88</v>
      </c>
      <c r="AE46" s="1043"/>
      <c r="AF46" s="1043"/>
      <c r="AG46" s="1044"/>
      <c r="AH46" s="1078"/>
      <c r="AI46" s="1079"/>
      <c r="AJ46" s="1079"/>
      <c r="AK46" s="1079"/>
      <c r="AL46" s="1079"/>
      <c r="AM46" s="1079"/>
      <c r="AN46" s="1079"/>
      <c r="AO46" s="1080" t="s">
        <v>89</v>
      </c>
      <c r="AP46" s="1080"/>
      <c r="AQ46" s="1080"/>
      <c r="AR46" s="1080"/>
      <c r="AS46" s="1080"/>
      <c r="AT46" s="1081"/>
    </row>
    <row r="47" spans="1:46" ht="64.5" customHeight="1">
      <c r="A47" s="1056" t="s">
        <v>257</v>
      </c>
      <c r="B47" s="1057"/>
      <c r="C47" s="1057"/>
      <c r="D47" s="1057"/>
      <c r="E47" s="1057"/>
      <c r="F47" s="1057"/>
      <c r="G47" s="1057"/>
      <c r="H47" s="1057"/>
      <c r="I47" s="1057"/>
      <c r="J47" s="1057"/>
      <c r="K47" s="1057"/>
      <c r="L47" s="1058"/>
      <c r="M47" s="1059"/>
      <c r="N47" s="1060"/>
      <c r="O47" s="1060"/>
      <c r="P47" s="1060"/>
      <c r="Q47" s="1060"/>
      <c r="R47" s="1060"/>
      <c r="S47" s="1060"/>
      <c r="T47" s="1060"/>
      <c r="U47" s="1060"/>
      <c r="V47" s="1060"/>
      <c r="W47" s="1060"/>
      <c r="X47" s="1060"/>
      <c r="Y47" s="1060"/>
      <c r="Z47" s="1060"/>
      <c r="AA47" s="1060"/>
      <c r="AB47" s="1060"/>
      <c r="AC47" s="1060"/>
      <c r="AD47" s="1060"/>
      <c r="AE47" s="1060"/>
      <c r="AF47" s="1060"/>
      <c r="AG47" s="1060"/>
      <c r="AH47" s="1060"/>
      <c r="AI47" s="1060"/>
      <c r="AJ47" s="1060"/>
      <c r="AK47" s="1060"/>
      <c r="AL47" s="1060"/>
      <c r="AM47" s="1060"/>
      <c r="AN47" s="1060"/>
      <c r="AO47" s="1060"/>
      <c r="AP47" s="1060"/>
      <c r="AQ47" s="1060"/>
      <c r="AR47" s="1060"/>
      <c r="AS47" s="1060"/>
      <c r="AT47" s="1061"/>
    </row>
    <row r="48" spans="1:46" ht="30" customHeight="1">
      <c r="A48" s="1062" t="s">
        <v>55</v>
      </c>
      <c r="B48" s="1019"/>
      <c r="C48" s="1019"/>
      <c r="D48" s="1019"/>
      <c r="E48" s="1019"/>
      <c r="F48" s="1019"/>
      <c r="G48" s="1019"/>
      <c r="H48" s="1019"/>
      <c r="I48" s="1019"/>
      <c r="J48" s="1019"/>
      <c r="K48" s="1019"/>
      <c r="L48" s="1020"/>
      <c r="M48" s="1063" t="s">
        <v>56</v>
      </c>
      <c r="N48" s="1063"/>
      <c r="O48" s="1063"/>
      <c r="P48" s="1063"/>
      <c r="Q48" s="1064"/>
      <c r="R48" s="1065"/>
      <c r="S48" s="1065"/>
      <c r="T48" s="1065"/>
      <c r="U48" s="1065"/>
      <c r="V48" s="1065"/>
      <c r="W48" s="1065"/>
      <c r="X48" s="1066" t="s">
        <v>89</v>
      </c>
      <c r="Y48" s="1066"/>
      <c r="Z48" s="1066"/>
      <c r="AA48" s="1066"/>
      <c r="AB48" s="1066"/>
      <c r="AC48" s="1067"/>
      <c r="AD48" s="1063" t="s">
        <v>57</v>
      </c>
      <c r="AE48" s="1063"/>
      <c r="AF48" s="1063"/>
      <c r="AG48" s="1063"/>
      <c r="AH48" s="1068"/>
      <c r="AI48" s="1069"/>
      <c r="AJ48" s="1069"/>
      <c r="AK48" s="1069"/>
      <c r="AL48" s="1069"/>
      <c r="AM48" s="1069"/>
      <c r="AN48" s="1069"/>
      <c r="AO48" s="1066" t="s">
        <v>89</v>
      </c>
      <c r="AP48" s="1066"/>
      <c r="AQ48" s="1066"/>
      <c r="AR48" s="1066"/>
      <c r="AS48" s="1066"/>
      <c r="AT48" s="1067"/>
    </row>
    <row r="49" spans="1:46" ht="30" customHeight="1">
      <c r="A49" s="1021"/>
      <c r="B49" s="1022"/>
      <c r="C49" s="1022"/>
      <c r="D49" s="1022"/>
      <c r="E49" s="1022"/>
      <c r="F49" s="1022"/>
      <c r="G49" s="1022"/>
      <c r="H49" s="1022"/>
      <c r="I49" s="1022"/>
      <c r="J49" s="1022"/>
      <c r="K49" s="1022"/>
      <c r="L49" s="1023"/>
      <c r="M49" s="1070" t="s">
        <v>79</v>
      </c>
      <c r="N49" s="1057"/>
      <c r="O49" s="1057"/>
      <c r="P49" s="1058"/>
      <c r="Q49" s="1071"/>
      <c r="R49" s="1072"/>
      <c r="S49" s="1072"/>
      <c r="T49" s="1072"/>
      <c r="U49" s="1072"/>
      <c r="V49" s="1072"/>
      <c r="W49" s="1072"/>
      <c r="X49" s="1072"/>
      <c r="Y49" s="1072"/>
      <c r="Z49" s="1072"/>
      <c r="AA49" s="1072"/>
      <c r="AB49" s="1072"/>
      <c r="AC49" s="1072"/>
      <c r="AD49" s="1072"/>
      <c r="AE49" s="1072"/>
      <c r="AF49" s="1072"/>
      <c r="AG49" s="1072"/>
      <c r="AH49" s="1072"/>
      <c r="AI49" s="1072"/>
      <c r="AJ49" s="1072"/>
      <c r="AK49" s="1072"/>
      <c r="AL49" s="1072"/>
      <c r="AM49" s="1072"/>
      <c r="AN49" s="1072"/>
      <c r="AO49" s="1072"/>
      <c r="AP49" s="1072"/>
      <c r="AQ49" s="1072"/>
      <c r="AR49" s="1072"/>
      <c r="AS49" s="1072"/>
      <c r="AT49" s="1073"/>
    </row>
    <row r="50" spans="1:46" ht="24" customHeight="1">
      <c r="A50" s="1052" t="s">
        <v>108</v>
      </c>
      <c r="B50" s="1052"/>
      <c r="C50" s="1052"/>
      <c r="D50" s="1052"/>
      <c r="E50" s="1052"/>
      <c r="F50" s="1052"/>
      <c r="G50" s="1052"/>
      <c r="H50" s="1052"/>
      <c r="I50" s="1052"/>
      <c r="J50" s="1052"/>
      <c r="K50" s="1052"/>
      <c r="L50" s="1052"/>
      <c r="M50" s="1052"/>
      <c r="N50" s="1052"/>
      <c r="O50" s="1052"/>
      <c r="P50" s="1052"/>
      <c r="Q50" s="1052"/>
      <c r="R50" s="1052"/>
      <c r="S50" s="1052"/>
      <c r="T50" s="1052"/>
      <c r="U50" s="1052"/>
      <c r="V50" s="1052"/>
      <c r="W50" s="1052"/>
      <c r="X50" s="1052"/>
      <c r="Y50" s="1052"/>
      <c r="Z50" s="1052"/>
      <c r="AA50" s="1052"/>
      <c r="AB50" s="1052"/>
      <c r="AC50" s="1052"/>
      <c r="AD50" s="1052"/>
      <c r="AE50" s="1052"/>
      <c r="AF50" s="1052"/>
      <c r="AG50" s="1052"/>
      <c r="AH50" s="1052"/>
      <c r="AI50" s="1052"/>
      <c r="AJ50" s="1052"/>
      <c r="AK50" s="1052"/>
      <c r="AL50" s="1052"/>
      <c r="AM50" s="1053" t="s">
        <v>103</v>
      </c>
      <c r="AN50" s="1054"/>
      <c r="AO50" s="1054"/>
      <c r="AP50" s="1054"/>
      <c r="AQ50" s="1054"/>
      <c r="AR50" s="1054"/>
      <c r="AS50" s="1054"/>
      <c r="AT50" s="1055"/>
    </row>
    <row r="51" spans="1:46" ht="15" customHeight="1">
      <c r="A51" s="114"/>
      <c r="B51" s="114"/>
      <c r="C51" s="114"/>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c r="AO51" s="114"/>
      <c r="AP51" s="114"/>
      <c r="AQ51" s="114"/>
      <c r="AR51" s="114"/>
      <c r="AS51" s="114"/>
      <c r="AT51" s="114"/>
    </row>
    <row r="52" spans="1:46" ht="24" customHeight="1">
      <c r="A52" s="1093" t="s">
        <v>105</v>
      </c>
      <c r="B52" s="1043"/>
      <c r="C52" s="1043"/>
      <c r="D52" s="1094">
        <v>5</v>
      </c>
      <c r="E52" s="1095"/>
      <c r="F52" s="1095"/>
      <c r="G52" s="1096"/>
      <c r="H52" s="1043" t="s">
        <v>81</v>
      </c>
      <c r="I52" s="1043"/>
      <c r="J52" s="1043"/>
      <c r="K52" s="1043"/>
      <c r="L52" s="1044"/>
      <c r="M52" s="1097"/>
      <c r="N52" s="1098"/>
      <c r="O52" s="1098"/>
      <c r="P52" s="1098"/>
      <c r="Q52" s="1098"/>
      <c r="R52" s="1098"/>
      <c r="S52" s="1098"/>
      <c r="T52" s="1098"/>
      <c r="U52" s="1098"/>
      <c r="V52" s="1098"/>
      <c r="W52" s="1098"/>
      <c r="X52" s="1098"/>
      <c r="Y52" s="1098"/>
      <c r="Z52" s="1098"/>
      <c r="AA52" s="1098"/>
      <c r="AB52" s="1098"/>
      <c r="AC52" s="1099"/>
      <c r="AD52" s="1024" t="s">
        <v>369</v>
      </c>
      <c r="AE52" s="1019"/>
      <c r="AF52" s="1019"/>
      <c r="AG52" s="1019"/>
      <c r="AH52" s="1100"/>
      <c r="AI52" s="1101"/>
      <c r="AJ52" s="1101"/>
      <c r="AK52" s="1101"/>
      <c r="AL52" s="1101"/>
      <c r="AM52" s="1101"/>
      <c r="AN52" s="1101"/>
      <c r="AO52" s="1101"/>
      <c r="AP52" s="1101"/>
      <c r="AQ52" s="1101"/>
      <c r="AR52" s="1101"/>
      <c r="AS52" s="1101"/>
      <c r="AT52" s="1102"/>
    </row>
    <row r="53" spans="1:46" ht="24" customHeight="1">
      <c r="A53" s="1042" t="s">
        <v>102</v>
      </c>
      <c r="B53" s="1043"/>
      <c r="C53" s="1043"/>
      <c r="D53" s="1043"/>
      <c r="E53" s="1043"/>
      <c r="F53" s="1043"/>
      <c r="G53" s="1043"/>
      <c r="H53" s="1043"/>
      <c r="I53" s="1043"/>
      <c r="J53" s="1043"/>
      <c r="K53" s="1043"/>
      <c r="L53" s="1044"/>
      <c r="M53" s="1097"/>
      <c r="N53" s="1098"/>
      <c r="O53" s="1098"/>
      <c r="P53" s="1098"/>
      <c r="Q53" s="1098"/>
      <c r="R53" s="1098"/>
      <c r="S53" s="1098"/>
      <c r="T53" s="1098"/>
      <c r="U53" s="1098"/>
      <c r="V53" s="1098"/>
      <c r="W53" s="1098"/>
      <c r="X53" s="1098"/>
      <c r="Y53" s="1098"/>
      <c r="Z53" s="1098"/>
      <c r="AA53" s="1098"/>
      <c r="AB53" s="1098"/>
      <c r="AC53" s="1099"/>
      <c r="AD53" s="1022"/>
      <c r="AE53" s="1022"/>
      <c r="AF53" s="1022"/>
      <c r="AG53" s="1022"/>
      <c r="AH53" s="1103"/>
      <c r="AI53" s="1104"/>
      <c r="AJ53" s="1104"/>
      <c r="AK53" s="1104"/>
      <c r="AL53" s="1104"/>
      <c r="AM53" s="1104"/>
      <c r="AN53" s="1104"/>
      <c r="AO53" s="1104"/>
      <c r="AP53" s="1104"/>
      <c r="AQ53" s="1104"/>
      <c r="AR53" s="1104"/>
      <c r="AS53" s="1104"/>
      <c r="AT53" s="1105"/>
    </row>
    <row r="54" spans="1:46" ht="24" customHeight="1">
      <c r="A54" s="1062" t="s">
        <v>255</v>
      </c>
      <c r="B54" s="1019"/>
      <c r="C54" s="1019"/>
      <c r="D54" s="1019"/>
      <c r="E54" s="1019"/>
      <c r="F54" s="1019"/>
      <c r="G54" s="1019"/>
      <c r="H54" s="1019"/>
      <c r="I54" s="1019"/>
      <c r="J54" s="1019"/>
      <c r="K54" s="1019"/>
      <c r="L54" s="1020"/>
      <c r="M54" s="1085" t="s">
        <v>28</v>
      </c>
      <c r="N54" s="1085"/>
      <c r="O54" s="1085"/>
      <c r="P54" s="1085"/>
      <c r="Q54" s="1086"/>
      <c r="R54" s="1087"/>
      <c r="S54" s="1087"/>
      <c r="T54" s="1087"/>
      <c r="U54" s="1087"/>
      <c r="V54" s="1087"/>
      <c r="W54" s="1087"/>
      <c r="X54" s="1087"/>
      <c r="Y54" s="1087"/>
      <c r="Z54" s="1087"/>
      <c r="AA54" s="1087"/>
      <c r="AB54" s="1087"/>
      <c r="AC54" s="1087"/>
      <c r="AD54" s="1087"/>
      <c r="AE54" s="1087"/>
      <c r="AF54" s="1087"/>
      <c r="AG54" s="1087"/>
      <c r="AH54" s="1087"/>
      <c r="AI54" s="1087"/>
      <c r="AJ54" s="1087"/>
      <c r="AK54" s="1087"/>
      <c r="AL54" s="1087"/>
      <c r="AM54" s="1087"/>
      <c r="AN54" s="1087"/>
      <c r="AO54" s="1087"/>
      <c r="AP54" s="1087"/>
      <c r="AQ54" s="1087"/>
      <c r="AR54" s="1087"/>
      <c r="AS54" s="1087"/>
      <c r="AT54" s="1088"/>
    </row>
    <row r="55" spans="1:46" ht="24" customHeight="1">
      <c r="A55" s="1082"/>
      <c r="B55" s="1083"/>
      <c r="C55" s="1083"/>
      <c r="D55" s="1083"/>
      <c r="E55" s="1083"/>
      <c r="F55" s="1083"/>
      <c r="G55" s="1083"/>
      <c r="H55" s="1083"/>
      <c r="I55" s="1083"/>
      <c r="J55" s="1083"/>
      <c r="K55" s="1083"/>
      <c r="L55" s="1084"/>
      <c r="M55" s="1085" t="s">
        <v>29</v>
      </c>
      <c r="N55" s="1085"/>
      <c r="O55" s="1085"/>
      <c r="P55" s="1085"/>
      <c r="Q55" s="1086"/>
      <c r="R55" s="1087"/>
      <c r="S55" s="1087"/>
      <c r="T55" s="1087"/>
      <c r="U55" s="1087"/>
      <c r="V55" s="1087"/>
      <c r="W55" s="1087"/>
      <c r="X55" s="1087"/>
      <c r="Y55" s="1087"/>
      <c r="Z55" s="1087"/>
      <c r="AA55" s="1087"/>
      <c r="AB55" s="1087"/>
      <c r="AC55" s="1088"/>
      <c r="AD55" s="1085" t="s">
        <v>30</v>
      </c>
      <c r="AE55" s="1085"/>
      <c r="AF55" s="1085"/>
      <c r="AG55" s="1085"/>
      <c r="AH55" s="1089"/>
      <c r="AI55" s="1090"/>
      <c r="AJ55" s="1090"/>
      <c r="AK55" s="1090"/>
      <c r="AL55" s="1090"/>
      <c r="AM55" s="1090"/>
      <c r="AN55" s="1090"/>
      <c r="AO55" s="1090"/>
      <c r="AP55" s="1090"/>
      <c r="AQ55" s="1090"/>
      <c r="AR55" s="1090"/>
      <c r="AS55" s="1090"/>
      <c r="AT55" s="1091"/>
    </row>
    <row r="56" spans="1:46" ht="24" customHeight="1">
      <c r="A56" s="1082"/>
      <c r="B56" s="1083"/>
      <c r="C56" s="1083"/>
      <c r="D56" s="1083"/>
      <c r="E56" s="1083"/>
      <c r="F56" s="1083"/>
      <c r="G56" s="1083"/>
      <c r="H56" s="1083"/>
      <c r="I56" s="1083"/>
      <c r="J56" s="1083"/>
      <c r="K56" s="1083"/>
      <c r="L56" s="1084"/>
      <c r="M56" s="1085" t="s">
        <v>31</v>
      </c>
      <c r="N56" s="1085"/>
      <c r="O56" s="1085"/>
      <c r="P56" s="1085"/>
      <c r="Q56" s="1086"/>
      <c r="R56" s="1087"/>
      <c r="S56" s="1087"/>
      <c r="T56" s="1087"/>
      <c r="U56" s="1087"/>
      <c r="V56" s="1087"/>
      <c r="W56" s="1087"/>
      <c r="X56" s="1087"/>
      <c r="Y56" s="1087"/>
      <c r="Z56" s="1087"/>
      <c r="AA56" s="1087"/>
      <c r="AB56" s="1087"/>
      <c r="AC56" s="1087"/>
      <c r="AD56" s="1087"/>
      <c r="AE56" s="1087"/>
      <c r="AF56" s="1087"/>
      <c r="AG56" s="1087"/>
      <c r="AH56" s="1087"/>
      <c r="AI56" s="1087"/>
      <c r="AJ56" s="1087"/>
      <c r="AK56" s="1087"/>
      <c r="AL56" s="1087"/>
      <c r="AM56" s="1087"/>
      <c r="AN56" s="1087"/>
      <c r="AO56" s="1087"/>
      <c r="AP56" s="1087"/>
      <c r="AQ56" s="1087"/>
      <c r="AR56" s="1087"/>
      <c r="AS56" s="1087"/>
      <c r="AT56" s="1088"/>
    </row>
    <row r="57" spans="1:46" ht="24" customHeight="1">
      <c r="A57" s="1021"/>
      <c r="B57" s="1022"/>
      <c r="C57" s="1022"/>
      <c r="D57" s="1022"/>
      <c r="E57" s="1022"/>
      <c r="F57" s="1022"/>
      <c r="G57" s="1022"/>
      <c r="H57" s="1022"/>
      <c r="I57" s="1022"/>
      <c r="J57" s="1022"/>
      <c r="K57" s="1022"/>
      <c r="L57" s="1023"/>
      <c r="M57" s="976" t="s">
        <v>32</v>
      </c>
      <c r="N57" s="976"/>
      <c r="O57" s="976"/>
      <c r="P57" s="976"/>
      <c r="Q57" s="1086"/>
      <c r="R57" s="1087"/>
      <c r="S57" s="1087"/>
      <c r="T57" s="1087"/>
      <c r="U57" s="1087"/>
      <c r="V57" s="1087"/>
      <c r="W57" s="1087"/>
      <c r="X57" s="1087"/>
      <c r="Y57" s="1087"/>
      <c r="Z57" s="1087"/>
      <c r="AA57" s="1087"/>
      <c r="AB57" s="1087"/>
      <c r="AC57" s="1088"/>
      <c r="AD57" s="1092" t="s">
        <v>33</v>
      </c>
      <c r="AE57" s="1092"/>
      <c r="AF57" s="1092"/>
      <c r="AG57" s="1092"/>
      <c r="AH57" s="1086"/>
      <c r="AI57" s="1087"/>
      <c r="AJ57" s="1087"/>
      <c r="AK57" s="1087"/>
      <c r="AL57" s="1087"/>
      <c r="AM57" s="1087"/>
      <c r="AN57" s="1087"/>
      <c r="AO57" s="1087"/>
      <c r="AP57" s="1087"/>
      <c r="AQ57" s="1087"/>
      <c r="AR57" s="1087"/>
      <c r="AS57" s="1087"/>
      <c r="AT57" s="1088"/>
    </row>
    <row r="58" spans="1:46" ht="24" customHeight="1">
      <c r="A58" s="976" t="s">
        <v>256</v>
      </c>
      <c r="B58" s="976"/>
      <c r="C58" s="976"/>
      <c r="D58" s="976"/>
      <c r="E58" s="976"/>
      <c r="F58" s="976"/>
      <c r="G58" s="976"/>
      <c r="H58" s="976"/>
      <c r="I58" s="976"/>
      <c r="J58" s="976"/>
      <c r="K58" s="976"/>
      <c r="L58" s="976"/>
      <c r="M58" s="1074" t="s">
        <v>109</v>
      </c>
      <c r="N58" s="1075"/>
      <c r="O58" s="1075"/>
      <c r="P58" s="1075"/>
      <c r="Q58" s="1076"/>
      <c r="R58" s="1076"/>
      <c r="S58" s="1076"/>
      <c r="T58" s="1076"/>
      <c r="U58" s="1043" t="s">
        <v>36</v>
      </c>
      <c r="V58" s="1043"/>
      <c r="W58" s="1043"/>
      <c r="X58" s="1077"/>
      <c r="Y58" s="1077"/>
      <c r="Z58" s="1077"/>
      <c r="AA58" s="1015" t="s">
        <v>37</v>
      </c>
      <c r="AB58" s="1015"/>
      <c r="AC58" s="1016"/>
      <c r="AD58" s="1042" t="s">
        <v>88</v>
      </c>
      <c r="AE58" s="1043"/>
      <c r="AF58" s="1043"/>
      <c r="AG58" s="1044"/>
      <c r="AH58" s="1078"/>
      <c r="AI58" s="1079"/>
      <c r="AJ58" s="1079"/>
      <c r="AK58" s="1079"/>
      <c r="AL58" s="1079"/>
      <c r="AM58" s="1079"/>
      <c r="AN58" s="1079"/>
      <c r="AO58" s="1080" t="s">
        <v>89</v>
      </c>
      <c r="AP58" s="1080"/>
      <c r="AQ58" s="1080"/>
      <c r="AR58" s="1080"/>
      <c r="AS58" s="1080"/>
      <c r="AT58" s="1081"/>
    </row>
    <row r="59" spans="1:46" ht="64.5" customHeight="1">
      <c r="A59" s="1056" t="s">
        <v>257</v>
      </c>
      <c r="B59" s="1057"/>
      <c r="C59" s="1057"/>
      <c r="D59" s="1057"/>
      <c r="E59" s="1057"/>
      <c r="F59" s="1057"/>
      <c r="G59" s="1057"/>
      <c r="H59" s="1057"/>
      <c r="I59" s="1057"/>
      <c r="J59" s="1057"/>
      <c r="K59" s="1057"/>
      <c r="L59" s="1058"/>
      <c r="M59" s="1059"/>
      <c r="N59" s="1060"/>
      <c r="O59" s="1060"/>
      <c r="P59" s="1060"/>
      <c r="Q59" s="1060"/>
      <c r="R59" s="1060"/>
      <c r="S59" s="1060"/>
      <c r="T59" s="1060"/>
      <c r="U59" s="1060"/>
      <c r="V59" s="1060"/>
      <c r="W59" s="1060"/>
      <c r="X59" s="1060"/>
      <c r="Y59" s="1060"/>
      <c r="Z59" s="1060"/>
      <c r="AA59" s="1060"/>
      <c r="AB59" s="1060"/>
      <c r="AC59" s="1060"/>
      <c r="AD59" s="1060"/>
      <c r="AE59" s="1060"/>
      <c r="AF59" s="1060"/>
      <c r="AG59" s="1060"/>
      <c r="AH59" s="1060"/>
      <c r="AI59" s="1060"/>
      <c r="AJ59" s="1060"/>
      <c r="AK59" s="1060"/>
      <c r="AL59" s="1060"/>
      <c r="AM59" s="1060"/>
      <c r="AN59" s="1060"/>
      <c r="AO59" s="1060"/>
      <c r="AP59" s="1060"/>
      <c r="AQ59" s="1060"/>
      <c r="AR59" s="1060"/>
      <c r="AS59" s="1060"/>
      <c r="AT59" s="1061"/>
    </row>
    <row r="60" spans="1:46" ht="30" customHeight="1">
      <c r="A60" s="1062" t="s">
        <v>55</v>
      </c>
      <c r="B60" s="1019"/>
      <c r="C60" s="1019"/>
      <c r="D60" s="1019"/>
      <c r="E60" s="1019"/>
      <c r="F60" s="1019"/>
      <c r="G60" s="1019"/>
      <c r="H60" s="1019"/>
      <c r="I60" s="1019"/>
      <c r="J60" s="1019"/>
      <c r="K60" s="1019"/>
      <c r="L60" s="1020"/>
      <c r="M60" s="1063" t="s">
        <v>56</v>
      </c>
      <c r="N60" s="1063"/>
      <c r="O60" s="1063"/>
      <c r="P60" s="1063"/>
      <c r="Q60" s="1064"/>
      <c r="R60" s="1065"/>
      <c r="S60" s="1065"/>
      <c r="T60" s="1065"/>
      <c r="U60" s="1065"/>
      <c r="V60" s="1065"/>
      <c r="W60" s="1065"/>
      <c r="X60" s="1066" t="s">
        <v>89</v>
      </c>
      <c r="Y60" s="1066"/>
      <c r="Z60" s="1066"/>
      <c r="AA60" s="1066"/>
      <c r="AB60" s="1066"/>
      <c r="AC60" s="1067"/>
      <c r="AD60" s="1063" t="s">
        <v>57</v>
      </c>
      <c r="AE60" s="1063"/>
      <c r="AF60" s="1063"/>
      <c r="AG60" s="1063"/>
      <c r="AH60" s="1068"/>
      <c r="AI60" s="1069"/>
      <c r="AJ60" s="1069"/>
      <c r="AK60" s="1069"/>
      <c r="AL60" s="1069"/>
      <c r="AM60" s="1069"/>
      <c r="AN60" s="1069"/>
      <c r="AO60" s="1066" t="s">
        <v>89</v>
      </c>
      <c r="AP60" s="1066"/>
      <c r="AQ60" s="1066"/>
      <c r="AR60" s="1066"/>
      <c r="AS60" s="1066"/>
      <c r="AT60" s="1067"/>
    </row>
    <row r="61" spans="1:46" ht="30" customHeight="1">
      <c r="A61" s="1021"/>
      <c r="B61" s="1022"/>
      <c r="C61" s="1022"/>
      <c r="D61" s="1022"/>
      <c r="E61" s="1022"/>
      <c r="F61" s="1022"/>
      <c r="G61" s="1022"/>
      <c r="H61" s="1022"/>
      <c r="I61" s="1022"/>
      <c r="J61" s="1022"/>
      <c r="K61" s="1022"/>
      <c r="L61" s="1023"/>
      <c r="M61" s="1070" t="s">
        <v>79</v>
      </c>
      <c r="N61" s="1057"/>
      <c r="O61" s="1057"/>
      <c r="P61" s="1058"/>
      <c r="Q61" s="1071"/>
      <c r="R61" s="1072"/>
      <c r="S61" s="1072"/>
      <c r="T61" s="1072"/>
      <c r="U61" s="1072"/>
      <c r="V61" s="1072"/>
      <c r="W61" s="1072"/>
      <c r="X61" s="1072"/>
      <c r="Y61" s="1072"/>
      <c r="Z61" s="1072"/>
      <c r="AA61" s="1072"/>
      <c r="AB61" s="1072"/>
      <c r="AC61" s="1072"/>
      <c r="AD61" s="1072"/>
      <c r="AE61" s="1072"/>
      <c r="AF61" s="1072"/>
      <c r="AG61" s="1072"/>
      <c r="AH61" s="1072"/>
      <c r="AI61" s="1072"/>
      <c r="AJ61" s="1072"/>
      <c r="AK61" s="1072"/>
      <c r="AL61" s="1072"/>
      <c r="AM61" s="1072"/>
      <c r="AN61" s="1072"/>
      <c r="AO61" s="1072"/>
      <c r="AP61" s="1072"/>
      <c r="AQ61" s="1072"/>
      <c r="AR61" s="1072"/>
      <c r="AS61" s="1072"/>
      <c r="AT61" s="1073"/>
    </row>
    <row r="62" spans="1:46" ht="24" customHeight="1">
      <c r="A62" s="1052" t="s">
        <v>108</v>
      </c>
      <c r="B62" s="1052"/>
      <c r="C62" s="1052"/>
      <c r="D62" s="1052"/>
      <c r="E62" s="1052"/>
      <c r="F62" s="1052"/>
      <c r="G62" s="1052"/>
      <c r="H62" s="1052"/>
      <c r="I62" s="1052"/>
      <c r="J62" s="1052"/>
      <c r="K62" s="1052"/>
      <c r="L62" s="1052"/>
      <c r="M62" s="1052"/>
      <c r="N62" s="1052"/>
      <c r="O62" s="1052"/>
      <c r="P62" s="1052"/>
      <c r="Q62" s="1052"/>
      <c r="R62" s="1052"/>
      <c r="S62" s="1052"/>
      <c r="T62" s="1052"/>
      <c r="U62" s="1052"/>
      <c r="V62" s="1052"/>
      <c r="W62" s="1052"/>
      <c r="X62" s="1052"/>
      <c r="Y62" s="1052"/>
      <c r="Z62" s="1052"/>
      <c r="AA62" s="1052"/>
      <c r="AB62" s="1052"/>
      <c r="AC62" s="1052"/>
      <c r="AD62" s="1052"/>
      <c r="AE62" s="1052"/>
      <c r="AF62" s="1052"/>
      <c r="AG62" s="1052"/>
      <c r="AH62" s="1052"/>
      <c r="AI62" s="1052"/>
      <c r="AJ62" s="1052"/>
      <c r="AK62" s="1052"/>
      <c r="AL62" s="1052"/>
      <c r="AM62" s="1053" t="s">
        <v>103</v>
      </c>
      <c r="AN62" s="1054"/>
      <c r="AO62" s="1054"/>
      <c r="AP62" s="1054"/>
      <c r="AQ62" s="1054"/>
      <c r="AR62" s="1054"/>
      <c r="AS62" s="1054"/>
      <c r="AT62" s="1055"/>
    </row>
    <row r="63" spans="1:46" ht="15" customHeight="1">
      <c r="A63" s="114"/>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c r="AA63" s="114"/>
      <c r="AB63" s="114"/>
      <c r="AC63" s="114"/>
      <c r="AD63" s="114"/>
      <c r="AE63" s="114"/>
      <c r="AF63" s="114"/>
      <c r="AG63" s="114"/>
      <c r="AH63" s="114"/>
      <c r="AI63" s="114"/>
      <c r="AJ63" s="114"/>
      <c r="AK63" s="114"/>
      <c r="AL63" s="114"/>
      <c r="AM63" s="114"/>
      <c r="AN63" s="114"/>
      <c r="AO63" s="114"/>
      <c r="AP63" s="114"/>
      <c r="AQ63" s="114"/>
      <c r="AR63" s="114"/>
      <c r="AS63" s="114"/>
      <c r="AT63" s="114"/>
    </row>
    <row r="64" spans="1:46" ht="24" customHeight="1">
      <c r="A64" s="1093" t="s">
        <v>105</v>
      </c>
      <c r="B64" s="1043"/>
      <c r="C64" s="1043"/>
      <c r="D64" s="1094">
        <v>6</v>
      </c>
      <c r="E64" s="1095"/>
      <c r="F64" s="1095"/>
      <c r="G64" s="1096"/>
      <c r="H64" s="1043" t="s">
        <v>81</v>
      </c>
      <c r="I64" s="1043"/>
      <c r="J64" s="1043"/>
      <c r="K64" s="1043"/>
      <c r="L64" s="1044"/>
      <c r="M64" s="1097"/>
      <c r="N64" s="1098"/>
      <c r="O64" s="1098"/>
      <c r="P64" s="1098"/>
      <c r="Q64" s="1098"/>
      <c r="R64" s="1098"/>
      <c r="S64" s="1098"/>
      <c r="T64" s="1098"/>
      <c r="U64" s="1098"/>
      <c r="V64" s="1098"/>
      <c r="W64" s="1098"/>
      <c r="X64" s="1098"/>
      <c r="Y64" s="1098"/>
      <c r="Z64" s="1098"/>
      <c r="AA64" s="1098"/>
      <c r="AB64" s="1098"/>
      <c r="AC64" s="1099"/>
      <c r="AD64" s="1024" t="s">
        <v>369</v>
      </c>
      <c r="AE64" s="1019"/>
      <c r="AF64" s="1019"/>
      <c r="AG64" s="1019"/>
      <c r="AH64" s="1100"/>
      <c r="AI64" s="1101"/>
      <c r="AJ64" s="1101"/>
      <c r="AK64" s="1101"/>
      <c r="AL64" s="1101"/>
      <c r="AM64" s="1101"/>
      <c r="AN64" s="1101"/>
      <c r="AO64" s="1101"/>
      <c r="AP64" s="1101"/>
      <c r="AQ64" s="1101"/>
      <c r="AR64" s="1101"/>
      <c r="AS64" s="1101"/>
      <c r="AT64" s="1102"/>
    </row>
    <row r="65" spans="1:46" ht="24" customHeight="1">
      <c r="A65" s="1042" t="s">
        <v>102</v>
      </c>
      <c r="B65" s="1043"/>
      <c r="C65" s="1043"/>
      <c r="D65" s="1043"/>
      <c r="E65" s="1043"/>
      <c r="F65" s="1043"/>
      <c r="G65" s="1043"/>
      <c r="H65" s="1043"/>
      <c r="I65" s="1043"/>
      <c r="J65" s="1043"/>
      <c r="K65" s="1043"/>
      <c r="L65" s="1044"/>
      <c r="M65" s="1097"/>
      <c r="N65" s="1098"/>
      <c r="O65" s="1098"/>
      <c r="P65" s="1098"/>
      <c r="Q65" s="1098"/>
      <c r="R65" s="1098"/>
      <c r="S65" s="1098"/>
      <c r="T65" s="1098"/>
      <c r="U65" s="1098"/>
      <c r="V65" s="1098"/>
      <c r="W65" s="1098"/>
      <c r="X65" s="1098"/>
      <c r="Y65" s="1098"/>
      <c r="Z65" s="1098"/>
      <c r="AA65" s="1098"/>
      <c r="AB65" s="1098"/>
      <c r="AC65" s="1099"/>
      <c r="AD65" s="1022"/>
      <c r="AE65" s="1022"/>
      <c r="AF65" s="1022"/>
      <c r="AG65" s="1022"/>
      <c r="AH65" s="1103"/>
      <c r="AI65" s="1104"/>
      <c r="AJ65" s="1104"/>
      <c r="AK65" s="1104"/>
      <c r="AL65" s="1104"/>
      <c r="AM65" s="1104"/>
      <c r="AN65" s="1104"/>
      <c r="AO65" s="1104"/>
      <c r="AP65" s="1104"/>
      <c r="AQ65" s="1104"/>
      <c r="AR65" s="1104"/>
      <c r="AS65" s="1104"/>
      <c r="AT65" s="1105"/>
    </row>
    <row r="66" spans="1:46" ht="24" customHeight="1">
      <c r="A66" s="1062" t="s">
        <v>255</v>
      </c>
      <c r="B66" s="1019"/>
      <c r="C66" s="1019"/>
      <c r="D66" s="1019"/>
      <c r="E66" s="1019"/>
      <c r="F66" s="1019"/>
      <c r="G66" s="1019"/>
      <c r="H66" s="1019"/>
      <c r="I66" s="1019"/>
      <c r="J66" s="1019"/>
      <c r="K66" s="1019"/>
      <c r="L66" s="1020"/>
      <c r="M66" s="1085" t="s">
        <v>28</v>
      </c>
      <c r="N66" s="1085"/>
      <c r="O66" s="1085"/>
      <c r="P66" s="1085"/>
      <c r="Q66" s="1086"/>
      <c r="R66" s="1087"/>
      <c r="S66" s="1087"/>
      <c r="T66" s="1087"/>
      <c r="U66" s="1087"/>
      <c r="V66" s="1087"/>
      <c r="W66" s="1087"/>
      <c r="X66" s="1087"/>
      <c r="Y66" s="1087"/>
      <c r="Z66" s="1087"/>
      <c r="AA66" s="1087"/>
      <c r="AB66" s="1087"/>
      <c r="AC66" s="1087"/>
      <c r="AD66" s="1087"/>
      <c r="AE66" s="1087"/>
      <c r="AF66" s="1087"/>
      <c r="AG66" s="1087"/>
      <c r="AH66" s="1087"/>
      <c r="AI66" s="1087"/>
      <c r="AJ66" s="1087"/>
      <c r="AK66" s="1087"/>
      <c r="AL66" s="1087"/>
      <c r="AM66" s="1087"/>
      <c r="AN66" s="1087"/>
      <c r="AO66" s="1087"/>
      <c r="AP66" s="1087"/>
      <c r="AQ66" s="1087"/>
      <c r="AR66" s="1087"/>
      <c r="AS66" s="1087"/>
      <c r="AT66" s="1088"/>
    </row>
    <row r="67" spans="1:46" ht="24" customHeight="1">
      <c r="A67" s="1082"/>
      <c r="B67" s="1083"/>
      <c r="C67" s="1083"/>
      <c r="D67" s="1083"/>
      <c r="E67" s="1083"/>
      <c r="F67" s="1083"/>
      <c r="G67" s="1083"/>
      <c r="H67" s="1083"/>
      <c r="I67" s="1083"/>
      <c r="J67" s="1083"/>
      <c r="K67" s="1083"/>
      <c r="L67" s="1084"/>
      <c r="M67" s="1085" t="s">
        <v>29</v>
      </c>
      <c r="N67" s="1085"/>
      <c r="O67" s="1085"/>
      <c r="P67" s="1085"/>
      <c r="Q67" s="1086"/>
      <c r="R67" s="1087"/>
      <c r="S67" s="1087"/>
      <c r="T67" s="1087"/>
      <c r="U67" s="1087"/>
      <c r="V67" s="1087"/>
      <c r="W67" s="1087"/>
      <c r="X67" s="1087"/>
      <c r="Y67" s="1087"/>
      <c r="Z67" s="1087"/>
      <c r="AA67" s="1087"/>
      <c r="AB67" s="1087"/>
      <c r="AC67" s="1088"/>
      <c r="AD67" s="1085" t="s">
        <v>30</v>
      </c>
      <c r="AE67" s="1085"/>
      <c r="AF67" s="1085"/>
      <c r="AG67" s="1085"/>
      <c r="AH67" s="1089"/>
      <c r="AI67" s="1090"/>
      <c r="AJ67" s="1090"/>
      <c r="AK67" s="1090"/>
      <c r="AL67" s="1090"/>
      <c r="AM67" s="1090"/>
      <c r="AN67" s="1090"/>
      <c r="AO67" s="1090"/>
      <c r="AP67" s="1090"/>
      <c r="AQ67" s="1090"/>
      <c r="AR67" s="1090"/>
      <c r="AS67" s="1090"/>
      <c r="AT67" s="1091"/>
    </row>
    <row r="68" spans="1:46" ht="24" customHeight="1">
      <c r="A68" s="1082"/>
      <c r="B68" s="1083"/>
      <c r="C68" s="1083"/>
      <c r="D68" s="1083"/>
      <c r="E68" s="1083"/>
      <c r="F68" s="1083"/>
      <c r="G68" s="1083"/>
      <c r="H68" s="1083"/>
      <c r="I68" s="1083"/>
      <c r="J68" s="1083"/>
      <c r="K68" s="1083"/>
      <c r="L68" s="1084"/>
      <c r="M68" s="1085" t="s">
        <v>31</v>
      </c>
      <c r="N68" s="1085"/>
      <c r="O68" s="1085"/>
      <c r="P68" s="1085"/>
      <c r="Q68" s="1086"/>
      <c r="R68" s="1087"/>
      <c r="S68" s="1087"/>
      <c r="T68" s="1087"/>
      <c r="U68" s="1087"/>
      <c r="V68" s="1087"/>
      <c r="W68" s="1087"/>
      <c r="X68" s="1087"/>
      <c r="Y68" s="1087"/>
      <c r="Z68" s="1087"/>
      <c r="AA68" s="1087"/>
      <c r="AB68" s="1087"/>
      <c r="AC68" s="1087"/>
      <c r="AD68" s="1087"/>
      <c r="AE68" s="1087"/>
      <c r="AF68" s="1087"/>
      <c r="AG68" s="1087"/>
      <c r="AH68" s="1087"/>
      <c r="AI68" s="1087"/>
      <c r="AJ68" s="1087"/>
      <c r="AK68" s="1087"/>
      <c r="AL68" s="1087"/>
      <c r="AM68" s="1087"/>
      <c r="AN68" s="1087"/>
      <c r="AO68" s="1087"/>
      <c r="AP68" s="1087"/>
      <c r="AQ68" s="1087"/>
      <c r="AR68" s="1087"/>
      <c r="AS68" s="1087"/>
      <c r="AT68" s="1088"/>
    </row>
    <row r="69" spans="1:46" ht="24" customHeight="1">
      <c r="A69" s="1021"/>
      <c r="B69" s="1022"/>
      <c r="C69" s="1022"/>
      <c r="D69" s="1022"/>
      <c r="E69" s="1022"/>
      <c r="F69" s="1022"/>
      <c r="G69" s="1022"/>
      <c r="H69" s="1022"/>
      <c r="I69" s="1022"/>
      <c r="J69" s="1022"/>
      <c r="K69" s="1022"/>
      <c r="L69" s="1023"/>
      <c r="M69" s="976" t="s">
        <v>32</v>
      </c>
      <c r="N69" s="976"/>
      <c r="O69" s="976"/>
      <c r="P69" s="976"/>
      <c r="Q69" s="1086"/>
      <c r="R69" s="1087"/>
      <c r="S69" s="1087"/>
      <c r="T69" s="1087"/>
      <c r="U69" s="1087"/>
      <c r="V69" s="1087"/>
      <c r="W69" s="1087"/>
      <c r="X69" s="1087"/>
      <c r="Y69" s="1087"/>
      <c r="Z69" s="1087"/>
      <c r="AA69" s="1087"/>
      <c r="AB69" s="1087"/>
      <c r="AC69" s="1088"/>
      <c r="AD69" s="1092" t="s">
        <v>33</v>
      </c>
      <c r="AE69" s="1092"/>
      <c r="AF69" s="1092"/>
      <c r="AG69" s="1092"/>
      <c r="AH69" s="1086"/>
      <c r="AI69" s="1087"/>
      <c r="AJ69" s="1087"/>
      <c r="AK69" s="1087"/>
      <c r="AL69" s="1087"/>
      <c r="AM69" s="1087"/>
      <c r="AN69" s="1087"/>
      <c r="AO69" s="1087"/>
      <c r="AP69" s="1087"/>
      <c r="AQ69" s="1087"/>
      <c r="AR69" s="1087"/>
      <c r="AS69" s="1087"/>
      <c r="AT69" s="1088"/>
    </row>
    <row r="70" spans="1:46" ht="24" customHeight="1">
      <c r="A70" s="976" t="s">
        <v>256</v>
      </c>
      <c r="B70" s="976"/>
      <c r="C70" s="976"/>
      <c r="D70" s="976"/>
      <c r="E70" s="976"/>
      <c r="F70" s="976"/>
      <c r="G70" s="976"/>
      <c r="H70" s="976"/>
      <c r="I70" s="976"/>
      <c r="J70" s="976"/>
      <c r="K70" s="976"/>
      <c r="L70" s="976"/>
      <c r="M70" s="1074" t="s">
        <v>109</v>
      </c>
      <c r="N70" s="1075"/>
      <c r="O70" s="1075"/>
      <c r="P70" s="1075"/>
      <c r="Q70" s="1076"/>
      <c r="R70" s="1076"/>
      <c r="S70" s="1076"/>
      <c r="T70" s="1076"/>
      <c r="U70" s="1043" t="s">
        <v>36</v>
      </c>
      <c r="V70" s="1043"/>
      <c r="W70" s="1043"/>
      <c r="X70" s="1077"/>
      <c r="Y70" s="1077"/>
      <c r="Z70" s="1077"/>
      <c r="AA70" s="1015" t="s">
        <v>37</v>
      </c>
      <c r="AB70" s="1015"/>
      <c r="AC70" s="1016"/>
      <c r="AD70" s="1042" t="s">
        <v>88</v>
      </c>
      <c r="AE70" s="1043"/>
      <c r="AF70" s="1043"/>
      <c r="AG70" s="1044"/>
      <c r="AH70" s="1078"/>
      <c r="AI70" s="1079"/>
      <c r="AJ70" s="1079"/>
      <c r="AK70" s="1079"/>
      <c r="AL70" s="1079"/>
      <c r="AM70" s="1079"/>
      <c r="AN70" s="1079"/>
      <c r="AO70" s="1080" t="s">
        <v>89</v>
      </c>
      <c r="AP70" s="1080"/>
      <c r="AQ70" s="1080"/>
      <c r="AR70" s="1080"/>
      <c r="AS70" s="1080"/>
      <c r="AT70" s="1081"/>
    </row>
    <row r="71" spans="1:46" ht="64.5" customHeight="1">
      <c r="A71" s="1056" t="s">
        <v>257</v>
      </c>
      <c r="B71" s="1057"/>
      <c r="C71" s="1057"/>
      <c r="D71" s="1057"/>
      <c r="E71" s="1057"/>
      <c r="F71" s="1057"/>
      <c r="G71" s="1057"/>
      <c r="H71" s="1057"/>
      <c r="I71" s="1057"/>
      <c r="J71" s="1057"/>
      <c r="K71" s="1057"/>
      <c r="L71" s="1058"/>
      <c r="M71" s="1059"/>
      <c r="N71" s="1060"/>
      <c r="O71" s="1060"/>
      <c r="P71" s="1060"/>
      <c r="Q71" s="1060"/>
      <c r="R71" s="1060"/>
      <c r="S71" s="1060"/>
      <c r="T71" s="1060"/>
      <c r="U71" s="1060"/>
      <c r="V71" s="1060"/>
      <c r="W71" s="1060"/>
      <c r="X71" s="1060"/>
      <c r="Y71" s="1060"/>
      <c r="Z71" s="1060"/>
      <c r="AA71" s="1060"/>
      <c r="AB71" s="1060"/>
      <c r="AC71" s="1060"/>
      <c r="AD71" s="1060"/>
      <c r="AE71" s="1060"/>
      <c r="AF71" s="1060"/>
      <c r="AG71" s="1060"/>
      <c r="AH71" s="1060"/>
      <c r="AI71" s="1060"/>
      <c r="AJ71" s="1060"/>
      <c r="AK71" s="1060"/>
      <c r="AL71" s="1060"/>
      <c r="AM71" s="1060"/>
      <c r="AN71" s="1060"/>
      <c r="AO71" s="1060"/>
      <c r="AP71" s="1060"/>
      <c r="AQ71" s="1060"/>
      <c r="AR71" s="1060"/>
      <c r="AS71" s="1060"/>
      <c r="AT71" s="1061"/>
    </row>
    <row r="72" spans="1:46" ht="30" customHeight="1">
      <c r="A72" s="1062" t="s">
        <v>55</v>
      </c>
      <c r="B72" s="1019"/>
      <c r="C72" s="1019"/>
      <c r="D72" s="1019"/>
      <c r="E72" s="1019"/>
      <c r="F72" s="1019"/>
      <c r="G72" s="1019"/>
      <c r="H72" s="1019"/>
      <c r="I72" s="1019"/>
      <c r="J72" s="1019"/>
      <c r="K72" s="1019"/>
      <c r="L72" s="1020"/>
      <c r="M72" s="1063" t="s">
        <v>56</v>
      </c>
      <c r="N72" s="1063"/>
      <c r="O72" s="1063"/>
      <c r="P72" s="1063"/>
      <c r="Q72" s="1064"/>
      <c r="R72" s="1065"/>
      <c r="S72" s="1065"/>
      <c r="T72" s="1065"/>
      <c r="U72" s="1065"/>
      <c r="V72" s="1065"/>
      <c r="W72" s="1065"/>
      <c r="X72" s="1066" t="s">
        <v>89</v>
      </c>
      <c r="Y72" s="1066"/>
      <c r="Z72" s="1066"/>
      <c r="AA72" s="1066"/>
      <c r="AB72" s="1066"/>
      <c r="AC72" s="1067"/>
      <c r="AD72" s="1063" t="s">
        <v>57</v>
      </c>
      <c r="AE72" s="1063"/>
      <c r="AF72" s="1063"/>
      <c r="AG72" s="1063"/>
      <c r="AH72" s="1068"/>
      <c r="AI72" s="1069"/>
      <c r="AJ72" s="1069"/>
      <c r="AK72" s="1069"/>
      <c r="AL72" s="1069"/>
      <c r="AM72" s="1069"/>
      <c r="AN72" s="1069"/>
      <c r="AO72" s="1066" t="s">
        <v>89</v>
      </c>
      <c r="AP72" s="1066"/>
      <c r="AQ72" s="1066"/>
      <c r="AR72" s="1066"/>
      <c r="AS72" s="1066"/>
      <c r="AT72" s="1067"/>
    </row>
    <row r="73" spans="1:46" ht="30" customHeight="1">
      <c r="A73" s="1021"/>
      <c r="B73" s="1022"/>
      <c r="C73" s="1022"/>
      <c r="D73" s="1022"/>
      <c r="E73" s="1022"/>
      <c r="F73" s="1022"/>
      <c r="G73" s="1022"/>
      <c r="H73" s="1022"/>
      <c r="I73" s="1022"/>
      <c r="J73" s="1022"/>
      <c r="K73" s="1022"/>
      <c r="L73" s="1023"/>
      <c r="M73" s="1070" t="s">
        <v>79</v>
      </c>
      <c r="N73" s="1057"/>
      <c r="O73" s="1057"/>
      <c r="P73" s="1058"/>
      <c r="Q73" s="1071"/>
      <c r="R73" s="1072"/>
      <c r="S73" s="1072"/>
      <c r="T73" s="1072"/>
      <c r="U73" s="1072"/>
      <c r="V73" s="1072"/>
      <c r="W73" s="1072"/>
      <c r="X73" s="1072"/>
      <c r="Y73" s="1072"/>
      <c r="Z73" s="1072"/>
      <c r="AA73" s="1072"/>
      <c r="AB73" s="1072"/>
      <c r="AC73" s="1072"/>
      <c r="AD73" s="1072"/>
      <c r="AE73" s="1072"/>
      <c r="AF73" s="1072"/>
      <c r="AG73" s="1072"/>
      <c r="AH73" s="1072"/>
      <c r="AI73" s="1072"/>
      <c r="AJ73" s="1072"/>
      <c r="AK73" s="1072"/>
      <c r="AL73" s="1072"/>
      <c r="AM73" s="1072"/>
      <c r="AN73" s="1072"/>
      <c r="AO73" s="1072"/>
      <c r="AP73" s="1072"/>
      <c r="AQ73" s="1072"/>
      <c r="AR73" s="1072"/>
      <c r="AS73" s="1072"/>
      <c r="AT73" s="1073"/>
    </row>
    <row r="74" spans="1:46" ht="24" customHeight="1">
      <c r="A74" s="1052" t="s">
        <v>108</v>
      </c>
      <c r="B74" s="1052"/>
      <c r="C74" s="1052"/>
      <c r="D74" s="1052"/>
      <c r="E74" s="1052"/>
      <c r="F74" s="1052"/>
      <c r="G74" s="1052"/>
      <c r="H74" s="1052"/>
      <c r="I74" s="1052"/>
      <c r="J74" s="1052"/>
      <c r="K74" s="1052"/>
      <c r="L74" s="1052"/>
      <c r="M74" s="1052"/>
      <c r="N74" s="1052"/>
      <c r="O74" s="1052"/>
      <c r="P74" s="1052"/>
      <c r="Q74" s="1052"/>
      <c r="R74" s="1052"/>
      <c r="S74" s="1052"/>
      <c r="T74" s="1052"/>
      <c r="U74" s="1052"/>
      <c r="V74" s="1052"/>
      <c r="W74" s="1052"/>
      <c r="X74" s="1052"/>
      <c r="Y74" s="1052"/>
      <c r="Z74" s="1052"/>
      <c r="AA74" s="1052"/>
      <c r="AB74" s="1052"/>
      <c r="AC74" s="1052"/>
      <c r="AD74" s="1052"/>
      <c r="AE74" s="1052"/>
      <c r="AF74" s="1052"/>
      <c r="AG74" s="1052"/>
      <c r="AH74" s="1052"/>
      <c r="AI74" s="1052"/>
      <c r="AJ74" s="1052"/>
      <c r="AK74" s="1052"/>
      <c r="AL74" s="1052"/>
      <c r="AM74" s="1053" t="s">
        <v>103</v>
      </c>
      <c r="AN74" s="1054"/>
      <c r="AO74" s="1054"/>
      <c r="AP74" s="1054"/>
      <c r="AQ74" s="1054"/>
      <c r="AR74" s="1054"/>
      <c r="AS74" s="1054"/>
      <c r="AT74" s="1055"/>
    </row>
    <row r="75" spans="1:46" ht="15" customHeight="1">
      <c r="A75" s="114"/>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c r="AG75" s="114"/>
      <c r="AH75" s="114"/>
      <c r="AI75" s="114"/>
      <c r="AJ75" s="114"/>
      <c r="AK75" s="114"/>
      <c r="AL75" s="114"/>
      <c r="AM75" s="114"/>
      <c r="AN75" s="114"/>
      <c r="AO75" s="114"/>
      <c r="AP75" s="114"/>
      <c r="AQ75" s="114"/>
      <c r="AR75" s="114"/>
      <c r="AS75" s="114"/>
      <c r="AT75" s="114"/>
    </row>
    <row r="76" spans="1:46" ht="24" customHeight="1">
      <c r="A76" s="1093" t="s">
        <v>105</v>
      </c>
      <c r="B76" s="1043"/>
      <c r="C76" s="1043"/>
      <c r="D76" s="1094">
        <v>7</v>
      </c>
      <c r="E76" s="1095"/>
      <c r="F76" s="1095"/>
      <c r="G76" s="1096"/>
      <c r="H76" s="1043" t="s">
        <v>81</v>
      </c>
      <c r="I76" s="1043"/>
      <c r="J76" s="1043"/>
      <c r="K76" s="1043"/>
      <c r="L76" s="1044"/>
      <c r="M76" s="1097"/>
      <c r="N76" s="1098"/>
      <c r="O76" s="1098"/>
      <c r="P76" s="1098"/>
      <c r="Q76" s="1098"/>
      <c r="R76" s="1098"/>
      <c r="S76" s="1098"/>
      <c r="T76" s="1098"/>
      <c r="U76" s="1098"/>
      <c r="V76" s="1098"/>
      <c r="W76" s="1098"/>
      <c r="X76" s="1098"/>
      <c r="Y76" s="1098"/>
      <c r="Z76" s="1098"/>
      <c r="AA76" s="1098"/>
      <c r="AB76" s="1098"/>
      <c r="AC76" s="1099"/>
      <c r="AD76" s="1024" t="s">
        <v>369</v>
      </c>
      <c r="AE76" s="1019"/>
      <c r="AF76" s="1019"/>
      <c r="AG76" s="1019"/>
      <c r="AH76" s="1100"/>
      <c r="AI76" s="1101"/>
      <c r="AJ76" s="1101"/>
      <c r="AK76" s="1101"/>
      <c r="AL76" s="1101"/>
      <c r="AM76" s="1101"/>
      <c r="AN76" s="1101"/>
      <c r="AO76" s="1101"/>
      <c r="AP76" s="1101"/>
      <c r="AQ76" s="1101"/>
      <c r="AR76" s="1101"/>
      <c r="AS76" s="1101"/>
      <c r="AT76" s="1102"/>
    </row>
    <row r="77" spans="1:46" ht="24" customHeight="1">
      <c r="A77" s="1042" t="s">
        <v>102</v>
      </c>
      <c r="B77" s="1043"/>
      <c r="C77" s="1043"/>
      <c r="D77" s="1043"/>
      <c r="E77" s="1043"/>
      <c r="F77" s="1043"/>
      <c r="G77" s="1043"/>
      <c r="H77" s="1043"/>
      <c r="I77" s="1043"/>
      <c r="J77" s="1043"/>
      <c r="K77" s="1043"/>
      <c r="L77" s="1044"/>
      <c r="M77" s="1097"/>
      <c r="N77" s="1098"/>
      <c r="O77" s="1098"/>
      <c r="P77" s="1098"/>
      <c r="Q77" s="1098"/>
      <c r="R77" s="1098"/>
      <c r="S77" s="1098"/>
      <c r="T77" s="1098"/>
      <c r="U77" s="1098"/>
      <c r="V77" s="1098"/>
      <c r="W77" s="1098"/>
      <c r="X77" s="1098"/>
      <c r="Y77" s="1098"/>
      <c r="Z77" s="1098"/>
      <c r="AA77" s="1098"/>
      <c r="AB77" s="1098"/>
      <c r="AC77" s="1099"/>
      <c r="AD77" s="1022"/>
      <c r="AE77" s="1022"/>
      <c r="AF77" s="1022"/>
      <c r="AG77" s="1022"/>
      <c r="AH77" s="1103"/>
      <c r="AI77" s="1104"/>
      <c r="AJ77" s="1104"/>
      <c r="AK77" s="1104"/>
      <c r="AL77" s="1104"/>
      <c r="AM77" s="1104"/>
      <c r="AN77" s="1104"/>
      <c r="AO77" s="1104"/>
      <c r="AP77" s="1104"/>
      <c r="AQ77" s="1104"/>
      <c r="AR77" s="1104"/>
      <c r="AS77" s="1104"/>
      <c r="AT77" s="1105"/>
    </row>
    <row r="78" spans="1:46" ht="24" customHeight="1">
      <c r="A78" s="1062" t="s">
        <v>255</v>
      </c>
      <c r="B78" s="1019"/>
      <c r="C78" s="1019"/>
      <c r="D78" s="1019"/>
      <c r="E78" s="1019"/>
      <c r="F78" s="1019"/>
      <c r="G78" s="1019"/>
      <c r="H78" s="1019"/>
      <c r="I78" s="1019"/>
      <c r="J78" s="1019"/>
      <c r="K78" s="1019"/>
      <c r="L78" s="1020"/>
      <c r="M78" s="1085" t="s">
        <v>28</v>
      </c>
      <c r="N78" s="1085"/>
      <c r="O78" s="1085"/>
      <c r="P78" s="1085"/>
      <c r="Q78" s="1086"/>
      <c r="R78" s="1087"/>
      <c r="S78" s="1087"/>
      <c r="T78" s="1087"/>
      <c r="U78" s="1087"/>
      <c r="V78" s="1087"/>
      <c r="W78" s="1087"/>
      <c r="X78" s="1087"/>
      <c r="Y78" s="1087"/>
      <c r="Z78" s="1087"/>
      <c r="AA78" s="1087"/>
      <c r="AB78" s="1087"/>
      <c r="AC78" s="1087"/>
      <c r="AD78" s="1087"/>
      <c r="AE78" s="1087"/>
      <c r="AF78" s="1087"/>
      <c r="AG78" s="1087"/>
      <c r="AH78" s="1087"/>
      <c r="AI78" s="1087"/>
      <c r="AJ78" s="1087"/>
      <c r="AK78" s="1087"/>
      <c r="AL78" s="1087"/>
      <c r="AM78" s="1087"/>
      <c r="AN78" s="1087"/>
      <c r="AO78" s="1087"/>
      <c r="AP78" s="1087"/>
      <c r="AQ78" s="1087"/>
      <c r="AR78" s="1087"/>
      <c r="AS78" s="1087"/>
      <c r="AT78" s="1088"/>
    </row>
    <row r="79" spans="1:46" ht="24" customHeight="1">
      <c r="A79" s="1082"/>
      <c r="B79" s="1083"/>
      <c r="C79" s="1083"/>
      <c r="D79" s="1083"/>
      <c r="E79" s="1083"/>
      <c r="F79" s="1083"/>
      <c r="G79" s="1083"/>
      <c r="H79" s="1083"/>
      <c r="I79" s="1083"/>
      <c r="J79" s="1083"/>
      <c r="K79" s="1083"/>
      <c r="L79" s="1084"/>
      <c r="M79" s="1085" t="s">
        <v>29</v>
      </c>
      <c r="N79" s="1085"/>
      <c r="O79" s="1085"/>
      <c r="P79" s="1085"/>
      <c r="Q79" s="1086"/>
      <c r="R79" s="1087"/>
      <c r="S79" s="1087"/>
      <c r="T79" s="1087"/>
      <c r="U79" s="1087"/>
      <c r="V79" s="1087"/>
      <c r="W79" s="1087"/>
      <c r="X79" s="1087"/>
      <c r="Y79" s="1087"/>
      <c r="Z79" s="1087"/>
      <c r="AA79" s="1087"/>
      <c r="AB79" s="1087"/>
      <c r="AC79" s="1088"/>
      <c r="AD79" s="1085" t="s">
        <v>30</v>
      </c>
      <c r="AE79" s="1085"/>
      <c r="AF79" s="1085"/>
      <c r="AG79" s="1085"/>
      <c r="AH79" s="1089"/>
      <c r="AI79" s="1090"/>
      <c r="AJ79" s="1090"/>
      <c r="AK79" s="1090"/>
      <c r="AL79" s="1090"/>
      <c r="AM79" s="1090"/>
      <c r="AN79" s="1090"/>
      <c r="AO79" s="1090"/>
      <c r="AP79" s="1090"/>
      <c r="AQ79" s="1090"/>
      <c r="AR79" s="1090"/>
      <c r="AS79" s="1090"/>
      <c r="AT79" s="1091"/>
    </row>
    <row r="80" spans="1:46" ht="24" customHeight="1">
      <c r="A80" s="1082"/>
      <c r="B80" s="1083"/>
      <c r="C80" s="1083"/>
      <c r="D80" s="1083"/>
      <c r="E80" s="1083"/>
      <c r="F80" s="1083"/>
      <c r="G80" s="1083"/>
      <c r="H80" s="1083"/>
      <c r="I80" s="1083"/>
      <c r="J80" s="1083"/>
      <c r="K80" s="1083"/>
      <c r="L80" s="1084"/>
      <c r="M80" s="1085" t="s">
        <v>31</v>
      </c>
      <c r="N80" s="1085"/>
      <c r="O80" s="1085"/>
      <c r="P80" s="1085"/>
      <c r="Q80" s="1086"/>
      <c r="R80" s="1087"/>
      <c r="S80" s="1087"/>
      <c r="T80" s="1087"/>
      <c r="U80" s="1087"/>
      <c r="V80" s="1087"/>
      <c r="W80" s="1087"/>
      <c r="X80" s="1087"/>
      <c r="Y80" s="1087"/>
      <c r="Z80" s="1087"/>
      <c r="AA80" s="1087"/>
      <c r="AB80" s="1087"/>
      <c r="AC80" s="1087"/>
      <c r="AD80" s="1087"/>
      <c r="AE80" s="1087"/>
      <c r="AF80" s="1087"/>
      <c r="AG80" s="1087"/>
      <c r="AH80" s="1087"/>
      <c r="AI80" s="1087"/>
      <c r="AJ80" s="1087"/>
      <c r="AK80" s="1087"/>
      <c r="AL80" s="1087"/>
      <c r="AM80" s="1087"/>
      <c r="AN80" s="1087"/>
      <c r="AO80" s="1087"/>
      <c r="AP80" s="1087"/>
      <c r="AQ80" s="1087"/>
      <c r="AR80" s="1087"/>
      <c r="AS80" s="1087"/>
      <c r="AT80" s="1088"/>
    </row>
    <row r="81" spans="1:46" ht="24" customHeight="1">
      <c r="A81" s="1021"/>
      <c r="B81" s="1022"/>
      <c r="C81" s="1022"/>
      <c r="D81" s="1022"/>
      <c r="E81" s="1022"/>
      <c r="F81" s="1022"/>
      <c r="G81" s="1022"/>
      <c r="H81" s="1022"/>
      <c r="I81" s="1022"/>
      <c r="J81" s="1022"/>
      <c r="K81" s="1022"/>
      <c r="L81" s="1023"/>
      <c r="M81" s="976" t="s">
        <v>32</v>
      </c>
      <c r="N81" s="976"/>
      <c r="O81" s="976"/>
      <c r="P81" s="976"/>
      <c r="Q81" s="1086"/>
      <c r="R81" s="1087"/>
      <c r="S81" s="1087"/>
      <c r="T81" s="1087"/>
      <c r="U81" s="1087"/>
      <c r="V81" s="1087"/>
      <c r="W81" s="1087"/>
      <c r="X81" s="1087"/>
      <c r="Y81" s="1087"/>
      <c r="Z81" s="1087"/>
      <c r="AA81" s="1087"/>
      <c r="AB81" s="1087"/>
      <c r="AC81" s="1088"/>
      <c r="AD81" s="1092" t="s">
        <v>33</v>
      </c>
      <c r="AE81" s="1092"/>
      <c r="AF81" s="1092"/>
      <c r="AG81" s="1092"/>
      <c r="AH81" s="1086"/>
      <c r="AI81" s="1087"/>
      <c r="AJ81" s="1087"/>
      <c r="AK81" s="1087"/>
      <c r="AL81" s="1087"/>
      <c r="AM81" s="1087"/>
      <c r="AN81" s="1087"/>
      <c r="AO81" s="1087"/>
      <c r="AP81" s="1087"/>
      <c r="AQ81" s="1087"/>
      <c r="AR81" s="1087"/>
      <c r="AS81" s="1087"/>
      <c r="AT81" s="1088"/>
    </row>
    <row r="82" spans="1:46" ht="24" customHeight="1">
      <c r="A82" s="976" t="s">
        <v>256</v>
      </c>
      <c r="B82" s="976"/>
      <c r="C82" s="976"/>
      <c r="D82" s="976"/>
      <c r="E82" s="976"/>
      <c r="F82" s="976"/>
      <c r="G82" s="976"/>
      <c r="H82" s="976"/>
      <c r="I82" s="976"/>
      <c r="J82" s="976"/>
      <c r="K82" s="976"/>
      <c r="L82" s="976"/>
      <c r="M82" s="1074" t="s">
        <v>109</v>
      </c>
      <c r="N82" s="1075"/>
      <c r="O82" s="1075"/>
      <c r="P82" s="1075"/>
      <c r="Q82" s="1076"/>
      <c r="R82" s="1076"/>
      <c r="S82" s="1076"/>
      <c r="T82" s="1076"/>
      <c r="U82" s="1043" t="s">
        <v>36</v>
      </c>
      <c r="V82" s="1043"/>
      <c r="W82" s="1043"/>
      <c r="X82" s="1077"/>
      <c r="Y82" s="1077"/>
      <c r="Z82" s="1077"/>
      <c r="AA82" s="1015" t="s">
        <v>37</v>
      </c>
      <c r="AB82" s="1015"/>
      <c r="AC82" s="1016"/>
      <c r="AD82" s="1042" t="s">
        <v>88</v>
      </c>
      <c r="AE82" s="1043"/>
      <c r="AF82" s="1043"/>
      <c r="AG82" s="1044"/>
      <c r="AH82" s="1078"/>
      <c r="AI82" s="1079"/>
      <c r="AJ82" s="1079"/>
      <c r="AK82" s="1079"/>
      <c r="AL82" s="1079"/>
      <c r="AM82" s="1079"/>
      <c r="AN82" s="1079"/>
      <c r="AO82" s="1080" t="s">
        <v>89</v>
      </c>
      <c r="AP82" s="1080"/>
      <c r="AQ82" s="1080"/>
      <c r="AR82" s="1080"/>
      <c r="AS82" s="1080"/>
      <c r="AT82" s="1081"/>
    </row>
    <row r="83" spans="1:46" ht="64.5" customHeight="1">
      <c r="A83" s="1056" t="s">
        <v>257</v>
      </c>
      <c r="B83" s="1057"/>
      <c r="C83" s="1057"/>
      <c r="D83" s="1057"/>
      <c r="E83" s="1057"/>
      <c r="F83" s="1057"/>
      <c r="G83" s="1057"/>
      <c r="H83" s="1057"/>
      <c r="I83" s="1057"/>
      <c r="J83" s="1057"/>
      <c r="K83" s="1057"/>
      <c r="L83" s="1058"/>
      <c r="M83" s="1059"/>
      <c r="N83" s="1060"/>
      <c r="O83" s="1060"/>
      <c r="P83" s="1060"/>
      <c r="Q83" s="1060"/>
      <c r="R83" s="1060"/>
      <c r="S83" s="1060"/>
      <c r="T83" s="1060"/>
      <c r="U83" s="1060"/>
      <c r="V83" s="1060"/>
      <c r="W83" s="1060"/>
      <c r="X83" s="1060"/>
      <c r="Y83" s="1060"/>
      <c r="Z83" s="1060"/>
      <c r="AA83" s="1060"/>
      <c r="AB83" s="1060"/>
      <c r="AC83" s="1060"/>
      <c r="AD83" s="1060"/>
      <c r="AE83" s="1060"/>
      <c r="AF83" s="1060"/>
      <c r="AG83" s="1060"/>
      <c r="AH83" s="1060"/>
      <c r="AI83" s="1060"/>
      <c r="AJ83" s="1060"/>
      <c r="AK83" s="1060"/>
      <c r="AL83" s="1060"/>
      <c r="AM83" s="1060"/>
      <c r="AN83" s="1060"/>
      <c r="AO83" s="1060"/>
      <c r="AP83" s="1060"/>
      <c r="AQ83" s="1060"/>
      <c r="AR83" s="1060"/>
      <c r="AS83" s="1060"/>
      <c r="AT83" s="1061"/>
    </row>
    <row r="84" spans="1:46" ht="30" customHeight="1">
      <c r="A84" s="1062" t="s">
        <v>55</v>
      </c>
      <c r="B84" s="1019"/>
      <c r="C84" s="1019"/>
      <c r="D84" s="1019"/>
      <c r="E84" s="1019"/>
      <c r="F84" s="1019"/>
      <c r="G84" s="1019"/>
      <c r="H84" s="1019"/>
      <c r="I84" s="1019"/>
      <c r="J84" s="1019"/>
      <c r="K84" s="1019"/>
      <c r="L84" s="1020"/>
      <c r="M84" s="1063" t="s">
        <v>56</v>
      </c>
      <c r="N84" s="1063"/>
      <c r="O84" s="1063"/>
      <c r="P84" s="1063"/>
      <c r="Q84" s="1064"/>
      <c r="R84" s="1065"/>
      <c r="S84" s="1065"/>
      <c r="T84" s="1065"/>
      <c r="U84" s="1065"/>
      <c r="V84" s="1065"/>
      <c r="W84" s="1065"/>
      <c r="X84" s="1066" t="s">
        <v>89</v>
      </c>
      <c r="Y84" s="1066"/>
      <c r="Z84" s="1066"/>
      <c r="AA84" s="1066"/>
      <c r="AB84" s="1066"/>
      <c r="AC84" s="1067"/>
      <c r="AD84" s="1063" t="s">
        <v>57</v>
      </c>
      <c r="AE84" s="1063"/>
      <c r="AF84" s="1063"/>
      <c r="AG84" s="1063"/>
      <c r="AH84" s="1068"/>
      <c r="AI84" s="1069"/>
      <c r="AJ84" s="1069"/>
      <c r="AK84" s="1069"/>
      <c r="AL84" s="1069"/>
      <c r="AM84" s="1069"/>
      <c r="AN84" s="1069"/>
      <c r="AO84" s="1066" t="s">
        <v>89</v>
      </c>
      <c r="AP84" s="1066"/>
      <c r="AQ84" s="1066"/>
      <c r="AR84" s="1066"/>
      <c r="AS84" s="1066"/>
      <c r="AT84" s="1067"/>
    </row>
    <row r="85" spans="1:46" ht="30" customHeight="1">
      <c r="A85" s="1021"/>
      <c r="B85" s="1022"/>
      <c r="C85" s="1022"/>
      <c r="D85" s="1022"/>
      <c r="E85" s="1022"/>
      <c r="F85" s="1022"/>
      <c r="G85" s="1022"/>
      <c r="H85" s="1022"/>
      <c r="I85" s="1022"/>
      <c r="J85" s="1022"/>
      <c r="K85" s="1022"/>
      <c r="L85" s="1023"/>
      <c r="M85" s="1070" t="s">
        <v>79</v>
      </c>
      <c r="N85" s="1057"/>
      <c r="O85" s="1057"/>
      <c r="P85" s="1058"/>
      <c r="Q85" s="1071"/>
      <c r="R85" s="1072"/>
      <c r="S85" s="1072"/>
      <c r="T85" s="1072"/>
      <c r="U85" s="1072"/>
      <c r="V85" s="1072"/>
      <c r="W85" s="1072"/>
      <c r="X85" s="1072"/>
      <c r="Y85" s="1072"/>
      <c r="Z85" s="1072"/>
      <c r="AA85" s="1072"/>
      <c r="AB85" s="1072"/>
      <c r="AC85" s="1072"/>
      <c r="AD85" s="1072"/>
      <c r="AE85" s="1072"/>
      <c r="AF85" s="1072"/>
      <c r="AG85" s="1072"/>
      <c r="AH85" s="1072"/>
      <c r="AI85" s="1072"/>
      <c r="AJ85" s="1072"/>
      <c r="AK85" s="1072"/>
      <c r="AL85" s="1072"/>
      <c r="AM85" s="1072"/>
      <c r="AN85" s="1072"/>
      <c r="AO85" s="1072"/>
      <c r="AP85" s="1072"/>
      <c r="AQ85" s="1072"/>
      <c r="AR85" s="1072"/>
      <c r="AS85" s="1072"/>
      <c r="AT85" s="1073"/>
    </row>
    <row r="86" spans="1:46" ht="24" customHeight="1">
      <c r="A86" s="1052" t="s">
        <v>108</v>
      </c>
      <c r="B86" s="1052"/>
      <c r="C86" s="1052"/>
      <c r="D86" s="1052"/>
      <c r="E86" s="1052"/>
      <c r="F86" s="1052"/>
      <c r="G86" s="1052"/>
      <c r="H86" s="1052"/>
      <c r="I86" s="1052"/>
      <c r="J86" s="1052"/>
      <c r="K86" s="1052"/>
      <c r="L86" s="1052"/>
      <c r="M86" s="1052"/>
      <c r="N86" s="1052"/>
      <c r="O86" s="1052"/>
      <c r="P86" s="1052"/>
      <c r="Q86" s="1052"/>
      <c r="R86" s="1052"/>
      <c r="S86" s="1052"/>
      <c r="T86" s="1052"/>
      <c r="U86" s="1052"/>
      <c r="V86" s="1052"/>
      <c r="W86" s="1052"/>
      <c r="X86" s="1052"/>
      <c r="Y86" s="1052"/>
      <c r="Z86" s="1052"/>
      <c r="AA86" s="1052"/>
      <c r="AB86" s="1052"/>
      <c r="AC86" s="1052"/>
      <c r="AD86" s="1052"/>
      <c r="AE86" s="1052"/>
      <c r="AF86" s="1052"/>
      <c r="AG86" s="1052"/>
      <c r="AH86" s="1052"/>
      <c r="AI86" s="1052"/>
      <c r="AJ86" s="1052"/>
      <c r="AK86" s="1052"/>
      <c r="AL86" s="1052"/>
      <c r="AM86" s="1053" t="s">
        <v>103</v>
      </c>
      <c r="AN86" s="1054"/>
      <c r="AO86" s="1054"/>
      <c r="AP86" s="1054"/>
      <c r="AQ86" s="1054"/>
      <c r="AR86" s="1054"/>
      <c r="AS86" s="1054"/>
      <c r="AT86" s="1055"/>
    </row>
    <row r="87" spans="1:46" ht="15" customHeight="1">
      <c r="A87" s="114"/>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114"/>
      <c r="AH87" s="114"/>
      <c r="AI87" s="114"/>
      <c r="AJ87" s="114"/>
      <c r="AK87" s="114"/>
      <c r="AL87" s="114"/>
      <c r="AM87" s="114"/>
      <c r="AN87" s="114"/>
      <c r="AO87" s="114"/>
      <c r="AP87" s="114"/>
      <c r="AQ87" s="114"/>
      <c r="AR87" s="114"/>
      <c r="AS87" s="114"/>
      <c r="AT87" s="114"/>
    </row>
    <row r="88" spans="1:46" ht="24" customHeight="1">
      <c r="A88" s="1093" t="s">
        <v>105</v>
      </c>
      <c r="B88" s="1043"/>
      <c r="C88" s="1043"/>
      <c r="D88" s="1094">
        <v>8</v>
      </c>
      <c r="E88" s="1095"/>
      <c r="F88" s="1095"/>
      <c r="G88" s="1096"/>
      <c r="H88" s="1043" t="s">
        <v>81</v>
      </c>
      <c r="I88" s="1043"/>
      <c r="J88" s="1043"/>
      <c r="K88" s="1043"/>
      <c r="L88" s="1044"/>
      <c r="M88" s="1097"/>
      <c r="N88" s="1098"/>
      <c r="O88" s="1098"/>
      <c r="P88" s="1098"/>
      <c r="Q88" s="1098"/>
      <c r="R88" s="1098"/>
      <c r="S88" s="1098"/>
      <c r="T88" s="1098"/>
      <c r="U88" s="1098"/>
      <c r="V88" s="1098"/>
      <c r="W88" s="1098"/>
      <c r="X88" s="1098"/>
      <c r="Y88" s="1098"/>
      <c r="Z88" s="1098"/>
      <c r="AA88" s="1098"/>
      <c r="AB88" s="1098"/>
      <c r="AC88" s="1099"/>
      <c r="AD88" s="1024" t="s">
        <v>369</v>
      </c>
      <c r="AE88" s="1019"/>
      <c r="AF88" s="1019"/>
      <c r="AG88" s="1019"/>
      <c r="AH88" s="1100"/>
      <c r="AI88" s="1101"/>
      <c r="AJ88" s="1101"/>
      <c r="AK88" s="1101"/>
      <c r="AL88" s="1101"/>
      <c r="AM88" s="1101"/>
      <c r="AN88" s="1101"/>
      <c r="AO88" s="1101"/>
      <c r="AP88" s="1101"/>
      <c r="AQ88" s="1101"/>
      <c r="AR88" s="1101"/>
      <c r="AS88" s="1101"/>
      <c r="AT88" s="1102"/>
    </row>
    <row r="89" spans="1:46" ht="24" customHeight="1">
      <c r="A89" s="1042" t="s">
        <v>102</v>
      </c>
      <c r="B89" s="1043"/>
      <c r="C89" s="1043"/>
      <c r="D89" s="1043"/>
      <c r="E89" s="1043"/>
      <c r="F89" s="1043"/>
      <c r="G89" s="1043"/>
      <c r="H89" s="1043"/>
      <c r="I89" s="1043"/>
      <c r="J89" s="1043"/>
      <c r="K89" s="1043"/>
      <c r="L89" s="1044"/>
      <c r="M89" s="1097"/>
      <c r="N89" s="1098"/>
      <c r="O89" s="1098"/>
      <c r="P89" s="1098"/>
      <c r="Q89" s="1098"/>
      <c r="R89" s="1098"/>
      <c r="S89" s="1098"/>
      <c r="T89" s="1098"/>
      <c r="U89" s="1098"/>
      <c r="V89" s="1098"/>
      <c r="W89" s="1098"/>
      <c r="X89" s="1098"/>
      <c r="Y89" s="1098"/>
      <c r="Z89" s="1098"/>
      <c r="AA89" s="1098"/>
      <c r="AB89" s="1098"/>
      <c r="AC89" s="1099"/>
      <c r="AD89" s="1022"/>
      <c r="AE89" s="1022"/>
      <c r="AF89" s="1022"/>
      <c r="AG89" s="1022"/>
      <c r="AH89" s="1103"/>
      <c r="AI89" s="1104"/>
      <c r="AJ89" s="1104"/>
      <c r="AK89" s="1104"/>
      <c r="AL89" s="1104"/>
      <c r="AM89" s="1104"/>
      <c r="AN89" s="1104"/>
      <c r="AO89" s="1104"/>
      <c r="AP89" s="1104"/>
      <c r="AQ89" s="1104"/>
      <c r="AR89" s="1104"/>
      <c r="AS89" s="1104"/>
      <c r="AT89" s="1105"/>
    </row>
    <row r="90" spans="1:46" ht="24" customHeight="1">
      <c r="A90" s="1062" t="s">
        <v>255</v>
      </c>
      <c r="B90" s="1019"/>
      <c r="C90" s="1019"/>
      <c r="D90" s="1019"/>
      <c r="E90" s="1019"/>
      <c r="F90" s="1019"/>
      <c r="G90" s="1019"/>
      <c r="H90" s="1019"/>
      <c r="I90" s="1019"/>
      <c r="J90" s="1019"/>
      <c r="K90" s="1019"/>
      <c r="L90" s="1020"/>
      <c r="M90" s="1085" t="s">
        <v>28</v>
      </c>
      <c r="N90" s="1085"/>
      <c r="O90" s="1085"/>
      <c r="P90" s="1085"/>
      <c r="Q90" s="1086"/>
      <c r="R90" s="1087"/>
      <c r="S90" s="1087"/>
      <c r="T90" s="1087"/>
      <c r="U90" s="1087"/>
      <c r="V90" s="1087"/>
      <c r="W90" s="1087"/>
      <c r="X90" s="1087"/>
      <c r="Y90" s="1087"/>
      <c r="Z90" s="1087"/>
      <c r="AA90" s="1087"/>
      <c r="AB90" s="1087"/>
      <c r="AC90" s="1087"/>
      <c r="AD90" s="1087"/>
      <c r="AE90" s="1087"/>
      <c r="AF90" s="1087"/>
      <c r="AG90" s="1087"/>
      <c r="AH90" s="1087"/>
      <c r="AI90" s="1087"/>
      <c r="AJ90" s="1087"/>
      <c r="AK90" s="1087"/>
      <c r="AL90" s="1087"/>
      <c r="AM90" s="1087"/>
      <c r="AN90" s="1087"/>
      <c r="AO90" s="1087"/>
      <c r="AP90" s="1087"/>
      <c r="AQ90" s="1087"/>
      <c r="AR90" s="1087"/>
      <c r="AS90" s="1087"/>
      <c r="AT90" s="1088"/>
    </row>
    <row r="91" spans="1:46" ht="24" customHeight="1">
      <c r="A91" s="1082"/>
      <c r="B91" s="1083"/>
      <c r="C91" s="1083"/>
      <c r="D91" s="1083"/>
      <c r="E91" s="1083"/>
      <c r="F91" s="1083"/>
      <c r="G91" s="1083"/>
      <c r="H91" s="1083"/>
      <c r="I91" s="1083"/>
      <c r="J91" s="1083"/>
      <c r="K91" s="1083"/>
      <c r="L91" s="1084"/>
      <c r="M91" s="1085" t="s">
        <v>29</v>
      </c>
      <c r="N91" s="1085"/>
      <c r="O91" s="1085"/>
      <c r="P91" s="1085"/>
      <c r="Q91" s="1086"/>
      <c r="R91" s="1087"/>
      <c r="S91" s="1087"/>
      <c r="T91" s="1087"/>
      <c r="U91" s="1087"/>
      <c r="V91" s="1087"/>
      <c r="W91" s="1087"/>
      <c r="X91" s="1087"/>
      <c r="Y91" s="1087"/>
      <c r="Z91" s="1087"/>
      <c r="AA91" s="1087"/>
      <c r="AB91" s="1087"/>
      <c r="AC91" s="1088"/>
      <c r="AD91" s="1085" t="s">
        <v>30</v>
      </c>
      <c r="AE91" s="1085"/>
      <c r="AF91" s="1085"/>
      <c r="AG91" s="1085"/>
      <c r="AH91" s="1089"/>
      <c r="AI91" s="1090"/>
      <c r="AJ91" s="1090"/>
      <c r="AK91" s="1090"/>
      <c r="AL91" s="1090"/>
      <c r="AM91" s="1090"/>
      <c r="AN91" s="1090"/>
      <c r="AO91" s="1090"/>
      <c r="AP91" s="1090"/>
      <c r="AQ91" s="1090"/>
      <c r="AR91" s="1090"/>
      <c r="AS91" s="1090"/>
      <c r="AT91" s="1091"/>
    </row>
    <row r="92" spans="1:46" ht="24" customHeight="1">
      <c r="A92" s="1082"/>
      <c r="B92" s="1083"/>
      <c r="C92" s="1083"/>
      <c r="D92" s="1083"/>
      <c r="E92" s="1083"/>
      <c r="F92" s="1083"/>
      <c r="G92" s="1083"/>
      <c r="H92" s="1083"/>
      <c r="I92" s="1083"/>
      <c r="J92" s="1083"/>
      <c r="K92" s="1083"/>
      <c r="L92" s="1084"/>
      <c r="M92" s="1085" t="s">
        <v>31</v>
      </c>
      <c r="N92" s="1085"/>
      <c r="O92" s="1085"/>
      <c r="P92" s="1085"/>
      <c r="Q92" s="1086"/>
      <c r="R92" s="1087"/>
      <c r="S92" s="1087"/>
      <c r="T92" s="1087"/>
      <c r="U92" s="1087"/>
      <c r="V92" s="1087"/>
      <c r="W92" s="1087"/>
      <c r="X92" s="1087"/>
      <c r="Y92" s="1087"/>
      <c r="Z92" s="1087"/>
      <c r="AA92" s="1087"/>
      <c r="AB92" s="1087"/>
      <c r="AC92" s="1087"/>
      <c r="AD92" s="1087"/>
      <c r="AE92" s="1087"/>
      <c r="AF92" s="1087"/>
      <c r="AG92" s="1087"/>
      <c r="AH92" s="1087"/>
      <c r="AI92" s="1087"/>
      <c r="AJ92" s="1087"/>
      <c r="AK92" s="1087"/>
      <c r="AL92" s="1087"/>
      <c r="AM92" s="1087"/>
      <c r="AN92" s="1087"/>
      <c r="AO92" s="1087"/>
      <c r="AP92" s="1087"/>
      <c r="AQ92" s="1087"/>
      <c r="AR92" s="1087"/>
      <c r="AS92" s="1087"/>
      <c r="AT92" s="1088"/>
    </row>
    <row r="93" spans="1:46" ht="24" customHeight="1">
      <c r="A93" s="1021"/>
      <c r="B93" s="1022"/>
      <c r="C93" s="1022"/>
      <c r="D93" s="1022"/>
      <c r="E93" s="1022"/>
      <c r="F93" s="1022"/>
      <c r="G93" s="1022"/>
      <c r="H93" s="1022"/>
      <c r="I93" s="1022"/>
      <c r="J93" s="1022"/>
      <c r="K93" s="1022"/>
      <c r="L93" s="1023"/>
      <c r="M93" s="976" t="s">
        <v>32</v>
      </c>
      <c r="N93" s="976"/>
      <c r="O93" s="976"/>
      <c r="P93" s="976"/>
      <c r="Q93" s="1086"/>
      <c r="R93" s="1087"/>
      <c r="S93" s="1087"/>
      <c r="T93" s="1087"/>
      <c r="U93" s="1087"/>
      <c r="V93" s="1087"/>
      <c r="W93" s="1087"/>
      <c r="X93" s="1087"/>
      <c r="Y93" s="1087"/>
      <c r="Z93" s="1087"/>
      <c r="AA93" s="1087"/>
      <c r="AB93" s="1087"/>
      <c r="AC93" s="1088"/>
      <c r="AD93" s="1092" t="s">
        <v>33</v>
      </c>
      <c r="AE93" s="1092"/>
      <c r="AF93" s="1092"/>
      <c r="AG93" s="1092"/>
      <c r="AH93" s="1086"/>
      <c r="AI93" s="1087"/>
      <c r="AJ93" s="1087"/>
      <c r="AK93" s="1087"/>
      <c r="AL93" s="1087"/>
      <c r="AM93" s="1087"/>
      <c r="AN93" s="1087"/>
      <c r="AO93" s="1087"/>
      <c r="AP93" s="1087"/>
      <c r="AQ93" s="1087"/>
      <c r="AR93" s="1087"/>
      <c r="AS93" s="1087"/>
      <c r="AT93" s="1088"/>
    </row>
    <row r="94" spans="1:46" ht="24" customHeight="1">
      <c r="A94" s="976" t="s">
        <v>256</v>
      </c>
      <c r="B94" s="976"/>
      <c r="C94" s="976"/>
      <c r="D94" s="976"/>
      <c r="E94" s="976"/>
      <c r="F94" s="976"/>
      <c r="G94" s="976"/>
      <c r="H94" s="976"/>
      <c r="I94" s="976"/>
      <c r="J94" s="976"/>
      <c r="K94" s="976"/>
      <c r="L94" s="976"/>
      <c r="M94" s="1074" t="s">
        <v>109</v>
      </c>
      <c r="N94" s="1075"/>
      <c r="O94" s="1075"/>
      <c r="P94" s="1075"/>
      <c r="Q94" s="1076"/>
      <c r="R94" s="1076"/>
      <c r="S94" s="1076"/>
      <c r="T94" s="1076"/>
      <c r="U94" s="1043" t="s">
        <v>36</v>
      </c>
      <c r="V94" s="1043"/>
      <c r="W94" s="1043"/>
      <c r="X94" s="1077"/>
      <c r="Y94" s="1077"/>
      <c r="Z94" s="1077"/>
      <c r="AA94" s="1015" t="s">
        <v>37</v>
      </c>
      <c r="AB94" s="1015"/>
      <c r="AC94" s="1016"/>
      <c r="AD94" s="1042" t="s">
        <v>88</v>
      </c>
      <c r="AE94" s="1043"/>
      <c r="AF94" s="1043"/>
      <c r="AG94" s="1044"/>
      <c r="AH94" s="1078"/>
      <c r="AI94" s="1079"/>
      <c r="AJ94" s="1079"/>
      <c r="AK94" s="1079"/>
      <c r="AL94" s="1079"/>
      <c r="AM94" s="1079"/>
      <c r="AN94" s="1079"/>
      <c r="AO94" s="1080" t="s">
        <v>89</v>
      </c>
      <c r="AP94" s="1080"/>
      <c r="AQ94" s="1080"/>
      <c r="AR94" s="1080"/>
      <c r="AS94" s="1080"/>
      <c r="AT94" s="1081"/>
    </row>
    <row r="95" spans="1:46" ht="64.5" customHeight="1">
      <c r="A95" s="1056" t="s">
        <v>257</v>
      </c>
      <c r="B95" s="1057"/>
      <c r="C95" s="1057"/>
      <c r="D95" s="1057"/>
      <c r="E95" s="1057"/>
      <c r="F95" s="1057"/>
      <c r="G95" s="1057"/>
      <c r="H95" s="1057"/>
      <c r="I95" s="1057"/>
      <c r="J95" s="1057"/>
      <c r="K95" s="1057"/>
      <c r="L95" s="1058"/>
      <c r="M95" s="1059"/>
      <c r="N95" s="1060"/>
      <c r="O95" s="1060"/>
      <c r="P95" s="1060"/>
      <c r="Q95" s="1060"/>
      <c r="R95" s="1060"/>
      <c r="S95" s="1060"/>
      <c r="T95" s="1060"/>
      <c r="U95" s="1060"/>
      <c r="V95" s="1060"/>
      <c r="W95" s="1060"/>
      <c r="X95" s="1060"/>
      <c r="Y95" s="1060"/>
      <c r="Z95" s="1060"/>
      <c r="AA95" s="1060"/>
      <c r="AB95" s="1060"/>
      <c r="AC95" s="1060"/>
      <c r="AD95" s="1060"/>
      <c r="AE95" s="1060"/>
      <c r="AF95" s="1060"/>
      <c r="AG95" s="1060"/>
      <c r="AH95" s="1060"/>
      <c r="AI95" s="1060"/>
      <c r="AJ95" s="1060"/>
      <c r="AK95" s="1060"/>
      <c r="AL95" s="1060"/>
      <c r="AM95" s="1060"/>
      <c r="AN95" s="1060"/>
      <c r="AO95" s="1060"/>
      <c r="AP95" s="1060"/>
      <c r="AQ95" s="1060"/>
      <c r="AR95" s="1060"/>
      <c r="AS95" s="1060"/>
      <c r="AT95" s="1061"/>
    </row>
    <row r="96" spans="1:46" ht="30" customHeight="1">
      <c r="A96" s="1062" t="s">
        <v>55</v>
      </c>
      <c r="B96" s="1019"/>
      <c r="C96" s="1019"/>
      <c r="D96" s="1019"/>
      <c r="E96" s="1019"/>
      <c r="F96" s="1019"/>
      <c r="G96" s="1019"/>
      <c r="H96" s="1019"/>
      <c r="I96" s="1019"/>
      <c r="J96" s="1019"/>
      <c r="K96" s="1019"/>
      <c r="L96" s="1020"/>
      <c r="M96" s="1063" t="s">
        <v>56</v>
      </c>
      <c r="N96" s="1063"/>
      <c r="O96" s="1063"/>
      <c r="P96" s="1063"/>
      <c r="Q96" s="1064"/>
      <c r="R96" s="1065"/>
      <c r="S96" s="1065"/>
      <c r="T96" s="1065"/>
      <c r="U96" s="1065"/>
      <c r="V96" s="1065"/>
      <c r="W96" s="1065"/>
      <c r="X96" s="1066" t="s">
        <v>89</v>
      </c>
      <c r="Y96" s="1066"/>
      <c r="Z96" s="1066"/>
      <c r="AA96" s="1066"/>
      <c r="AB96" s="1066"/>
      <c r="AC96" s="1067"/>
      <c r="AD96" s="1063" t="s">
        <v>57</v>
      </c>
      <c r="AE96" s="1063"/>
      <c r="AF96" s="1063"/>
      <c r="AG96" s="1063"/>
      <c r="AH96" s="1068"/>
      <c r="AI96" s="1069"/>
      <c r="AJ96" s="1069"/>
      <c r="AK96" s="1069"/>
      <c r="AL96" s="1069"/>
      <c r="AM96" s="1069"/>
      <c r="AN96" s="1069"/>
      <c r="AO96" s="1066" t="s">
        <v>89</v>
      </c>
      <c r="AP96" s="1066"/>
      <c r="AQ96" s="1066"/>
      <c r="AR96" s="1066"/>
      <c r="AS96" s="1066"/>
      <c r="AT96" s="1067"/>
    </row>
    <row r="97" spans="1:46" ht="30" customHeight="1">
      <c r="A97" s="1021"/>
      <c r="B97" s="1022"/>
      <c r="C97" s="1022"/>
      <c r="D97" s="1022"/>
      <c r="E97" s="1022"/>
      <c r="F97" s="1022"/>
      <c r="G97" s="1022"/>
      <c r="H97" s="1022"/>
      <c r="I97" s="1022"/>
      <c r="J97" s="1022"/>
      <c r="K97" s="1022"/>
      <c r="L97" s="1023"/>
      <c r="M97" s="1070" t="s">
        <v>79</v>
      </c>
      <c r="N97" s="1057"/>
      <c r="O97" s="1057"/>
      <c r="P97" s="1058"/>
      <c r="Q97" s="1071"/>
      <c r="R97" s="1072"/>
      <c r="S97" s="1072"/>
      <c r="T97" s="1072"/>
      <c r="U97" s="1072"/>
      <c r="V97" s="1072"/>
      <c r="W97" s="1072"/>
      <c r="X97" s="1072"/>
      <c r="Y97" s="1072"/>
      <c r="Z97" s="1072"/>
      <c r="AA97" s="1072"/>
      <c r="AB97" s="1072"/>
      <c r="AC97" s="1072"/>
      <c r="AD97" s="1072"/>
      <c r="AE97" s="1072"/>
      <c r="AF97" s="1072"/>
      <c r="AG97" s="1072"/>
      <c r="AH97" s="1072"/>
      <c r="AI97" s="1072"/>
      <c r="AJ97" s="1072"/>
      <c r="AK97" s="1072"/>
      <c r="AL97" s="1072"/>
      <c r="AM97" s="1072"/>
      <c r="AN97" s="1072"/>
      <c r="AO97" s="1072"/>
      <c r="AP97" s="1072"/>
      <c r="AQ97" s="1072"/>
      <c r="AR97" s="1072"/>
      <c r="AS97" s="1072"/>
      <c r="AT97" s="1073"/>
    </row>
    <row r="98" spans="1:46" ht="24" customHeight="1">
      <c r="A98" s="1052" t="s">
        <v>108</v>
      </c>
      <c r="B98" s="1052"/>
      <c r="C98" s="1052"/>
      <c r="D98" s="1052"/>
      <c r="E98" s="1052"/>
      <c r="F98" s="1052"/>
      <c r="G98" s="1052"/>
      <c r="H98" s="1052"/>
      <c r="I98" s="1052"/>
      <c r="J98" s="1052"/>
      <c r="K98" s="1052"/>
      <c r="L98" s="1052"/>
      <c r="M98" s="1052"/>
      <c r="N98" s="1052"/>
      <c r="O98" s="1052"/>
      <c r="P98" s="1052"/>
      <c r="Q98" s="1052"/>
      <c r="R98" s="1052"/>
      <c r="S98" s="1052"/>
      <c r="T98" s="1052"/>
      <c r="U98" s="1052"/>
      <c r="V98" s="1052"/>
      <c r="W98" s="1052"/>
      <c r="X98" s="1052"/>
      <c r="Y98" s="1052"/>
      <c r="Z98" s="1052"/>
      <c r="AA98" s="1052"/>
      <c r="AB98" s="1052"/>
      <c r="AC98" s="1052"/>
      <c r="AD98" s="1052"/>
      <c r="AE98" s="1052"/>
      <c r="AF98" s="1052"/>
      <c r="AG98" s="1052"/>
      <c r="AH98" s="1052"/>
      <c r="AI98" s="1052"/>
      <c r="AJ98" s="1052"/>
      <c r="AK98" s="1052"/>
      <c r="AL98" s="1052"/>
      <c r="AM98" s="1053" t="s">
        <v>103</v>
      </c>
      <c r="AN98" s="1054"/>
      <c r="AO98" s="1054"/>
      <c r="AP98" s="1054"/>
      <c r="AQ98" s="1054"/>
      <c r="AR98" s="1054"/>
      <c r="AS98" s="1054"/>
      <c r="AT98" s="1055"/>
    </row>
    <row r="99" spans="1:46" ht="15" customHeight="1">
      <c r="A99" s="114"/>
      <c r="B99" s="114"/>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c r="AA99" s="114"/>
      <c r="AB99" s="114"/>
      <c r="AC99" s="114"/>
      <c r="AD99" s="114"/>
      <c r="AE99" s="114"/>
      <c r="AF99" s="114"/>
      <c r="AG99" s="114"/>
      <c r="AH99" s="114"/>
      <c r="AI99" s="114"/>
      <c r="AJ99" s="114"/>
      <c r="AK99" s="114"/>
      <c r="AL99" s="114"/>
      <c r="AM99" s="114"/>
      <c r="AN99" s="114"/>
      <c r="AO99" s="114"/>
      <c r="AP99" s="114"/>
      <c r="AQ99" s="114"/>
      <c r="AR99" s="114"/>
      <c r="AS99" s="114"/>
      <c r="AT99" s="114"/>
    </row>
    <row r="100" spans="1:46" ht="24" customHeight="1">
      <c r="A100" s="1093" t="s">
        <v>105</v>
      </c>
      <c r="B100" s="1043"/>
      <c r="C100" s="1043"/>
      <c r="D100" s="1094">
        <v>9</v>
      </c>
      <c r="E100" s="1095"/>
      <c r="F100" s="1095"/>
      <c r="G100" s="1096"/>
      <c r="H100" s="1043" t="s">
        <v>81</v>
      </c>
      <c r="I100" s="1043"/>
      <c r="J100" s="1043"/>
      <c r="K100" s="1043"/>
      <c r="L100" s="1044"/>
      <c r="M100" s="1097"/>
      <c r="N100" s="1098"/>
      <c r="O100" s="1098"/>
      <c r="P100" s="1098"/>
      <c r="Q100" s="1098"/>
      <c r="R100" s="1098"/>
      <c r="S100" s="1098"/>
      <c r="T100" s="1098"/>
      <c r="U100" s="1098"/>
      <c r="V100" s="1098"/>
      <c r="W100" s="1098"/>
      <c r="X100" s="1098"/>
      <c r="Y100" s="1098"/>
      <c r="Z100" s="1098"/>
      <c r="AA100" s="1098"/>
      <c r="AB100" s="1098"/>
      <c r="AC100" s="1099"/>
      <c r="AD100" s="1024" t="s">
        <v>369</v>
      </c>
      <c r="AE100" s="1019"/>
      <c r="AF100" s="1019"/>
      <c r="AG100" s="1019"/>
      <c r="AH100" s="1100"/>
      <c r="AI100" s="1101"/>
      <c r="AJ100" s="1101"/>
      <c r="AK100" s="1101"/>
      <c r="AL100" s="1101"/>
      <c r="AM100" s="1101"/>
      <c r="AN100" s="1101"/>
      <c r="AO100" s="1101"/>
      <c r="AP100" s="1101"/>
      <c r="AQ100" s="1101"/>
      <c r="AR100" s="1101"/>
      <c r="AS100" s="1101"/>
      <c r="AT100" s="1102"/>
    </row>
    <row r="101" spans="1:46" ht="24" customHeight="1">
      <c r="A101" s="1042" t="s">
        <v>102</v>
      </c>
      <c r="B101" s="1043"/>
      <c r="C101" s="1043"/>
      <c r="D101" s="1043"/>
      <c r="E101" s="1043"/>
      <c r="F101" s="1043"/>
      <c r="G101" s="1043"/>
      <c r="H101" s="1043"/>
      <c r="I101" s="1043"/>
      <c r="J101" s="1043"/>
      <c r="K101" s="1043"/>
      <c r="L101" s="1044"/>
      <c r="M101" s="1097"/>
      <c r="N101" s="1098"/>
      <c r="O101" s="1098"/>
      <c r="P101" s="1098"/>
      <c r="Q101" s="1098"/>
      <c r="R101" s="1098"/>
      <c r="S101" s="1098"/>
      <c r="T101" s="1098"/>
      <c r="U101" s="1098"/>
      <c r="V101" s="1098"/>
      <c r="W101" s="1098"/>
      <c r="X101" s="1098"/>
      <c r="Y101" s="1098"/>
      <c r="Z101" s="1098"/>
      <c r="AA101" s="1098"/>
      <c r="AB101" s="1098"/>
      <c r="AC101" s="1099"/>
      <c r="AD101" s="1022"/>
      <c r="AE101" s="1022"/>
      <c r="AF101" s="1022"/>
      <c r="AG101" s="1022"/>
      <c r="AH101" s="1103"/>
      <c r="AI101" s="1104"/>
      <c r="AJ101" s="1104"/>
      <c r="AK101" s="1104"/>
      <c r="AL101" s="1104"/>
      <c r="AM101" s="1104"/>
      <c r="AN101" s="1104"/>
      <c r="AO101" s="1104"/>
      <c r="AP101" s="1104"/>
      <c r="AQ101" s="1104"/>
      <c r="AR101" s="1104"/>
      <c r="AS101" s="1104"/>
      <c r="AT101" s="1105"/>
    </row>
    <row r="102" spans="1:46" ht="24" customHeight="1">
      <c r="A102" s="1062" t="s">
        <v>255</v>
      </c>
      <c r="B102" s="1019"/>
      <c r="C102" s="1019"/>
      <c r="D102" s="1019"/>
      <c r="E102" s="1019"/>
      <c r="F102" s="1019"/>
      <c r="G102" s="1019"/>
      <c r="H102" s="1019"/>
      <c r="I102" s="1019"/>
      <c r="J102" s="1019"/>
      <c r="K102" s="1019"/>
      <c r="L102" s="1020"/>
      <c r="M102" s="1085" t="s">
        <v>28</v>
      </c>
      <c r="N102" s="1085"/>
      <c r="O102" s="1085"/>
      <c r="P102" s="1085"/>
      <c r="Q102" s="1086"/>
      <c r="R102" s="1087"/>
      <c r="S102" s="1087"/>
      <c r="T102" s="1087"/>
      <c r="U102" s="1087"/>
      <c r="V102" s="1087"/>
      <c r="W102" s="1087"/>
      <c r="X102" s="1087"/>
      <c r="Y102" s="1087"/>
      <c r="Z102" s="1087"/>
      <c r="AA102" s="1087"/>
      <c r="AB102" s="1087"/>
      <c r="AC102" s="1087"/>
      <c r="AD102" s="1087"/>
      <c r="AE102" s="1087"/>
      <c r="AF102" s="1087"/>
      <c r="AG102" s="1087"/>
      <c r="AH102" s="1087"/>
      <c r="AI102" s="1087"/>
      <c r="AJ102" s="1087"/>
      <c r="AK102" s="1087"/>
      <c r="AL102" s="1087"/>
      <c r="AM102" s="1087"/>
      <c r="AN102" s="1087"/>
      <c r="AO102" s="1087"/>
      <c r="AP102" s="1087"/>
      <c r="AQ102" s="1087"/>
      <c r="AR102" s="1087"/>
      <c r="AS102" s="1087"/>
      <c r="AT102" s="1088"/>
    </row>
    <row r="103" spans="1:46" ht="24" customHeight="1">
      <c r="A103" s="1082"/>
      <c r="B103" s="1083"/>
      <c r="C103" s="1083"/>
      <c r="D103" s="1083"/>
      <c r="E103" s="1083"/>
      <c r="F103" s="1083"/>
      <c r="G103" s="1083"/>
      <c r="H103" s="1083"/>
      <c r="I103" s="1083"/>
      <c r="J103" s="1083"/>
      <c r="K103" s="1083"/>
      <c r="L103" s="1084"/>
      <c r="M103" s="1085" t="s">
        <v>29</v>
      </c>
      <c r="N103" s="1085"/>
      <c r="O103" s="1085"/>
      <c r="P103" s="1085"/>
      <c r="Q103" s="1086"/>
      <c r="R103" s="1087"/>
      <c r="S103" s="1087"/>
      <c r="T103" s="1087"/>
      <c r="U103" s="1087"/>
      <c r="V103" s="1087"/>
      <c r="W103" s="1087"/>
      <c r="X103" s="1087"/>
      <c r="Y103" s="1087"/>
      <c r="Z103" s="1087"/>
      <c r="AA103" s="1087"/>
      <c r="AB103" s="1087"/>
      <c r="AC103" s="1088"/>
      <c r="AD103" s="1085" t="s">
        <v>30</v>
      </c>
      <c r="AE103" s="1085"/>
      <c r="AF103" s="1085"/>
      <c r="AG103" s="1085"/>
      <c r="AH103" s="1089"/>
      <c r="AI103" s="1090"/>
      <c r="AJ103" s="1090"/>
      <c r="AK103" s="1090"/>
      <c r="AL103" s="1090"/>
      <c r="AM103" s="1090"/>
      <c r="AN103" s="1090"/>
      <c r="AO103" s="1090"/>
      <c r="AP103" s="1090"/>
      <c r="AQ103" s="1090"/>
      <c r="AR103" s="1090"/>
      <c r="AS103" s="1090"/>
      <c r="AT103" s="1091"/>
    </row>
    <row r="104" spans="1:46" ht="24" customHeight="1">
      <c r="A104" s="1082"/>
      <c r="B104" s="1083"/>
      <c r="C104" s="1083"/>
      <c r="D104" s="1083"/>
      <c r="E104" s="1083"/>
      <c r="F104" s="1083"/>
      <c r="G104" s="1083"/>
      <c r="H104" s="1083"/>
      <c r="I104" s="1083"/>
      <c r="J104" s="1083"/>
      <c r="K104" s="1083"/>
      <c r="L104" s="1084"/>
      <c r="M104" s="1085" t="s">
        <v>31</v>
      </c>
      <c r="N104" s="1085"/>
      <c r="O104" s="1085"/>
      <c r="P104" s="1085"/>
      <c r="Q104" s="1086"/>
      <c r="R104" s="1087"/>
      <c r="S104" s="1087"/>
      <c r="T104" s="1087"/>
      <c r="U104" s="1087"/>
      <c r="V104" s="1087"/>
      <c r="W104" s="1087"/>
      <c r="X104" s="1087"/>
      <c r="Y104" s="1087"/>
      <c r="Z104" s="1087"/>
      <c r="AA104" s="1087"/>
      <c r="AB104" s="1087"/>
      <c r="AC104" s="1087"/>
      <c r="AD104" s="1087"/>
      <c r="AE104" s="1087"/>
      <c r="AF104" s="1087"/>
      <c r="AG104" s="1087"/>
      <c r="AH104" s="1087"/>
      <c r="AI104" s="1087"/>
      <c r="AJ104" s="1087"/>
      <c r="AK104" s="1087"/>
      <c r="AL104" s="1087"/>
      <c r="AM104" s="1087"/>
      <c r="AN104" s="1087"/>
      <c r="AO104" s="1087"/>
      <c r="AP104" s="1087"/>
      <c r="AQ104" s="1087"/>
      <c r="AR104" s="1087"/>
      <c r="AS104" s="1087"/>
      <c r="AT104" s="1088"/>
    </row>
    <row r="105" spans="1:46" ht="24" customHeight="1">
      <c r="A105" s="1021"/>
      <c r="B105" s="1022"/>
      <c r="C105" s="1022"/>
      <c r="D105" s="1022"/>
      <c r="E105" s="1022"/>
      <c r="F105" s="1022"/>
      <c r="G105" s="1022"/>
      <c r="H105" s="1022"/>
      <c r="I105" s="1022"/>
      <c r="J105" s="1022"/>
      <c r="K105" s="1022"/>
      <c r="L105" s="1023"/>
      <c r="M105" s="976" t="s">
        <v>32</v>
      </c>
      <c r="N105" s="976"/>
      <c r="O105" s="976"/>
      <c r="P105" s="976"/>
      <c r="Q105" s="1086"/>
      <c r="R105" s="1087"/>
      <c r="S105" s="1087"/>
      <c r="T105" s="1087"/>
      <c r="U105" s="1087"/>
      <c r="V105" s="1087"/>
      <c r="W105" s="1087"/>
      <c r="X105" s="1087"/>
      <c r="Y105" s="1087"/>
      <c r="Z105" s="1087"/>
      <c r="AA105" s="1087"/>
      <c r="AB105" s="1087"/>
      <c r="AC105" s="1088"/>
      <c r="AD105" s="1092" t="s">
        <v>33</v>
      </c>
      <c r="AE105" s="1092"/>
      <c r="AF105" s="1092"/>
      <c r="AG105" s="1092"/>
      <c r="AH105" s="1086"/>
      <c r="AI105" s="1087"/>
      <c r="AJ105" s="1087"/>
      <c r="AK105" s="1087"/>
      <c r="AL105" s="1087"/>
      <c r="AM105" s="1087"/>
      <c r="AN105" s="1087"/>
      <c r="AO105" s="1087"/>
      <c r="AP105" s="1087"/>
      <c r="AQ105" s="1087"/>
      <c r="AR105" s="1087"/>
      <c r="AS105" s="1087"/>
      <c r="AT105" s="1088"/>
    </row>
    <row r="106" spans="1:46" ht="24" customHeight="1">
      <c r="A106" s="976" t="s">
        <v>256</v>
      </c>
      <c r="B106" s="976"/>
      <c r="C106" s="976"/>
      <c r="D106" s="976"/>
      <c r="E106" s="976"/>
      <c r="F106" s="976"/>
      <c r="G106" s="976"/>
      <c r="H106" s="976"/>
      <c r="I106" s="976"/>
      <c r="J106" s="976"/>
      <c r="K106" s="976"/>
      <c r="L106" s="976"/>
      <c r="M106" s="1074" t="s">
        <v>109</v>
      </c>
      <c r="N106" s="1075"/>
      <c r="O106" s="1075"/>
      <c r="P106" s="1075"/>
      <c r="Q106" s="1076"/>
      <c r="R106" s="1076"/>
      <c r="S106" s="1076"/>
      <c r="T106" s="1076"/>
      <c r="U106" s="1043" t="s">
        <v>36</v>
      </c>
      <c r="V106" s="1043"/>
      <c r="W106" s="1043"/>
      <c r="X106" s="1077"/>
      <c r="Y106" s="1077"/>
      <c r="Z106" s="1077"/>
      <c r="AA106" s="1015" t="s">
        <v>37</v>
      </c>
      <c r="AB106" s="1015"/>
      <c r="AC106" s="1016"/>
      <c r="AD106" s="1042" t="s">
        <v>88</v>
      </c>
      <c r="AE106" s="1043"/>
      <c r="AF106" s="1043"/>
      <c r="AG106" s="1044"/>
      <c r="AH106" s="1078"/>
      <c r="AI106" s="1079"/>
      <c r="AJ106" s="1079"/>
      <c r="AK106" s="1079"/>
      <c r="AL106" s="1079"/>
      <c r="AM106" s="1079"/>
      <c r="AN106" s="1079"/>
      <c r="AO106" s="1080" t="s">
        <v>89</v>
      </c>
      <c r="AP106" s="1080"/>
      <c r="AQ106" s="1080"/>
      <c r="AR106" s="1080"/>
      <c r="AS106" s="1080"/>
      <c r="AT106" s="1081"/>
    </row>
    <row r="107" spans="1:46" ht="64.5" customHeight="1">
      <c r="A107" s="1056" t="s">
        <v>257</v>
      </c>
      <c r="B107" s="1057"/>
      <c r="C107" s="1057"/>
      <c r="D107" s="1057"/>
      <c r="E107" s="1057"/>
      <c r="F107" s="1057"/>
      <c r="G107" s="1057"/>
      <c r="H107" s="1057"/>
      <c r="I107" s="1057"/>
      <c r="J107" s="1057"/>
      <c r="K107" s="1057"/>
      <c r="L107" s="1058"/>
      <c r="M107" s="1059"/>
      <c r="N107" s="1060"/>
      <c r="O107" s="1060"/>
      <c r="P107" s="1060"/>
      <c r="Q107" s="1060"/>
      <c r="R107" s="1060"/>
      <c r="S107" s="1060"/>
      <c r="T107" s="1060"/>
      <c r="U107" s="1060"/>
      <c r="V107" s="1060"/>
      <c r="W107" s="1060"/>
      <c r="X107" s="1060"/>
      <c r="Y107" s="1060"/>
      <c r="Z107" s="1060"/>
      <c r="AA107" s="1060"/>
      <c r="AB107" s="1060"/>
      <c r="AC107" s="1060"/>
      <c r="AD107" s="1060"/>
      <c r="AE107" s="1060"/>
      <c r="AF107" s="1060"/>
      <c r="AG107" s="1060"/>
      <c r="AH107" s="1060"/>
      <c r="AI107" s="1060"/>
      <c r="AJ107" s="1060"/>
      <c r="AK107" s="1060"/>
      <c r="AL107" s="1060"/>
      <c r="AM107" s="1060"/>
      <c r="AN107" s="1060"/>
      <c r="AO107" s="1060"/>
      <c r="AP107" s="1060"/>
      <c r="AQ107" s="1060"/>
      <c r="AR107" s="1060"/>
      <c r="AS107" s="1060"/>
      <c r="AT107" s="1061"/>
    </row>
    <row r="108" spans="1:46" ht="30" customHeight="1">
      <c r="A108" s="1062" t="s">
        <v>55</v>
      </c>
      <c r="B108" s="1019"/>
      <c r="C108" s="1019"/>
      <c r="D108" s="1019"/>
      <c r="E108" s="1019"/>
      <c r="F108" s="1019"/>
      <c r="G108" s="1019"/>
      <c r="H108" s="1019"/>
      <c r="I108" s="1019"/>
      <c r="J108" s="1019"/>
      <c r="K108" s="1019"/>
      <c r="L108" s="1020"/>
      <c r="M108" s="1063" t="s">
        <v>56</v>
      </c>
      <c r="N108" s="1063"/>
      <c r="O108" s="1063"/>
      <c r="P108" s="1063"/>
      <c r="Q108" s="1064"/>
      <c r="R108" s="1065"/>
      <c r="S108" s="1065"/>
      <c r="T108" s="1065"/>
      <c r="U108" s="1065"/>
      <c r="V108" s="1065"/>
      <c r="W108" s="1065"/>
      <c r="X108" s="1066" t="s">
        <v>89</v>
      </c>
      <c r="Y108" s="1066"/>
      <c r="Z108" s="1066"/>
      <c r="AA108" s="1066"/>
      <c r="AB108" s="1066"/>
      <c r="AC108" s="1067"/>
      <c r="AD108" s="1063" t="s">
        <v>57</v>
      </c>
      <c r="AE108" s="1063"/>
      <c r="AF108" s="1063"/>
      <c r="AG108" s="1063"/>
      <c r="AH108" s="1068"/>
      <c r="AI108" s="1069"/>
      <c r="AJ108" s="1069"/>
      <c r="AK108" s="1069"/>
      <c r="AL108" s="1069"/>
      <c r="AM108" s="1069"/>
      <c r="AN108" s="1069"/>
      <c r="AO108" s="1066" t="s">
        <v>89</v>
      </c>
      <c r="AP108" s="1066"/>
      <c r="AQ108" s="1066"/>
      <c r="AR108" s="1066"/>
      <c r="AS108" s="1066"/>
      <c r="AT108" s="1067"/>
    </row>
    <row r="109" spans="1:46" ht="30" customHeight="1">
      <c r="A109" s="1021"/>
      <c r="B109" s="1022"/>
      <c r="C109" s="1022"/>
      <c r="D109" s="1022"/>
      <c r="E109" s="1022"/>
      <c r="F109" s="1022"/>
      <c r="G109" s="1022"/>
      <c r="H109" s="1022"/>
      <c r="I109" s="1022"/>
      <c r="J109" s="1022"/>
      <c r="K109" s="1022"/>
      <c r="L109" s="1023"/>
      <c r="M109" s="1070" t="s">
        <v>79</v>
      </c>
      <c r="N109" s="1057"/>
      <c r="O109" s="1057"/>
      <c r="P109" s="1058"/>
      <c r="Q109" s="1071"/>
      <c r="R109" s="1072"/>
      <c r="S109" s="1072"/>
      <c r="T109" s="1072"/>
      <c r="U109" s="1072"/>
      <c r="V109" s="1072"/>
      <c r="W109" s="1072"/>
      <c r="X109" s="1072"/>
      <c r="Y109" s="1072"/>
      <c r="Z109" s="1072"/>
      <c r="AA109" s="1072"/>
      <c r="AB109" s="1072"/>
      <c r="AC109" s="1072"/>
      <c r="AD109" s="1072"/>
      <c r="AE109" s="1072"/>
      <c r="AF109" s="1072"/>
      <c r="AG109" s="1072"/>
      <c r="AH109" s="1072"/>
      <c r="AI109" s="1072"/>
      <c r="AJ109" s="1072"/>
      <c r="AK109" s="1072"/>
      <c r="AL109" s="1072"/>
      <c r="AM109" s="1072"/>
      <c r="AN109" s="1072"/>
      <c r="AO109" s="1072"/>
      <c r="AP109" s="1072"/>
      <c r="AQ109" s="1072"/>
      <c r="AR109" s="1072"/>
      <c r="AS109" s="1072"/>
      <c r="AT109" s="1073"/>
    </row>
    <row r="110" spans="1:46" ht="24" customHeight="1">
      <c r="A110" s="1052" t="s">
        <v>108</v>
      </c>
      <c r="B110" s="1052"/>
      <c r="C110" s="1052"/>
      <c r="D110" s="1052"/>
      <c r="E110" s="1052"/>
      <c r="F110" s="1052"/>
      <c r="G110" s="1052"/>
      <c r="H110" s="1052"/>
      <c r="I110" s="1052"/>
      <c r="J110" s="1052"/>
      <c r="K110" s="1052"/>
      <c r="L110" s="1052"/>
      <c r="M110" s="1052"/>
      <c r="N110" s="1052"/>
      <c r="O110" s="1052"/>
      <c r="P110" s="1052"/>
      <c r="Q110" s="1052"/>
      <c r="R110" s="1052"/>
      <c r="S110" s="1052"/>
      <c r="T110" s="1052"/>
      <c r="U110" s="1052"/>
      <c r="V110" s="1052"/>
      <c r="W110" s="1052"/>
      <c r="X110" s="1052"/>
      <c r="Y110" s="1052"/>
      <c r="Z110" s="1052"/>
      <c r="AA110" s="1052"/>
      <c r="AB110" s="1052"/>
      <c r="AC110" s="1052"/>
      <c r="AD110" s="1052"/>
      <c r="AE110" s="1052"/>
      <c r="AF110" s="1052"/>
      <c r="AG110" s="1052"/>
      <c r="AH110" s="1052"/>
      <c r="AI110" s="1052"/>
      <c r="AJ110" s="1052"/>
      <c r="AK110" s="1052"/>
      <c r="AL110" s="1052"/>
      <c r="AM110" s="1053" t="s">
        <v>103</v>
      </c>
      <c r="AN110" s="1054"/>
      <c r="AO110" s="1054"/>
      <c r="AP110" s="1054"/>
      <c r="AQ110" s="1054"/>
      <c r="AR110" s="1054"/>
      <c r="AS110" s="1054"/>
      <c r="AT110" s="1055"/>
    </row>
    <row r="111" spans="1:46" ht="15" customHeight="1">
      <c r="A111" s="114"/>
      <c r="B111" s="114"/>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c r="AA111" s="114"/>
      <c r="AB111" s="114"/>
      <c r="AC111" s="114"/>
      <c r="AD111" s="114"/>
      <c r="AE111" s="114"/>
      <c r="AF111" s="114"/>
      <c r="AG111" s="114"/>
      <c r="AH111" s="114"/>
      <c r="AI111" s="114"/>
      <c r="AJ111" s="114"/>
      <c r="AK111" s="114"/>
      <c r="AL111" s="114"/>
      <c r="AM111" s="114"/>
      <c r="AN111" s="114"/>
      <c r="AO111" s="114"/>
      <c r="AP111" s="114"/>
      <c r="AQ111" s="114"/>
      <c r="AR111" s="114"/>
      <c r="AS111" s="114"/>
      <c r="AT111" s="114"/>
    </row>
    <row r="112" spans="1:46" ht="24" customHeight="1">
      <c r="A112" s="1093" t="s">
        <v>105</v>
      </c>
      <c r="B112" s="1043"/>
      <c r="C112" s="1043"/>
      <c r="D112" s="1094">
        <v>10</v>
      </c>
      <c r="E112" s="1095"/>
      <c r="F112" s="1095"/>
      <c r="G112" s="1096"/>
      <c r="H112" s="1043" t="s">
        <v>81</v>
      </c>
      <c r="I112" s="1043"/>
      <c r="J112" s="1043"/>
      <c r="K112" s="1043"/>
      <c r="L112" s="1044"/>
      <c r="M112" s="1097"/>
      <c r="N112" s="1098"/>
      <c r="O112" s="1098"/>
      <c r="P112" s="1098"/>
      <c r="Q112" s="1098"/>
      <c r="R112" s="1098"/>
      <c r="S112" s="1098"/>
      <c r="T112" s="1098"/>
      <c r="U112" s="1098"/>
      <c r="V112" s="1098"/>
      <c r="W112" s="1098"/>
      <c r="X112" s="1098"/>
      <c r="Y112" s="1098"/>
      <c r="Z112" s="1098"/>
      <c r="AA112" s="1098"/>
      <c r="AB112" s="1098"/>
      <c r="AC112" s="1099"/>
      <c r="AD112" s="1024" t="s">
        <v>369</v>
      </c>
      <c r="AE112" s="1019"/>
      <c r="AF112" s="1019"/>
      <c r="AG112" s="1019"/>
      <c r="AH112" s="1100"/>
      <c r="AI112" s="1101"/>
      <c r="AJ112" s="1101"/>
      <c r="AK112" s="1101"/>
      <c r="AL112" s="1101"/>
      <c r="AM112" s="1101"/>
      <c r="AN112" s="1101"/>
      <c r="AO112" s="1101"/>
      <c r="AP112" s="1101"/>
      <c r="AQ112" s="1101"/>
      <c r="AR112" s="1101"/>
      <c r="AS112" s="1101"/>
      <c r="AT112" s="1102"/>
    </row>
    <row r="113" spans="1:46" ht="24" customHeight="1">
      <c r="A113" s="1042" t="s">
        <v>102</v>
      </c>
      <c r="B113" s="1043"/>
      <c r="C113" s="1043"/>
      <c r="D113" s="1043"/>
      <c r="E113" s="1043"/>
      <c r="F113" s="1043"/>
      <c r="G113" s="1043"/>
      <c r="H113" s="1043"/>
      <c r="I113" s="1043"/>
      <c r="J113" s="1043"/>
      <c r="K113" s="1043"/>
      <c r="L113" s="1044"/>
      <c r="M113" s="1097"/>
      <c r="N113" s="1098"/>
      <c r="O113" s="1098"/>
      <c r="P113" s="1098"/>
      <c r="Q113" s="1098"/>
      <c r="R113" s="1098"/>
      <c r="S113" s="1098"/>
      <c r="T113" s="1098"/>
      <c r="U113" s="1098"/>
      <c r="V113" s="1098"/>
      <c r="W113" s="1098"/>
      <c r="X113" s="1098"/>
      <c r="Y113" s="1098"/>
      <c r="Z113" s="1098"/>
      <c r="AA113" s="1098"/>
      <c r="AB113" s="1098"/>
      <c r="AC113" s="1099"/>
      <c r="AD113" s="1022"/>
      <c r="AE113" s="1022"/>
      <c r="AF113" s="1022"/>
      <c r="AG113" s="1022"/>
      <c r="AH113" s="1103"/>
      <c r="AI113" s="1104"/>
      <c r="AJ113" s="1104"/>
      <c r="AK113" s="1104"/>
      <c r="AL113" s="1104"/>
      <c r="AM113" s="1104"/>
      <c r="AN113" s="1104"/>
      <c r="AO113" s="1104"/>
      <c r="AP113" s="1104"/>
      <c r="AQ113" s="1104"/>
      <c r="AR113" s="1104"/>
      <c r="AS113" s="1104"/>
      <c r="AT113" s="1105"/>
    </row>
    <row r="114" spans="1:46" ht="24" customHeight="1">
      <c r="A114" s="1062" t="s">
        <v>255</v>
      </c>
      <c r="B114" s="1019"/>
      <c r="C114" s="1019"/>
      <c r="D114" s="1019"/>
      <c r="E114" s="1019"/>
      <c r="F114" s="1019"/>
      <c r="G114" s="1019"/>
      <c r="H114" s="1019"/>
      <c r="I114" s="1019"/>
      <c r="J114" s="1019"/>
      <c r="K114" s="1019"/>
      <c r="L114" s="1020"/>
      <c r="M114" s="1085" t="s">
        <v>28</v>
      </c>
      <c r="N114" s="1085"/>
      <c r="O114" s="1085"/>
      <c r="P114" s="1085"/>
      <c r="Q114" s="1086"/>
      <c r="R114" s="1087"/>
      <c r="S114" s="1087"/>
      <c r="T114" s="1087"/>
      <c r="U114" s="1087"/>
      <c r="V114" s="1087"/>
      <c r="W114" s="1087"/>
      <c r="X114" s="1087"/>
      <c r="Y114" s="1087"/>
      <c r="Z114" s="1087"/>
      <c r="AA114" s="1087"/>
      <c r="AB114" s="1087"/>
      <c r="AC114" s="1087"/>
      <c r="AD114" s="1087"/>
      <c r="AE114" s="1087"/>
      <c r="AF114" s="1087"/>
      <c r="AG114" s="1087"/>
      <c r="AH114" s="1087"/>
      <c r="AI114" s="1087"/>
      <c r="AJ114" s="1087"/>
      <c r="AK114" s="1087"/>
      <c r="AL114" s="1087"/>
      <c r="AM114" s="1087"/>
      <c r="AN114" s="1087"/>
      <c r="AO114" s="1087"/>
      <c r="AP114" s="1087"/>
      <c r="AQ114" s="1087"/>
      <c r="AR114" s="1087"/>
      <c r="AS114" s="1087"/>
      <c r="AT114" s="1088"/>
    </row>
    <row r="115" spans="1:46" ht="24" customHeight="1">
      <c r="A115" s="1082"/>
      <c r="B115" s="1083"/>
      <c r="C115" s="1083"/>
      <c r="D115" s="1083"/>
      <c r="E115" s="1083"/>
      <c r="F115" s="1083"/>
      <c r="G115" s="1083"/>
      <c r="H115" s="1083"/>
      <c r="I115" s="1083"/>
      <c r="J115" s="1083"/>
      <c r="K115" s="1083"/>
      <c r="L115" s="1084"/>
      <c r="M115" s="1085" t="s">
        <v>29</v>
      </c>
      <c r="N115" s="1085"/>
      <c r="O115" s="1085"/>
      <c r="P115" s="1085"/>
      <c r="Q115" s="1086"/>
      <c r="R115" s="1087"/>
      <c r="S115" s="1087"/>
      <c r="T115" s="1087"/>
      <c r="U115" s="1087"/>
      <c r="V115" s="1087"/>
      <c r="W115" s="1087"/>
      <c r="X115" s="1087"/>
      <c r="Y115" s="1087"/>
      <c r="Z115" s="1087"/>
      <c r="AA115" s="1087"/>
      <c r="AB115" s="1087"/>
      <c r="AC115" s="1088"/>
      <c r="AD115" s="1085" t="s">
        <v>30</v>
      </c>
      <c r="AE115" s="1085"/>
      <c r="AF115" s="1085"/>
      <c r="AG115" s="1085"/>
      <c r="AH115" s="1089"/>
      <c r="AI115" s="1090"/>
      <c r="AJ115" s="1090"/>
      <c r="AK115" s="1090"/>
      <c r="AL115" s="1090"/>
      <c r="AM115" s="1090"/>
      <c r="AN115" s="1090"/>
      <c r="AO115" s="1090"/>
      <c r="AP115" s="1090"/>
      <c r="AQ115" s="1090"/>
      <c r="AR115" s="1090"/>
      <c r="AS115" s="1090"/>
      <c r="AT115" s="1091"/>
    </row>
    <row r="116" spans="1:46" ht="24" customHeight="1">
      <c r="A116" s="1082"/>
      <c r="B116" s="1083"/>
      <c r="C116" s="1083"/>
      <c r="D116" s="1083"/>
      <c r="E116" s="1083"/>
      <c r="F116" s="1083"/>
      <c r="G116" s="1083"/>
      <c r="H116" s="1083"/>
      <c r="I116" s="1083"/>
      <c r="J116" s="1083"/>
      <c r="K116" s="1083"/>
      <c r="L116" s="1084"/>
      <c r="M116" s="1085" t="s">
        <v>31</v>
      </c>
      <c r="N116" s="1085"/>
      <c r="O116" s="1085"/>
      <c r="P116" s="1085"/>
      <c r="Q116" s="1086"/>
      <c r="R116" s="1087"/>
      <c r="S116" s="1087"/>
      <c r="T116" s="1087"/>
      <c r="U116" s="1087"/>
      <c r="V116" s="1087"/>
      <c r="W116" s="1087"/>
      <c r="X116" s="1087"/>
      <c r="Y116" s="1087"/>
      <c r="Z116" s="1087"/>
      <c r="AA116" s="1087"/>
      <c r="AB116" s="1087"/>
      <c r="AC116" s="1087"/>
      <c r="AD116" s="1087"/>
      <c r="AE116" s="1087"/>
      <c r="AF116" s="1087"/>
      <c r="AG116" s="1087"/>
      <c r="AH116" s="1087"/>
      <c r="AI116" s="1087"/>
      <c r="AJ116" s="1087"/>
      <c r="AK116" s="1087"/>
      <c r="AL116" s="1087"/>
      <c r="AM116" s="1087"/>
      <c r="AN116" s="1087"/>
      <c r="AO116" s="1087"/>
      <c r="AP116" s="1087"/>
      <c r="AQ116" s="1087"/>
      <c r="AR116" s="1087"/>
      <c r="AS116" s="1087"/>
      <c r="AT116" s="1088"/>
    </row>
    <row r="117" spans="1:46" ht="24" customHeight="1">
      <c r="A117" s="1021"/>
      <c r="B117" s="1022"/>
      <c r="C117" s="1022"/>
      <c r="D117" s="1022"/>
      <c r="E117" s="1022"/>
      <c r="F117" s="1022"/>
      <c r="G117" s="1022"/>
      <c r="H117" s="1022"/>
      <c r="I117" s="1022"/>
      <c r="J117" s="1022"/>
      <c r="K117" s="1022"/>
      <c r="L117" s="1023"/>
      <c r="M117" s="976" t="s">
        <v>32</v>
      </c>
      <c r="N117" s="976"/>
      <c r="O117" s="976"/>
      <c r="P117" s="976"/>
      <c r="Q117" s="1086"/>
      <c r="R117" s="1087"/>
      <c r="S117" s="1087"/>
      <c r="T117" s="1087"/>
      <c r="U117" s="1087"/>
      <c r="V117" s="1087"/>
      <c r="W117" s="1087"/>
      <c r="X117" s="1087"/>
      <c r="Y117" s="1087"/>
      <c r="Z117" s="1087"/>
      <c r="AA117" s="1087"/>
      <c r="AB117" s="1087"/>
      <c r="AC117" s="1088"/>
      <c r="AD117" s="1092" t="s">
        <v>33</v>
      </c>
      <c r="AE117" s="1092"/>
      <c r="AF117" s="1092"/>
      <c r="AG117" s="1092"/>
      <c r="AH117" s="1086"/>
      <c r="AI117" s="1087"/>
      <c r="AJ117" s="1087"/>
      <c r="AK117" s="1087"/>
      <c r="AL117" s="1087"/>
      <c r="AM117" s="1087"/>
      <c r="AN117" s="1087"/>
      <c r="AO117" s="1087"/>
      <c r="AP117" s="1087"/>
      <c r="AQ117" s="1087"/>
      <c r="AR117" s="1087"/>
      <c r="AS117" s="1087"/>
      <c r="AT117" s="1088"/>
    </row>
    <row r="118" spans="1:46" ht="24" customHeight="1">
      <c r="A118" s="976" t="s">
        <v>256</v>
      </c>
      <c r="B118" s="976"/>
      <c r="C118" s="976"/>
      <c r="D118" s="976"/>
      <c r="E118" s="976"/>
      <c r="F118" s="976"/>
      <c r="G118" s="976"/>
      <c r="H118" s="976"/>
      <c r="I118" s="976"/>
      <c r="J118" s="976"/>
      <c r="K118" s="976"/>
      <c r="L118" s="976"/>
      <c r="M118" s="1074" t="s">
        <v>109</v>
      </c>
      <c r="N118" s="1075"/>
      <c r="O118" s="1075"/>
      <c r="P118" s="1075"/>
      <c r="Q118" s="1076"/>
      <c r="R118" s="1076"/>
      <c r="S118" s="1076"/>
      <c r="T118" s="1076"/>
      <c r="U118" s="1043" t="s">
        <v>36</v>
      </c>
      <c r="V118" s="1043"/>
      <c r="W118" s="1043"/>
      <c r="X118" s="1077"/>
      <c r="Y118" s="1077"/>
      <c r="Z118" s="1077"/>
      <c r="AA118" s="1015" t="s">
        <v>37</v>
      </c>
      <c r="AB118" s="1015"/>
      <c r="AC118" s="1016"/>
      <c r="AD118" s="1042" t="s">
        <v>88</v>
      </c>
      <c r="AE118" s="1043"/>
      <c r="AF118" s="1043"/>
      <c r="AG118" s="1044"/>
      <c r="AH118" s="1078"/>
      <c r="AI118" s="1079"/>
      <c r="AJ118" s="1079"/>
      <c r="AK118" s="1079"/>
      <c r="AL118" s="1079"/>
      <c r="AM118" s="1079"/>
      <c r="AN118" s="1079"/>
      <c r="AO118" s="1080" t="s">
        <v>89</v>
      </c>
      <c r="AP118" s="1080"/>
      <c r="AQ118" s="1080"/>
      <c r="AR118" s="1080"/>
      <c r="AS118" s="1080"/>
      <c r="AT118" s="1081"/>
    </row>
    <row r="119" spans="1:46" ht="64.5" customHeight="1">
      <c r="A119" s="1056" t="s">
        <v>257</v>
      </c>
      <c r="B119" s="1057"/>
      <c r="C119" s="1057"/>
      <c r="D119" s="1057"/>
      <c r="E119" s="1057"/>
      <c r="F119" s="1057"/>
      <c r="G119" s="1057"/>
      <c r="H119" s="1057"/>
      <c r="I119" s="1057"/>
      <c r="J119" s="1057"/>
      <c r="K119" s="1057"/>
      <c r="L119" s="1058"/>
      <c r="M119" s="1059"/>
      <c r="N119" s="1060"/>
      <c r="O119" s="1060"/>
      <c r="P119" s="1060"/>
      <c r="Q119" s="1060"/>
      <c r="R119" s="1060"/>
      <c r="S119" s="1060"/>
      <c r="T119" s="1060"/>
      <c r="U119" s="1060"/>
      <c r="V119" s="1060"/>
      <c r="W119" s="1060"/>
      <c r="X119" s="1060"/>
      <c r="Y119" s="1060"/>
      <c r="Z119" s="1060"/>
      <c r="AA119" s="1060"/>
      <c r="AB119" s="1060"/>
      <c r="AC119" s="1060"/>
      <c r="AD119" s="1060"/>
      <c r="AE119" s="1060"/>
      <c r="AF119" s="1060"/>
      <c r="AG119" s="1060"/>
      <c r="AH119" s="1060"/>
      <c r="AI119" s="1060"/>
      <c r="AJ119" s="1060"/>
      <c r="AK119" s="1060"/>
      <c r="AL119" s="1060"/>
      <c r="AM119" s="1060"/>
      <c r="AN119" s="1060"/>
      <c r="AO119" s="1060"/>
      <c r="AP119" s="1060"/>
      <c r="AQ119" s="1060"/>
      <c r="AR119" s="1060"/>
      <c r="AS119" s="1060"/>
      <c r="AT119" s="1061"/>
    </row>
    <row r="120" spans="1:46" ht="30" customHeight="1">
      <c r="A120" s="1062" t="s">
        <v>55</v>
      </c>
      <c r="B120" s="1019"/>
      <c r="C120" s="1019"/>
      <c r="D120" s="1019"/>
      <c r="E120" s="1019"/>
      <c r="F120" s="1019"/>
      <c r="G120" s="1019"/>
      <c r="H120" s="1019"/>
      <c r="I120" s="1019"/>
      <c r="J120" s="1019"/>
      <c r="K120" s="1019"/>
      <c r="L120" s="1020"/>
      <c r="M120" s="1063" t="s">
        <v>56</v>
      </c>
      <c r="N120" s="1063"/>
      <c r="O120" s="1063"/>
      <c r="P120" s="1063"/>
      <c r="Q120" s="1064"/>
      <c r="R120" s="1065"/>
      <c r="S120" s="1065"/>
      <c r="T120" s="1065"/>
      <c r="U120" s="1065"/>
      <c r="V120" s="1065"/>
      <c r="W120" s="1065"/>
      <c r="X120" s="1066" t="s">
        <v>89</v>
      </c>
      <c r="Y120" s="1066"/>
      <c r="Z120" s="1066"/>
      <c r="AA120" s="1066"/>
      <c r="AB120" s="1066"/>
      <c r="AC120" s="1067"/>
      <c r="AD120" s="1063" t="s">
        <v>57</v>
      </c>
      <c r="AE120" s="1063"/>
      <c r="AF120" s="1063"/>
      <c r="AG120" s="1063"/>
      <c r="AH120" s="1068"/>
      <c r="AI120" s="1069"/>
      <c r="AJ120" s="1069"/>
      <c r="AK120" s="1069"/>
      <c r="AL120" s="1069"/>
      <c r="AM120" s="1069"/>
      <c r="AN120" s="1069"/>
      <c r="AO120" s="1066" t="s">
        <v>89</v>
      </c>
      <c r="AP120" s="1066"/>
      <c r="AQ120" s="1066"/>
      <c r="AR120" s="1066"/>
      <c r="AS120" s="1066"/>
      <c r="AT120" s="1067"/>
    </row>
    <row r="121" spans="1:46" ht="30" customHeight="1">
      <c r="A121" s="1021"/>
      <c r="B121" s="1022"/>
      <c r="C121" s="1022"/>
      <c r="D121" s="1022"/>
      <c r="E121" s="1022"/>
      <c r="F121" s="1022"/>
      <c r="G121" s="1022"/>
      <c r="H121" s="1022"/>
      <c r="I121" s="1022"/>
      <c r="J121" s="1022"/>
      <c r="K121" s="1022"/>
      <c r="L121" s="1023"/>
      <c r="M121" s="1070" t="s">
        <v>79</v>
      </c>
      <c r="N121" s="1057"/>
      <c r="O121" s="1057"/>
      <c r="P121" s="1058"/>
      <c r="Q121" s="1071"/>
      <c r="R121" s="1072"/>
      <c r="S121" s="1072"/>
      <c r="T121" s="1072"/>
      <c r="U121" s="1072"/>
      <c r="V121" s="1072"/>
      <c r="W121" s="1072"/>
      <c r="X121" s="1072"/>
      <c r="Y121" s="1072"/>
      <c r="Z121" s="1072"/>
      <c r="AA121" s="1072"/>
      <c r="AB121" s="1072"/>
      <c r="AC121" s="1072"/>
      <c r="AD121" s="1072"/>
      <c r="AE121" s="1072"/>
      <c r="AF121" s="1072"/>
      <c r="AG121" s="1072"/>
      <c r="AH121" s="1072"/>
      <c r="AI121" s="1072"/>
      <c r="AJ121" s="1072"/>
      <c r="AK121" s="1072"/>
      <c r="AL121" s="1072"/>
      <c r="AM121" s="1072"/>
      <c r="AN121" s="1072"/>
      <c r="AO121" s="1072"/>
      <c r="AP121" s="1072"/>
      <c r="AQ121" s="1072"/>
      <c r="AR121" s="1072"/>
      <c r="AS121" s="1072"/>
      <c r="AT121" s="1073"/>
    </row>
    <row r="122" spans="1:46" ht="24" customHeight="1">
      <c r="A122" s="1052" t="s">
        <v>108</v>
      </c>
      <c r="B122" s="1052"/>
      <c r="C122" s="1052"/>
      <c r="D122" s="1052"/>
      <c r="E122" s="1052"/>
      <c r="F122" s="1052"/>
      <c r="G122" s="1052"/>
      <c r="H122" s="1052"/>
      <c r="I122" s="1052"/>
      <c r="J122" s="1052"/>
      <c r="K122" s="1052"/>
      <c r="L122" s="1052"/>
      <c r="M122" s="1052"/>
      <c r="N122" s="1052"/>
      <c r="O122" s="1052"/>
      <c r="P122" s="1052"/>
      <c r="Q122" s="1052"/>
      <c r="R122" s="1052"/>
      <c r="S122" s="1052"/>
      <c r="T122" s="1052"/>
      <c r="U122" s="1052"/>
      <c r="V122" s="1052"/>
      <c r="W122" s="1052"/>
      <c r="X122" s="1052"/>
      <c r="Y122" s="1052"/>
      <c r="Z122" s="1052"/>
      <c r="AA122" s="1052"/>
      <c r="AB122" s="1052"/>
      <c r="AC122" s="1052"/>
      <c r="AD122" s="1052"/>
      <c r="AE122" s="1052"/>
      <c r="AF122" s="1052"/>
      <c r="AG122" s="1052"/>
      <c r="AH122" s="1052"/>
      <c r="AI122" s="1052"/>
      <c r="AJ122" s="1052"/>
      <c r="AK122" s="1052"/>
      <c r="AL122" s="1052"/>
      <c r="AM122" s="1053" t="s">
        <v>103</v>
      </c>
      <c r="AN122" s="1054"/>
      <c r="AO122" s="1054"/>
      <c r="AP122" s="1054"/>
      <c r="AQ122" s="1054"/>
      <c r="AR122" s="1054"/>
      <c r="AS122" s="1054"/>
      <c r="AT122" s="1055"/>
    </row>
    <row r="123" spans="1:46" ht="15" customHeight="1">
      <c r="A123" s="114"/>
      <c r="B123" s="114"/>
      <c r="C123" s="114"/>
      <c r="D123" s="114"/>
      <c r="E123" s="114"/>
      <c r="F123" s="114"/>
      <c r="G123" s="114"/>
      <c r="H123" s="114"/>
      <c r="I123" s="114"/>
      <c r="J123" s="114"/>
      <c r="K123" s="114"/>
      <c r="L123" s="114"/>
      <c r="M123" s="114"/>
      <c r="N123" s="114"/>
      <c r="O123" s="114"/>
      <c r="P123" s="114"/>
      <c r="Q123" s="114"/>
      <c r="R123" s="114"/>
      <c r="S123" s="114"/>
      <c r="T123" s="114"/>
      <c r="U123" s="114"/>
      <c r="V123" s="114"/>
      <c r="W123" s="114"/>
      <c r="X123" s="114"/>
      <c r="Y123" s="114"/>
      <c r="Z123" s="114"/>
      <c r="AA123" s="114"/>
      <c r="AB123" s="114"/>
      <c r="AC123" s="114"/>
      <c r="AD123" s="114"/>
      <c r="AE123" s="114"/>
      <c r="AF123" s="114"/>
      <c r="AG123" s="114"/>
      <c r="AH123" s="114"/>
      <c r="AI123" s="114"/>
      <c r="AJ123" s="114"/>
      <c r="AK123" s="114"/>
      <c r="AL123" s="114"/>
      <c r="AM123" s="114"/>
      <c r="AN123" s="114"/>
      <c r="AO123" s="114"/>
      <c r="AP123" s="114"/>
      <c r="AQ123" s="114"/>
      <c r="AR123" s="114"/>
      <c r="AS123" s="114"/>
      <c r="AT123" s="114"/>
    </row>
    <row r="124" spans="1:46" ht="24" customHeight="1">
      <c r="A124" s="1093" t="s">
        <v>105</v>
      </c>
      <c r="B124" s="1043"/>
      <c r="C124" s="1043"/>
      <c r="D124" s="1094">
        <v>11</v>
      </c>
      <c r="E124" s="1095"/>
      <c r="F124" s="1095"/>
      <c r="G124" s="1096"/>
      <c r="H124" s="1043" t="s">
        <v>81</v>
      </c>
      <c r="I124" s="1043"/>
      <c r="J124" s="1043"/>
      <c r="K124" s="1043"/>
      <c r="L124" s="1044"/>
      <c r="M124" s="1097"/>
      <c r="N124" s="1098"/>
      <c r="O124" s="1098"/>
      <c r="P124" s="1098"/>
      <c r="Q124" s="1098"/>
      <c r="R124" s="1098"/>
      <c r="S124" s="1098"/>
      <c r="T124" s="1098"/>
      <c r="U124" s="1098"/>
      <c r="V124" s="1098"/>
      <c r="W124" s="1098"/>
      <c r="X124" s="1098"/>
      <c r="Y124" s="1098"/>
      <c r="Z124" s="1098"/>
      <c r="AA124" s="1098"/>
      <c r="AB124" s="1098"/>
      <c r="AC124" s="1099"/>
      <c r="AD124" s="1024" t="s">
        <v>369</v>
      </c>
      <c r="AE124" s="1019"/>
      <c r="AF124" s="1019"/>
      <c r="AG124" s="1019"/>
      <c r="AH124" s="1100"/>
      <c r="AI124" s="1101"/>
      <c r="AJ124" s="1101"/>
      <c r="AK124" s="1101"/>
      <c r="AL124" s="1101"/>
      <c r="AM124" s="1101"/>
      <c r="AN124" s="1101"/>
      <c r="AO124" s="1101"/>
      <c r="AP124" s="1101"/>
      <c r="AQ124" s="1101"/>
      <c r="AR124" s="1101"/>
      <c r="AS124" s="1101"/>
      <c r="AT124" s="1102"/>
    </row>
    <row r="125" spans="1:46" ht="24" customHeight="1">
      <c r="A125" s="1042" t="s">
        <v>102</v>
      </c>
      <c r="B125" s="1043"/>
      <c r="C125" s="1043"/>
      <c r="D125" s="1043"/>
      <c r="E125" s="1043"/>
      <c r="F125" s="1043"/>
      <c r="G125" s="1043"/>
      <c r="H125" s="1043"/>
      <c r="I125" s="1043"/>
      <c r="J125" s="1043"/>
      <c r="K125" s="1043"/>
      <c r="L125" s="1044"/>
      <c r="M125" s="1097"/>
      <c r="N125" s="1098"/>
      <c r="O125" s="1098"/>
      <c r="P125" s="1098"/>
      <c r="Q125" s="1098"/>
      <c r="R125" s="1098"/>
      <c r="S125" s="1098"/>
      <c r="T125" s="1098"/>
      <c r="U125" s="1098"/>
      <c r="V125" s="1098"/>
      <c r="W125" s="1098"/>
      <c r="X125" s="1098"/>
      <c r="Y125" s="1098"/>
      <c r="Z125" s="1098"/>
      <c r="AA125" s="1098"/>
      <c r="AB125" s="1098"/>
      <c r="AC125" s="1099"/>
      <c r="AD125" s="1022"/>
      <c r="AE125" s="1022"/>
      <c r="AF125" s="1022"/>
      <c r="AG125" s="1022"/>
      <c r="AH125" s="1103"/>
      <c r="AI125" s="1104"/>
      <c r="AJ125" s="1104"/>
      <c r="AK125" s="1104"/>
      <c r="AL125" s="1104"/>
      <c r="AM125" s="1104"/>
      <c r="AN125" s="1104"/>
      <c r="AO125" s="1104"/>
      <c r="AP125" s="1104"/>
      <c r="AQ125" s="1104"/>
      <c r="AR125" s="1104"/>
      <c r="AS125" s="1104"/>
      <c r="AT125" s="1105"/>
    </row>
    <row r="126" spans="1:46" ht="24" customHeight="1">
      <c r="A126" s="1062" t="s">
        <v>255</v>
      </c>
      <c r="B126" s="1019"/>
      <c r="C126" s="1019"/>
      <c r="D126" s="1019"/>
      <c r="E126" s="1019"/>
      <c r="F126" s="1019"/>
      <c r="G126" s="1019"/>
      <c r="H126" s="1019"/>
      <c r="I126" s="1019"/>
      <c r="J126" s="1019"/>
      <c r="K126" s="1019"/>
      <c r="L126" s="1020"/>
      <c r="M126" s="1085" t="s">
        <v>28</v>
      </c>
      <c r="N126" s="1085"/>
      <c r="O126" s="1085"/>
      <c r="P126" s="1085"/>
      <c r="Q126" s="1086"/>
      <c r="R126" s="1087"/>
      <c r="S126" s="1087"/>
      <c r="T126" s="1087"/>
      <c r="U126" s="1087"/>
      <c r="V126" s="1087"/>
      <c r="W126" s="1087"/>
      <c r="X126" s="1087"/>
      <c r="Y126" s="1087"/>
      <c r="Z126" s="1087"/>
      <c r="AA126" s="1087"/>
      <c r="AB126" s="1087"/>
      <c r="AC126" s="1087"/>
      <c r="AD126" s="1087"/>
      <c r="AE126" s="1087"/>
      <c r="AF126" s="1087"/>
      <c r="AG126" s="1087"/>
      <c r="AH126" s="1087"/>
      <c r="AI126" s="1087"/>
      <c r="AJ126" s="1087"/>
      <c r="AK126" s="1087"/>
      <c r="AL126" s="1087"/>
      <c r="AM126" s="1087"/>
      <c r="AN126" s="1087"/>
      <c r="AO126" s="1087"/>
      <c r="AP126" s="1087"/>
      <c r="AQ126" s="1087"/>
      <c r="AR126" s="1087"/>
      <c r="AS126" s="1087"/>
      <c r="AT126" s="1088"/>
    </row>
    <row r="127" spans="1:46" ht="24" customHeight="1">
      <c r="A127" s="1082"/>
      <c r="B127" s="1083"/>
      <c r="C127" s="1083"/>
      <c r="D127" s="1083"/>
      <c r="E127" s="1083"/>
      <c r="F127" s="1083"/>
      <c r="G127" s="1083"/>
      <c r="H127" s="1083"/>
      <c r="I127" s="1083"/>
      <c r="J127" s="1083"/>
      <c r="K127" s="1083"/>
      <c r="L127" s="1084"/>
      <c r="M127" s="1085" t="s">
        <v>29</v>
      </c>
      <c r="N127" s="1085"/>
      <c r="O127" s="1085"/>
      <c r="P127" s="1085"/>
      <c r="Q127" s="1086"/>
      <c r="R127" s="1087"/>
      <c r="S127" s="1087"/>
      <c r="T127" s="1087"/>
      <c r="U127" s="1087"/>
      <c r="V127" s="1087"/>
      <c r="W127" s="1087"/>
      <c r="X127" s="1087"/>
      <c r="Y127" s="1087"/>
      <c r="Z127" s="1087"/>
      <c r="AA127" s="1087"/>
      <c r="AB127" s="1087"/>
      <c r="AC127" s="1088"/>
      <c r="AD127" s="1085" t="s">
        <v>30</v>
      </c>
      <c r="AE127" s="1085"/>
      <c r="AF127" s="1085"/>
      <c r="AG127" s="1085"/>
      <c r="AH127" s="1089"/>
      <c r="AI127" s="1090"/>
      <c r="AJ127" s="1090"/>
      <c r="AK127" s="1090"/>
      <c r="AL127" s="1090"/>
      <c r="AM127" s="1090"/>
      <c r="AN127" s="1090"/>
      <c r="AO127" s="1090"/>
      <c r="AP127" s="1090"/>
      <c r="AQ127" s="1090"/>
      <c r="AR127" s="1090"/>
      <c r="AS127" s="1090"/>
      <c r="AT127" s="1091"/>
    </row>
    <row r="128" spans="1:46" ht="24" customHeight="1">
      <c r="A128" s="1082"/>
      <c r="B128" s="1083"/>
      <c r="C128" s="1083"/>
      <c r="D128" s="1083"/>
      <c r="E128" s="1083"/>
      <c r="F128" s="1083"/>
      <c r="G128" s="1083"/>
      <c r="H128" s="1083"/>
      <c r="I128" s="1083"/>
      <c r="J128" s="1083"/>
      <c r="K128" s="1083"/>
      <c r="L128" s="1084"/>
      <c r="M128" s="1085" t="s">
        <v>31</v>
      </c>
      <c r="N128" s="1085"/>
      <c r="O128" s="1085"/>
      <c r="P128" s="1085"/>
      <c r="Q128" s="1086"/>
      <c r="R128" s="1087"/>
      <c r="S128" s="1087"/>
      <c r="T128" s="1087"/>
      <c r="U128" s="1087"/>
      <c r="V128" s="1087"/>
      <c r="W128" s="1087"/>
      <c r="X128" s="1087"/>
      <c r="Y128" s="1087"/>
      <c r="Z128" s="1087"/>
      <c r="AA128" s="1087"/>
      <c r="AB128" s="1087"/>
      <c r="AC128" s="1087"/>
      <c r="AD128" s="1087"/>
      <c r="AE128" s="1087"/>
      <c r="AF128" s="1087"/>
      <c r="AG128" s="1087"/>
      <c r="AH128" s="1087"/>
      <c r="AI128" s="1087"/>
      <c r="AJ128" s="1087"/>
      <c r="AK128" s="1087"/>
      <c r="AL128" s="1087"/>
      <c r="AM128" s="1087"/>
      <c r="AN128" s="1087"/>
      <c r="AO128" s="1087"/>
      <c r="AP128" s="1087"/>
      <c r="AQ128" s="1087"/>
      <c r="AR128" s="1087"/>
      <c r="AS128" s="1087"/>
      <c r="AT128" s="1088"/>
    </row>
    <row r="129" spans="1:46" ht="24" customHeight="1">
      <c r="A129" s="1021"/>
      <c r="B129" s="1022"/>
      <c r="C129" s="1022"/>
      <c r="D129" s="1022"/>
      <c r="E129" s="1022"/>
      <c r="F129" s="1022"/>
      <c r="G129" s="1022"/>
      <c r="H129" s="1022"/>
      <c r="I129" s="1022"/>
      <c r="J129" s="1022"/>
      <c r="K129" s="1022"/>
      <c r="L129" s="1023"/>
      <c r="M129" s="976" t="s">
        <v>32</v>
      </c>
      <c r="N129" s="976"/>
      <c r="O129" s="976"/>
      <c r="P129" s="976"/>
      <c r="Q129" s="1086"/>
      <c r="R129" s="1087"/>
      <c r="S129" s="1087"/>
      <c r="T129" s="1087"/>
      <c r="U129" s="1087"/>
      <c r="V129" s="1087"/>
      <c r="W129" s="1087"/>
      <c r="X129" s="1087"/>
      <c r="Y129" s="1087"/>
      <c r="Z129" s="1087"/>
      <c r="AA129" s="1087"/>
      <c r="AB129" s="1087"/>
      <c r="AC129" s="1088"/>
      <c r="AD129" s="1092" t="s">
        <v>33</v>
      </c>
      <c r="AE129" s="1092"/>
      <c r="AF129" s="1092"/>
      <c r="AG129" s="1092"/>
      <c r="AH129" s="1086"/>
      <c r="AI129" s="1087"/>
      <c r="AJ129" s="1087"/>
      <c r="AK129" s="1087"/>
      <c r="AL129" s="1087"/>
      <c r="AM129" s="1087"/>
      <c r="AN129" s="1087"/>
      <c r="AO129" s="1087"/>
      <c r="AP129" s="1087"/>
      <c r="AQ129" s="1087"/>
      <c r="AR129" s="1087"/>
      <c r="AS129" s="1087"/>
      <c r="AT129" s="1088"/>
    </row>
    <row r="130" spans="1:46" ht="24" customHeight="1">
      <c r="A130" s="976" t="s">
        <v>256</v>
      </c>
      <c r="B130" s="976"/>
      <c r="C130" s="976"/>
      <c r="D130" s="976"/>
      <c r="E130" s="976"/>
      <c r="F130" s="976"/>
      <c r="G130" s="976"/>
      <c r="H130" s="976"/>
      <c r="I130" s="976"/>
      <c r="J130" s="976"/>
      <c r="K130" s="976"/>
      <c r="L130" s="976"/>
      <c r="M130" s="1074" t="s">
        <v>109</v>
      </c>
      <c r="N130" s="1075"/>
      <c r="O130" s="1075"/>
      <c r="P130" s="1075"/>
      <c r="Q130" s="1076"/>
      <c r="R130" s="1076"/>
      <c r="S130" s="1076"/>
      <c r="T130" s="1076"/>
      <c r="U130" s="1043" t="s">
        <v>36</v>
      </c>
      <c r="V130" s="1043"/>
      <c r="W130" s="1043"/>
      <c r="X130" s="1077"/>
      <c r="Y130" s="1077"/>
      <c r="Z130" s="1077"/>
      <c r="AA130" s="1015" t="s">
        <v>37</v>
      </c>
      <c r="AB130" s="1015"/>
      <c r="AC130" s="1016"/>
      <c r="AD130" s="1042" t="s">
        <v>88</v>
      </c>
      <c r="AE130" s="1043"/>
      <c r="AF130" s="1043"/>
      <c r="AG130" s="1044"/>
      <c r="AH130" s="1078"/>
      <c r="AI130" s="1079"/>
      <c r="AJ130" s="1079"/>
      <c r="AK130" s="1079"/>
      <c r="AL130" s="1079"/>
      <c r="AM130" s="1079"/>
      <c r="AN130" s="1079"/>
      <c r="AO130" s="1080" t="s">
        <v>89</v>
      </c>
      <c r="AP130" s="1080"/>
      <c r="AQ130" s="1080"/>
      <c r="AR130" s="1080"/>
      <c r="AS130" s="1080"/>
      <c r="AT130" s="1081"/>
    </row>
    <row r="131" spans="1:46" ht="64.5" customHeight="1">
      <c r="A131" s="1056" t="s">
        <v>257</v>
      </c>
      <c r="B131" s="1057"/>
      <c r="C131" s="1057"/>
      <c r="D131" s="1057"/>
      <c r="E131" s="1057"/>
      <c r="F131" s="1057"/>
      <c r="G131" s="1057"/>
      <c r="H131" s="1057"/>
      <c r="I131" s="1057"/>
      <c r="J131" s="1057"/>
      <c r="K131" s="1057"/>
      <c r="L131" s="1058"/>
      <c r="M131" s="1059"/>
      <c r="N131" s="1060"/>
      <c r="O131" s="1060"/>
      <c r="P131" s="1060"/>
      <c r="Q131" s="1060"/>
      <c r="R131" s="1060"/>
      <c r="S131" s="1060"/>
      <c r="T131" s="1060"/>
      <c r="U131" s="1060"/>
      <c r="V131" s="1060"/>
      <c r="W131" s="1060"/>
      <c r="X131" s="1060"/>
      <c r="Y131" s="1060"/>
      <c r="Z131" s="1060"/>
      <c r="AA131" s="1060"/>
      <c r="AB131" s="1060"/>
      <c r="AC131" s="1060"/>
      <c r="AD131" s="1060"/>
      <c r="AE131" s="1060"/>
      <c r="AF131" s="1060"/>
      <c r="AG131" s="1060"/>
      <c r="AH131" s="1060"/>
      <c r="AI131" s="1060"/>
      <c r="AJ131" s="1060"/>
      <c r="AK131" s="1060"/>
      <c r="AL131" s="1060"/>
      <c r="AM131" s="1060"/>
      <c r="AN131" s="1060"/>
      <c r="AO131" s="1060"/>
      <c r="AP131" s="1060"/>
      <c r="AQ131" s="1060"/>
      <c r="AR131" s="1060"/>
      <c r="AS131" s="1060"/>
      <c r="AT131" s="1061"/>
    </row>
    <row r="132" spans="1:46" ht="30" customHeight="1">
      <c r="A132" s="1062" t="s">
        <v>55</v>
      </c>
      <c r="B132" s="1019"/>
      <c r="C132" s="1019"/>
      <c r="D132" s="1019"/>
      <c r="E132" s="1019"/>
      <c r="F132" s="1019"/>
      <c r="G132" s="1019"/>
      <c r="H132" s="1019"/>
      <c r="I132" s="1019"/>
      <c r="J132" s="1019"/>
      <c r="K132" s="1019"/>
      <c r="L132" s="1020"/>
      <c r="M132" s="1063" t="s">
        <v>56</v>
      </c>
      <c r="N132" s="1063"/>
      <c r="O132" s="1063"/>
      <c r="P132" s="1063"/>
      <c r="Q132" s="1064"/>
      <c r="R132" s="1065"/>
      <c r="S132" s="1065"/>
      <c r="T132" s="1065"/>
      <c r="U132" s="1065"/>
      <c r="V132" s="1065"/>
      <c r="W132" s="1065"/>
      <c r="X132" s="1066" t="s">
        <v>89</v>
      </c>
      <c r="Y132" s="1066"/>
      <c r="Z132" s="1066"/>
      <c r="AA132" s="1066"/>
      <c r="AB132" s="1066"/>
      <c r="AC132" s="1067"/>
      <c r="AD132" s="1063" t="s">
        <v>57</v>
      </c>
      <c r="AE132" s="1063"/>
      <c r="AF132" s="1063"/>
      <c r="AG132" s="1063"/>
      <c r="AH132" s="1068"/>
      <c r="AI132" s="1069"/>
      <c r="AJ132" s="1069"/>
      <c r="AK132" s="1069"/>
      <c r="AL132" s="1069"/>
      <c r="AM132" s="1069"/>
      <c r="AN132" s="1069"/>
      <c r="AO132" s="1066" t="s">
        <v>89</v>
      </c>
      <c r="AP132" s="1066"/>
      <c r="AQ132" s="1066"/>
      <c r="AR132" s="1066"/>
      <c r="AS132" s="1066"/>
      <c r="AT132" s="1067"/>
    </row>
    <row r="133" spans="1:46" ht="30" customHeight="1">
      <c r="A133" s="1021"/>
      <c r="B133" s="1022"/>
      <c r="C133" s="1022"/>
      <c r="D133" s="1022"/>
      <c r="E133" s="1022"/>
      <c r="F133" s="1022"/>
      <c r="G133" s="1022"/>
      <c r="H133" s="1022"/>
      <c r="I133" s="1022"/>
      <c r="J133" s="1022"/>
      <c r="K133" s="1022"/>
      <c r="L133" s="1023"/>
      <c r="M133" s="1070" t="s">
        <v>79</v>
      </c>
      <c r="N133" s="1057"/>
      <c r="O133" s="1057"/>
      <c r="P133" s="1058"/>
      <c r="Q133" s="1071"/>
      <c r="R133" s="1072"/>
      <c r="S133" s="1072"/>
      <c r="T133" s="1072"/>
      <c r="U133" s="1072"/>
      <c r="V133" s="1072"/>
      <c r="W133" s="1072"/>
      <c r="X133" s="1072"/>
      <c r="Y133" s="1072"/>
      <c r="Z133" s="1072"/>
      <c r="AA133" s="1072"/>
      <c r="AB133" s="1072"/>
      <c r="AC133" s="1072"/>
      <c r="AD133" s="1072"/>
      <c r="AE133" s="1072"/>
      <c r="AF133" s="1072"/>
      <c r="AG133" s="1072"/>
      <c r="AH133" s="1072"/>
      <c r="AI133" s="1072"/>
      <c r="AJ133" s="1072"/>
      <c r="AK133" s="1072"/>
      <c r="AL133" s="1072"/>
      <c r="AM133" s="1072"/>
      <c r="AN133" s="1072"/>
      <c r="AO133" s="1072"/>
      <c r="AP133" s="1072"/>
      <c r="AQ133" s="1072"/>
      <c r="AR133" s="1072"/>
      <c r="AS133" s="1072"/>
      <c r="AT133" s="1073"/>
    </row>
    <row r="134" spans="1:46" ht="24" customHeight="1">
      <c r="A134" s="1052" t="s">
        <v>108</v>
      </c>
      <c r="B134" s="1052"/>
      <c r="C134" s="1052"/>
      <c r="D134" s="1052"/>
      <c r="E134" s="1052"/>
      <c r="F134" s="1052"/>
      <c r="G134" s="1052"/>
      <c r="H134" s="1052"/>
      <c r="I134" s="1052"/>
      <c r="J134" s="1052"/>
      <c r="K134" s="1052"/>
      <c r="L134" s="1052"/>
      <c r="M134" s="1052"/>
      <c r="N134" s="1052"/>
      <c r="O134" s="1052"/>
      <c r="P134" s="1052"/>
      <c r="Q134" s="1052"/>
      <c r="R134" s="1052"/>
      <c r="S134" s="1052"/>
      <c r="T134" s="1052"/>
      <c r="U134" s="1052"/>
      <c r="V134" s="1052"/>
      <c r="W134" s="1052"/>
      <c r="X134" s="1052"/>
      <c r="Y134" s="1052"/>
      <c r="Z134" s="1052"/>
      <c r="AA134" s="1052"/>
      <c r="AB134" s="1052"/>
      <c r="AC134" s="1052"/>
      <c r="AD134" s="1052"/>
      <c r="AE134" s="1052"/>
      <c r="AF134" s="1052"/>
      <c r="AG134" s="1052"/>
      <c r="AH134" s="1052"/>
      <c r="AI134" s="1052"/>
      <c r="AJ134" s="1052"/>
      <c r="AK134" s="1052"/>
      <c r="AL134" s="1052"/>
      <c r="AM134" s="1053" t="s">
        <v>103</v>
      </c>
      <c r="AN134" s="1054"/>
      <c r="AO134" s="1054"/>
      <c r="AP134" s="1054"/>
      <c r="AQ134" s="1054"/>
      <c r="AR134" s="1054"/>
      <c r="AS134" s="1054"/>
      <c r="AT134" s="1055"/>
    </row>
    <row r="135" spans="1:46" ht="15" customHeight="1">
      <c r="A135" s="114"/>
      <c r="B135" s="114"/>
      <c r="C135" s="114"/>
      <c r="D135" s="114"/>
      <c r="E135" s="114"/>
      <c r="F135" s="114"/>
      <c r="G135" s="114"/>
      <c r="H135" s="114"/>
      <c r="I135" s="114"/>
      <c r="J135" s="114"/>
      <c r="K135" s="114"/>
      <c r="L135" s="114"/>
      <c r="M135" s="114"/>
      <c r="N135" s="114"/>
      <c r="O135" s="114"/>
      <c r="P135" s="114"/>
      <c r="Q135" s="114"/>
      <c r="R135" s="114"/>
      <c r="S135" s="114"/>
      <c r="T135" s="114"/>
      <c r="U135" s="114"/>
      <c r="V135" s="114"/>
      <c r="W135" s="114"/>
      <c r="X135" s="114"/>
      <c r="Y135" s="114"/>
      <c r="Z135" s="114"/>
      <c r="AA135" s="114"/>
      <c r="AB135" s="114"/>
      <c r="AC135" s="114"/>
      <c r="AD135" s="114"/>
      <c r="AE135" s="114"/>
      <c r="AF135" s="114"/>
      <c r="AG135" s="114"/>
      <c r="AH135" s="114"/>
      <c r="AI135" s="114"/>
      <c r="AJ135" s="114"/>
      <c r="AK135" s="114"/>
      <c r="AL135" s="114"/>
      <c r="AM135" s="114"/>
      <c r="AN135" s="114"/>
      <c r="AO135" s="114"/>
      <c r="AP135" s="114"/>
      <c r="AQ135" s="114"/>
      <c r="AR135" s="114"/>
      <c r="AS135" s="114"/>
      <c r="AT135" s="114"/>
    </row>
    <row r="136" spans="1:46" ht="24" customHeight="1">
      <c r="A136" s="1093" t="s">
        <v>105</v>
      </c>
      <c r="B136" s="1043"/>
      <c r="C136" s="1043"/>
      <c r="D136" s="1094">
        <v>12</v>
      </c>
      <c r="E136" s="1095"/>
      <c r="F136" s="1095"/>
      <c r="G136" s="1096"/>
      <c r="H136" s="1043" t="s">
        <v>81</v>
      </c>
      <c r="I136" s="1043"/>
      <c r="J136" s="1043"/>
      <c r="K136" s="1043"/>
      <c r="L136" s="1044"/>
      <c r="M136" s="1097"/>
      <c r="N136" s="1098"/>
      <c r="O136" s="1098"/>
      <c r="P136" s="1098"/>
      <c r="Q136" s="1098"/>
      <c r="R136" s="1098"/>
      <c r="S136" s="1098"/>
      <c r="T136" s="1098"/>
      <c r="U136" s="1098"/>
      <c r="V136" s="1098"/>
      <c r="W136" s="1098"/>
      <c r="X136" s="1098"/>
      <c r="Y136" s="1098"/>
      <c r="Z136" s="1098"/>
      <c r="AA136" s="1098"/>
      <c r="AB136" s="1098"/>
      <c r="AC136" s="1099"/>
      <c r="AD136" s="1024" t="s">
        <v>369</v>
      </c>
      <c r="AE136" s="1019"/>
      <c r="AF136" s="1019"/>
      <c r="AG136" s="1019"/>
      <c r="AH136" s="1100"/>
      <c r="AI136" s="1101"/>
      <c r="AJ136" s="1101"/>
      <c r="AK136" s="1101"/>
      <c r="AL136" s="1101"/>
      <c r="AM136" s="1101"/>
      <c r="AN136" s="1101"/>
      <c r="AO136" s="1101"/>
      <c r="AP136" s="1101"/>
      <c r="AQ136" s="1101"/>
      <c r="AR136" s="1101"/>
      <c r="AS136" s="1101"/>
      <c r="AT136" s="1102"/>
    </row>
    <row r="137" spans="1:46" ht="24" customHeight="1">
      <c r="A137" s="1042" t="s">
        <v>102</v>
      </c>
      <c r="B137" s="1043"/>
      <c r="C137" s="1043"/>
      <c r="D137" s="1043"/>
      <c r="E137" s="1043"/>
      <c r="F137" s="1043"/>
      <c r="G137" s="1043"/>
      <c r="H137" s="1043"/>
      <c r="I137" s="1043"/>
      <c r="J137" s="1043"/>
      <c r="K137" s="1043"/>
      <c r="L137" s="1044"/>
      <c r="M137" s="1097"/>
      <c r="N137" s="1098"/>
      <c r="O137" s="1098"/>
      <c r="P137" s="1098"/>
      <c r="Q137" s="1098"/>
      <c r="R137" s="1098"/>
      <c r="S137" s="1098"/>
      <c r="T137" s="1098"/>
      <c r="U137" s="1098"/>
      <c r="V137" s="1098"/>
      <c r="W137" s="1098"/>
      <c r="X137" s="1098"/>
      <c r="Y137" s="1098"/>
      <c r="Z137" s="1098"/>
      <c r="AA137" s="1098"/>
      <c r="AB137" s="1098"/>
      <c r="AC137" s="1099"/>
      <c r="AD137" s="1022"/>
      <c r="AE137" s="1022"/>
      <c r="AF137" s="1022"/>
      <c r="AG137" s="1022"/>
      <c r="AH137" s="1103"/>
      <c r="AI137" s="1104"/>
      <c r="AJ137" s="1104"/>
      <c r="AK137" s="1104"/>
      <c r="AL137" s="1104"/>
      <c r="AM137" s="1104"/>
      <c r="AN137" s="1104"/>
      <c r="AO137" s="1104"/>
      <c r="AP137" s="1104"/>
      <c r="AQ137" s="1104"/>
      <c r="AR137" s="1104"/>
      <c r="AS137" s="1104"/>
      <c r="AT137" s="1105"/>
    </row>
    <row r="138" spans="1:46" ht="24" customHeight="1">
      <c r="A138" s="1062" t="s">
        <v>255</v>
      </c>
      <c r="B138" s="1019"/>
      <c r="C138" s="1019"/>
      <c r="D138" s="1019"/>
      <c r="E138" s="1019"/>
      <c r="F138" s="1019"/>
      <c r="G138" s="1019"/>
      <c r="H138" s="1019"/>
      <c r="I138" s="1019"/>
      <c r="J138" s="1019"/>
      <c r="K138" s="1019"/>
      <c r="L138" s="1020"/>
      <c r="M138" s="1085" t="s">
        <v>28</v>
      </c>
      <c r="N138" s="1085"/>
      <c r="O138" s="1085"/>
      <c r="P138" s="1085"/>
      <c r="Q138" s="1086"/>
      <c r="R138" s="1087"/>
      <c r="S138" s="1087"/>
      <c r="T138" s="1087"/>
      <c r="U138" s="1087"/>
      <c r="V138" s="1087"/>
      <c r="W138" s="1087"/>
      <c r="X138" s="1087"/>
      <c r="Y138" s="1087"/>
      <c r="Z138" s="1087"/>
      <c r="AA138" s="1087"/>
      <c r="AB138" s="1087"/>
      <c r="AC138" s="1087"/>
      <c r="AD138" s="1087"/>
      <c r="AE138" s="1087"/>
      <c r="AF138" s="1087"/>
      <c r="AG138" s="1087"/>
      <c r="AH138" s="1087"/>
      <c r="AI138" s="1087"/>
      <c r="AJ138" s="1087"/>
      <c r="AK138" s="1087"/>
      <c r="AL138" s="1087"/>
      <c r="AM138" s="1087"/>
      <c r="AN138" s="1087"/>
      <c r="AO138" s="1087"/>
      <c r="AP138" s="1087"/>
      <c r="AQ138" s="1087"/>
      <c r="AR138" s="1087"/>
      <c r="AS138" s="1087"/>
      <c r="AT138" s="1088"/>
    </row>
    <row r="139" spans="1:46" ht="24" customHeight="1">
      <c r="A139" s="1082"/>
      <c r="B139" s="1083"/>
      <c r="C139" s="1083"/>
      <c r="D139" s="1083"/>
      <c r="E139" s="1083"/>
      <c r="F139" s="1083"/>
      <c r="G139" s="1083"/>
      <c r="H139" s="1083"/>
      <c r="I139" s="1083"/>
      <c r="J139" s="1083"/>
      <c r="K139" s="1083"/>
      <c r="L139" s="1084"/>
      <c r="M139" s="1085" t="s">
        <v>29</v>
      </c>
      <c r="N139" s="1085"/>
      <c r="O139" s="1085"/>
      <c r="P139" s="1085"/>
      <c r="Q139" s="1086"/>
      <c r="R139" s="1087"/>
      <c r="S139" s="1087"/>
      <c r="T139" s="1087"/>
      <c r="U139" s="1087"/>
      <c r="V139" s="1087"/>
      <c r="W139" s="1087"/>
      <c r="X139" s="1087"/>
      <c r="Y139" s="1087"/>
      <c r="Z139" s="1087"/>
      <c r="AA139" s="1087"/>
      <c r="AB139" s="1087"/>
      <c r="AC139" s="1088"/>
      <c r="AD139" s="1085" t="s">
        <v>30</v>
      </c>
      <c r="AE139" s="1085"/>
      <c r="AF139" s="1085"/>
      <c r="AG139" s="1085"/>
      <c r="AH139" s="1089"/>
      <c r="AI139" s="1090"/>
      <c r="AJ139" s="1090"/>
      <c r="AK139" s="1090"/>
      <c r="AL139" s="1090"/>
      <c r="AM139" s="1090"/>
      <c r="AN139" s="1090"/>
      <c r="AO139" s="1090"/>
      <c r="AP139" s="1090"/>
      <c r="AQ139" s="1090"/>
      <c r="AR139" s="1090"/>
      <c r="AS139" s="1090"/>
      <c r="AT139" s="1091"/>
    </row>
    <row r="140" spans="1:46" ht="24" customHeight="1">
      <c r="A140" s="1082"/>
      <c r="B140" s="1083"/>
      <c r="C140" s="1083"/>
      <c r="D140" s="1083"/>
      <c r="E140" s="1083"/>
      <c r="F140" s="1083"/>
      <c r="G140" s="1083"/>
      <c r="H140" s="1083"/>
      <c r="I140" s="1083"/>
      <c r="J140" s="1083"/>
      <c r="K140" s="1083"/>
      <c r="L140" s="1084"/>
      <c r="M140" s="1085" t="s">
        <v>31</v>
      </c>
      <c r="N140" s="1085"/>
      <c r="O140" s="1085"/>
      <c r="P140" s="1085"/>
      <c r="Q140" s="1086"/>
      <c r="R140" s="1087"/>
      <c r="S140" s="1087"/>
      <c r="T140" s="1087"/>
      <c r="U140" s="1087"/>
      <c r="V140" s="1087"/>
      <c r="W140" s="1087"/>
      <c r="X140" s="1087"/>
      <c r="Y140" s="1087"/>
      <c r="Z140" s="1087"/>
      <c r="AA140" s="1087"/>
      <c r="AB140" s="1087"/>
      <c r="AC140" s="1087"/>
      <c r="AD140" s="1087"/>
      <c r="AE140" s="1087"/>
      <c r="AF140" s="1087"/>
      <c r="AG140" s="1087"/>
      <c r="AH140" s="1087"/>
      <c r="AI140" s="1087"/>
      <c r="AJ140" s="1087"/>
      <c r="AK140" s="1087"/>
      <c r="AL140" s="1087"/>
      <c r="AM140" s="1087"/>
      <c r="AN140" s="1087"/>
      <c r="AO140" s="1087"/>
      <c r="AP140" s="1087"/>
      <c r="AQ140" s="1087"/>
      <c r="AR140" s="1087"/>
      <c r="AS140" s="1087"/>
      <c r="AT140" s="1088"/>
    </row>
    <row r="141" spans="1:46" ht="24" customHeight="1">
      <c r="A141" s="1021"/>
      <c r="B141" s="1022"/>
      <c r="C141" s="1022"/>
      <c r="D141" s="1022"/>
      <c r="E141" s="1022"/>
      <c r="F141" s="1022"/>
      <c r="G141" s="1022"/>
      <c r="H141" s="1022"/>
      <c r="I141" s="1022"/>
      <c r="J141" s="1022"/>
      <c r="K141" s="1022"/>
      <c r="L141" s="1023"/>
      <c r="M141" s="976" t="s">
        <v>32</v>
      </c>
      <c r="N141" s="976"/>
      <c r="O141" s="976"/>
      <c r="P141" s="976"/>
      <c r="Q141" s="1086"/>
      <c r="R141" s="1087"/>
      <c r="S141" s="1087"/>
      <c r="T141" s="1087"/>
      <c r="U141" s="1087"/>
      <c r="V141" s="1087"/>
      <c r="W141" s="1087"/>
      <c r="X141" s="1087"/>
      <c r="Y141" s="1087"/>
      <c r="Z141" s="1087"/>
      <c r="AA141" s="1087"/>
      <c r="AB141" s="1087"/>
      <c r="AC141" s="1088"/>
      <c r="AD141" s="1092" t="s">
        <v>33</v>
      </c>
      <c r="AE141" s="1092"/>
      <c r="AF141" s="1092"/>
      <c r="AG141" s="1092"/>
      <c r="AH141" s="1086"/>
      <c r="AI141" s="1087"/>
      <c r="AJ141" s="1087"/>
      <c r="AK141" s="1087"/>
      <c r="AL141" s="1087"/>
      <c r="AM141" s="1087"/>
      <c r="AN141" s="1087"/>
      <c r="AO141" s="1087"/>
      <c r="AP141" s="1087"/>
      <c r="AQ141" s="1087"/>
      <c r="AR141" s="1087"/>
      <c r="AS141" s="1087"/>
      <c r="AT141" s="1088"/>
    </row>
    <row r="142" spans="1:46" ht="24" customHeight="1">
      <c r="A142" s="976" t="s">
        <v>256</v>
      </c>
      <c r="B142" s="976"/>
      <c r="C142" s="976"/>
      <c r="D142" s="976"/>
      <c r="E142" s="976"/>
      <c r="F142" s="976"/>
      <c r="G142" s="976"/>
      <c r="H142" s="976"/>
      <c r="I142" s="976"/>
      <c r="J142" s="976"/>
      <c r="K142" s="976"/>
      <c r="L142" s="976"/>
      <c r="M142" s="1074" t="s">
        <v>109</v>
      </c>
      <c r="N142" s="1075"/>
      <c r="O142" s="1075"/>
      <c r="P142" s="1075"/>
      <c r="Q142" s="1076"/>
      <c r="R142" s="1076"/>
      <c r="S142" s="1076"/>
      <c r="T142" s="1076"/>
      <c r="U142" s="1043" t="s">
        <v>36</v>
      </c>
      <c r="V142" s="1043"/>
      <c r="W142" s="1043"/>
      <c r="X142" s="1077"/>
      <c r="Y142" s="1077"/>
      <c r="Z142" s="1077"/>
      <c r="AA142" s="1015" t="s">
        <v>37</v>
      </c>
      <c r="AB142" s="1015"/>
      <c r="AC142" s="1016"/>
      <c r="AD142" s="1042" t="s">
        <v>88</v>
      </c>
      <c r="AE142" s="1043"/>
      <c r="AF142" s="1043"/>
      <c r="AG142" s="1044"/>
      <c r="AH142" s="1078"/>
      <c r="AI142" s="1079"/>
      <c r="AJ142" s="1079"/>
      <c r="AK142" s="1079"/>
      <c r="AL142" s="1079"/>
      <c r="AM142" s="1079"/>
      <c r="AN142" s="1079"/>
      <c r="AO142" s="1080" t="s">
        <v>89</v>
      </c>
      <c r="AP142" s="1080"/>
      <c r="AQ142" s="1080"/>
      <c r="AR142" s="1080"/>
      <c r="AS142" s="1080"/>
      <c r="AT142" s="1081"/>
    </row>
    <row r="143" spans="1:46" ht="64.5" customHeight="1">
      <c r="A143" s="1056" t="s">
        <v>257</v>
      </c>
      <c r="B143" s="1057"/>
      <c r="C143" s="1057"/>
      <c r="D143" s="1057"/>
      <c r="E143" s="1057"/>
      <c r="F143" s="1057"/>
      <c r="G143" s="1057"/>
      <c r="H143" s="1057"/>
      <c r="I143" s="1057"/>
      <c r="J143" s="1057"/>
      <c r="K143" s="1057"/>
      <c r="L143" s="1058"/>
      <c r="M143" s="1059"/>
      <c r="N143" s="1060"/>
      <c r="O143" s="1060"/>
      <c r="P143" s="1060"/>
      <c r="Q143" s="1060"/>
      <c r="R143" s="1060"/>
      <c r="S143" s="1060"/>
      <c r="T143" s="1060"/>
      <c r="U143" s="1060"/>
      <c r="V143" s="1060"/>
      <c r="W143" s="1060"/>
      <c r="X143" s="1060"/>
      <c r="Y143" s="1060"/>
      <c r="Z143" s="1060"/>
      <c r="AA143" s="1060"/>
      <c r="AB143" s="1060"/>
      <c r="AC143" s="1060"/>
      <c r="AD143" s="1060"/>
      <c r="AE143" s="1060"/>
      <c r="AF143" s="1060"/>
      <c r="AG143" s="1060"/>
      <c r="AH143" s="1060"/>
      <c r="AI143" s="1060"/>
      <c r="AJ143" s="1060"/>
      <c r="AK143" s="1060"/>
      <c r="AL143" s="1060"/>
      <c r="AM143" s="1060"/>
      <c r="AN143" s="1060"/>
      <c r="AO143" s="1060"/>
      <c r="AP143" s="1060"/>
      <c r="AQ143" s="1060"/>
      <c r="AR143" s="1060"/>
      <c r="AS143" s="1060"/>
      <c r="AT143" s="1061"/>
    </row>
    <row r="144" spans="1:46" ht="30" customHeight="1">
      <c r="A144" s="1062" t="s">
        <v>55</v>
      </c>
      <c r="B144" s="1019"/>
      <c r="C144" s="1019"/>
      <c r="D144" s="1019"/>
      <c r="E144" s="1019"/>
      <c r="F144" s="1019"/>
      <c r="G144" s="1019"/>
      <c r="H144" s="1019"/>
      <c r="I144" s="1019"/>
      <c r="J144" s="1019"/>
      <c r="K144" s="1019"/>
      <c r="L144" s="1020"/>
      <c r="M144" s="1063" t="s">
        <v>56</v>
      </c>
      <c r="N144" s="1063"/>
      <c r="O144" s="1063"/>
      <c r="P144" s="1063"/>
      <c r="Q144" s="1064"/>
      <c r="R144" s="1065"/>
      <c r="S144" s="1065"/>
      <c r="T144" s="1065"/>
      <c r="U144" s="1065"/>
      <c r="V144" s="1065"/>
      <c r="W144" s="1065"/>
      <c r="X144" s="1066" t="s">
        <v>89</v>
      </c>
      <c r="Y144" s="1066"/>
      <c r="Z144" s="1066"/>
      <c r="AA144" s="1066"/>
      <c r="AB144" s="1066"/>
      <c r="AC144" s="1067"/>
      <c r="AD144" s="1063" t="s">
        <v>57</v>
      </c>
      <c r="AE144" s="1063"/>
      <c r="AF144" s="1063"/>
      <c r="AG144" s="1063"/>
      <c r="AH144" s="1068"/>
      <c r="AI144" s="1069"/>
      <c r="AJ144" s="1069"/>
      <c r="AK144" s="1069"/>
      <c r="AL144" s="1069"/>
      <c r="AM144" s="1069"/>
      <c r="AN144" s="1069"/>
      <c r="AO144" s="1066" t="s">
        <v>89</v>
      </c>
      <c r="AP144" s="1066"/>
      <c r="AQ144" s="1066"/>
      <c r="AR144" s="1066"/>
      <c r="AS144" s="1066"/>
      <c r="AT144" s="1067"/>
    </row>
    <row r="145" spans="1:46" ht="30" customHeight="1">
      <c r="A145" s="1021"/>
      <c r="B145" s="1022"/>
      <c r="C145" s="1022"/>
      <c r="D145" s="1022"/>
      <c r="E145" s="1022"/>
      <c r="F145" s="1022"/>
      <c r="G145" s="1022"/>
      <c r="H145" s="1022"/>
      <c r="I145" s="1022"/>
      <c r="J145" s="1022"/>
      <c r="K145" s="1022"/>
      <c r="L145" s="1023"/>
      <c r="M145" s="1070" t="s">
        <v>79</v>
      </c>
      <c r="N145" s="1057"/>
      <c r="O145" s="1057"/>
      <c r="P145" s="1058"/>
      <c r="Q145" s="1071"/>
      <c r="R145" s="1072"/>
      <c r="S145" s="1072"/>
      <c r="T145" s="1072"/>
      <c r="U145" s="1072"/>
      <c r="V145" s="1072"/>
      <c r="W145" s="1072"/>
      <c r="X145" s="1072"/>
      <c r="Y145" s="1072"/>
      <c r="Z145" s="1072"/>
      <c r="AA145" s="1072"/>
      <c r="AB145" s="1072"/>
      <c r="AC145" s="1072"/>
      <c r="AD145" s="1072"/>
      <c r="AE145" s="1072"/>
      <c r="AF145" s="1072"/>
      <c r="AG145" s="1072"/>
      <c r="AH145" s="1072"/>
      <c r="AI145" s="1072"/>
      <c r="AJ145" s="1072"/>
      <c r="AK145" s="1072"/>
      <c r="AL145" s="1072"/>
      <c r="AM145" s="1072"/>
      <c r="AN145" s="1072"/>
      <c r="AO145" s="1072"/>
      <c r="AP145" s="1072"/>
      <c r="AQ145" s="1072"/>
      <c r="AR145" s="1072"/>
      <c r="AS145" s="1072"/>
      <c r="AT145" s="1073"/>
    </row>
    <row r="146" spans="1:46" ht="24" customHeight="1">
      <c r="A146" s="1052" t="s">
        <v>108</v>
      </c>
      <c r="B146" s="1052"/>
      <c r="C146" s="1052"/>
      <c r="D146" s="1052"/>
      <c r="E146" s="1052"/>
      <c r="F146" s="1052"/>
      <c r="G146" s="1052"/>
      <c r="H146" s="1052"/>
      <c r="I146" s="1052"/>
      <c r="J146" s="1052"/>
      <c r="K146" s="1052"/>
      <c r="L146" s="1052"/>
      <c r="M146" s="1052"/>
      <c r="N146" s="1052"/>
      <c r="O146" s="1052"/>
      <c r="P146" s="1052"/>
      <c r="Q146" s="1052"/>
      <c r="R146" s="1052"/>
      <c r="S146" s="1052"/>
      <c r="T146" s="1052"/>
      <c r="U146" s="1052"/>
      <c r="V146" s="1052"/>
      <c r="W146" s="1052"/>
      <c r="X146" s="1052"/>
      <c r="Y146" s="1052"/>
      <c r="Z146" s="1052"/>
      <c r="AA146" s="1052"/>
      <c r="AB146" s="1052"/>
      <c r="AC146" s="1052"/>
      <c r="AD146" s="1052"/>
      <c r="AE146" s="1052"/>
      <c r="AF146" s="1052"/>
      <c r="AG146" s="1052"/>
      <c r="AH146" s="1052"/>
      <c r="AI146" s="1052"/>
      <c r="AJ146" s="1052"/>
      <c r="AK146" s="1052"/>
      <c r="AL146" s="1052"/>
      <c r="AM146" s="1053" t="s">
        <v>103</v>
      </c>
      <c r="AN146" s="1054"/>
      <c r="AO146" s="1054"/>
      <c r="AP146" s="1054"/>
      <c r="AQ146" s="1054"/>
      <c r="AR146" s="1054"/>
      <c r="AS146" s="1054"/>
      <c r="AT146" s="1055"/>
    </row>
  </sheetData>
  <sheetProtection formatCells="0" formatRows="0" insertRows="0" deleteRows="0" selectLockedCells="1" sort="0" autoFilter="0" pivotTables="0"/>
  <mergeCells count="518">
    <mergeCell ref="AA70:AC70"/>
    <mergeCell ref="AD70:AG70"/>
    <mergeCell ref="AH70:AN70"/>
    <mergeCell ref="AO70:AT70"/>
    <mergeCell ref="A71:L71"/>
    <mergeCell ref="M71:AT71"/>
    <mergeCell ref="A72:L73"/>
    <mergeCell ref="Q72:W72"/>
    <mergeCell ref="X72:AC72"/>
    <mergeCell ref="M73:P73"/>
    <mergeCell ref="Q73:AT73"/>
    <mergeCell ref="X70:Z70"/>
    <mergeCell ref="A59:L59"/>
    <mergeCell ref="M59:AT59"/>
    <mergeCell ref="A60:L61"/>
    <mergeCell ref="Q60:W60"/>
    <mergeCell ref="X60:AC60"/>
    <mergeCell ref="M61:P61"/>
    <mergeCell ref="Q61:AT61"/>
    <mergeCell ref="M60:P60"/>
    <mergeCell ref="AD60:AG60"/>
    <mergeCell ref="AH60:AN60"/>
    <mergeCell ref="AO60:AT60"/>
    <mergeCell ref="A47:L47"/>
    <mergeCell ref="M47:AT47"/>
    <mergeCell ref="A48:L49"/>
    <mergeCell ref="Q48:W48"/>
    <mergeCell ref="X48:AC48"/>
    <mergeCell ref="M49:P49"/>
    <mergeCell ref="Q49:AT49"/>
    <mergeCell ref="M48:P48"/>
    <mergeCell ref="AD48:AG48"/>
    <mergeCell ref="AH48:AN48"/>
    <mergeCell ref="AO48:AT48"/>
    <mergeCell ref="A35:L35"/>
    <mergeCell ref="M35:AT35"/>
    <mergeCell ref="A36:L37"/>
    <mergeCell ref="M36:P36"/>
    <mergeCell ref="Q36:W36"/>
    <mergeCell ref="X36:AC36"/>
    <mergeCell ref="AD36:AG36"/>
    <mergeCell ref="AH36:AN36"/>
    <mergeCell ref="AA46:AC46"/>
    <mergeCell ref="AD46:AG46"/>
    <mergeCell ref="AH46:AN46"/>
    <mergeCell ref="AO46:AT46"/>
    <mergeCell ref="A40:C40"/>
    <mergeCell ref="D40:G40"/>
    <mergeCell ref="H40:L40"/>
    <mergeCell ref="M40:AC40"/>
    <mergeCell ref="AD40:AG41"/>
    <mergeCell ref="AH40:AT41"/>
    <mergeCell ref="A41:L41"/>
    <mergeCell ref="M41:AC41"/>
    <mergeCell ref="AO36:AT36"/>
    <mergeCell ref="M37:P37"/>
    <mergeCell ref="Q37:AT37"/>
    <mergeCell ref="A38:AL38"/>
    <mergeCell ref="AM38:AT38"/>
    <mergeCell ref="A74:AL74"/>
    <mergeCell ref="AM74:AT74"/>
    <mergeCell ref="M72:P72"/>
    <mergeCell ref="AD72:AG72"/>
    <mergeCell ref="AH72:AN72"/>
    <mergeCell ref="AO72:AT72"/>
    <mergeCell ref="M68:P68"/>
    <mergeCell ref="Q68:AT68"/>
    <mergeCell ref="M69:P69"/>
    <mergeCell ref="Q69:AC69"/>
    <mergeCell ref="AD69:AG69"/>
    <mergeCell ref="AH69:AT69"/>
    <mergeCell ref="M70:P70"/>
    <mergeCell ref="A66:L69"/>
    <mergeCell ref="M66:P66"/>
    <mergeCell ref="Q66:AT66"/>
    <mergeCell ref="M67:P67"/>
    <mergeCell ref="Q67:AC67"/>
    <mergeCell ref="AD67:AG67"/>
    <mergeCell ref="AH67:AT67"/>
    <mergeCell ref="A70:L70"/>
    <mergeCell ref="Q70:T70"/>
    <mergeCell ref="U70:W70"/>
    <mergeCell ref="A64:C64"/>
    <mergeCell ref="D64:G64"/>
    <mergeCell ref="H64:L64"/>
    <mergeCell ref="M64:AC64"/>
    <mergeCell ref="AD64:AG65"/>
    <mergeCell ref="AH64:AT65"/>
    <mergeCell ref="A65:L65"/>
    <mergeCell ref="M65:AC65"/>
    <mergeCell ref="A62:AL62"/>
    <mergeCell ref="AM62:AT62"/>
    <mergeCell ref="M56:P56"/>
    <mergeCell ref="Q56:AT56"/>
    <mergeCell ref="M57:P57"/>
    <mergeCell ref="Q57:AC57"/>
    <mergeCell ref="AD57:AG57"/>
    <mergeCell ref="AH57:AT57"/>
    <mergeCell ref="M58:P58"/>
    <mergeCell ref="A54:L57"/>
    <mergeCell ref="M54:P54"/>
    <mergeCell ref="Q54:AT54"/>
    <mergeCell ref="M55:P55"/>
    <mergeCell ref="Q55:AC55"/>
    <mergeCell ref="AD55:AG55"/>
    <mergeCell ref="AH55:AT55"/>
    <mergeCell ref="A58:L58"/>
    <mergeCell ref="Q58:T58"/>
    <mergeCell ref="U58:W58"/>
    <mergeCell ref="X58:Z58"/>
    <mergeCell ref="AA58:AC58"/>
    <mergeCell ref="AD58:AG58"/>
    <mergeCell ref="AH58:AN58"/>
    <mergeCell ref="AO58:AT58"/>
    <mergeCell ref="A52:C52"/>
    <mergeCell ref="D52:G52"/>
    <mergeCell ref="H52:L52"/>
    <mergeCell ref="M52:AC52"/>
    <mergeCell ref="AD52:AG53"/>
    <mergeCell ref="AH52:AT53"/>
    <mergeCell ref="A53:L53"/>
    <mergeCell ref="M53:AC53"/>
    <mergeCell ref="A50:AL50"/>
    <mergeCell ref="AM50:AT50"/>
    <mergeCell ref="M44:P44"/>
    <mergeCell ref="Q44:AT44"/>
    <mergeCell ref="M45:P45"/>
    <mergeCell ref="Q45:AC45"/>
    <mergeCell ref="AD45:AG45"/>
    <mergeCell ref="AH45:AT45"/>
    <mergeCell ref="M46:P46"/>
    <mergeCell ref="A42:L45"/>
    <mergeCell ref="M42:P42"/>
    <mergeCell ref="Q42:AT42"/>
    <mergeCell ref="M43:P43"/>
    <mergeCell ref="Q43:AC43"/>
    <mergeCell ref="AD43:AG43"/>
    <mergeCell ref="AH43:AT43"/>
    <mergeCell ref="A46:L46"/>
    <mergeCell ref="Q46:T46"/>
    <mergeCell ref="U46:W46"/>
    <mergeCell ref="X46:Z46"/>
    <mergeCell ref="Q33:AC33"/>
    <mergeCell ref="AD33:AG33"/>
    <mergeCell ref="AH33:AT33"/>
    <mergeCell ref="A34:L34"/>
    <mergeCell ref="M34:P34"/>
    <mergeCell ref="Q34:T34"/>
    <mergeCell ref="U34:W34"/>
    <mergeCell ref="X34:Z34"/>
    <mergeCell ref="AA34:AC34"/>
    <mergeCell ref="AD34:AG34"/>
    <mergeCell ref="A30:L33"/>
    <mergeCell ref="M30:P30"/>
    <mergeCell ref="Q30:AT30"/>
    <mergeCell ref="M31:P31"/>
    <mergeCell ref="Q31:AC31"/>
    <mergeCell ref="AD31:AG31"/>
    <mergeCell ref="AH31:AT31"/>
    <mergeCell ref="M32:P32"/>
    <mergeCell ref="Q32:AT32"/>
    <mergeCell ref="M33:P33"/>
    <mergeCell ref="AH34:AN34"/>
    <mergeCell ref="AO34:AT34"/>
    <mergeCell ref="A28:C28"/>
    <mergeCell ref="D28:G28"/>
    <mergeCell ref="H28:L28"/>
    <mergeCell ref="M28:AC28"/>
    <mergeCell ref="AD28:AG29"/>
    <mergeCell ref="AH28:AT29"/>
    <mergeCell ref="A29:L29"/>
    <mergeCell ref="M29:AC29"/>
    <mergeCell ref="AH24:AN24"/>
    <mergeCell ref="AO24:AT24"/>
    <mergeCell ref="M25:P25"/>
    <mergeCell ref="Q25:AT25"/>
    <mergeCell ref="A26:AL26"/>
    <mergeCell ref="AM26:AT26"/>
    <mergeCell ref="AD22:AG22"/>
    <mergeCell ref="AH22:AN22"/>
    <mergeCell ref="AO22:AT22"/>
    <mergeCell ref="A23:L23"/>
    <mergeCell ref="M23:AT23"/>
    <mergeCell ref="A24:L25"/>
    <mergeCell ref="M24:P24"/>
    <mergeCell ref="Q24:W24"/>
    <mergeCell ref="X24:AC24"/>
    <mergeCell ref="AD24:AG24"/>
    <mergeCell ref="A22:L22"/>
    <mergeCell ref="M22:P22"/>
    <mergeCell ref="Q22:T22"/>
    <mergeCell ref="U22:W22"/>
    <mergeCell ref="X22:Z22"/>
    <mergeCell ref="AA22:AC22"/>
    <mergeCell ref="M21:P21"/>
    <mergeCell ref="Q21:AC21"/>
    <mergeCell ref="AD21:AG21"/>
    <mergeCell ref="AH21:AT21"/>
    <mergeCell ref="AH16:AT17"/>
    <mergeCell ref="A17:L17"/>
    <mergeCell ref="M17:AC17"/>
    <mergeCell ref="A18:L21"/>
    <mergeCell ref="M18:P18"/>
    <mergeCell ref="Q18:AT18"/>
    <mergeCell ref="M19:P19"/>
    <mergeCell ref="Q19:AC19"/>
    <mergeCell ref="AD19:AG19"/>
    <mergeCell ref="AH19:AT19"/>
    <mergeCell ref="A14:AL14"/>
    <mergeCell ref="AM14:AT14"/>
    <mergeCell ref="A16:C16"/>
    <mergeCell ref="D16:G16"/>
    <mergeCell ref="H16:L16"/>
    <mergeCell ref="M16:AC16"/>
    <mergeCell ref="AD16:AG17"/>
    <mergeCell ref="M20:P20"/>
    <mergeCell ref="Q20:AT20"/>
    <mergeCell ref="A11:L11"/>
    <mergeCell ref="M11:AT11"/>
    <mergeCell ref="A12:L13"/>
    <mergeCell ref="M12:P12"/>
    <mergeCell ref="Q12:W12"/>
    <mergeCell ref="X12:AC12"/>
    <mergeCell ref="AD12:AG12"/>
    <mergeCell ref="AH12:AN12"/>
    <mergeCell ref="AO12:AT12"/>
    <mergeCell ref="M13:P13"/>
    <mergeCell ref="Q13:AT13"/>
    <mergeCell ref="A10:L10"/>
    <mergeCell ref="M10:P10"/>
    <mergeCell ref="Q10:T10"/>
    <mergeCell ref="U10:W10"/>
    <mergeCell ref="X10:Z10"/>
    <mergeCell ref="AA10:AC10"/>
    <mergeCell ref="AD10:AG10"/>
    <mergeCell ref="A6:L9"/>
    <mergeCell ref="M6:P6"/>
    <mergeCell ref="Q6:AT6"/>
    <mergeCell ref="M7:P7"/>
    <mergeCell ref="Q7:AC7"/>
    <mergeCell ref="AD7:AG7"/>
    <mergeCell ref="AH7:AT7"/>
    <mergeCell ref="M8:P8"/>
    <mergeCell ref="Q8:AT8"/>
    <mergeCell ref="M9:P9"/>
    <mergeCell ref="AH10:AN10"/>
    <mergeCell ref="AO10:AT10"/>
    <mergeCell ref="Q9:AC9"/>
    <mergeCell ref="AD9:AG9"/>
    <mergeCell ref="AH9:AT9"/>
    <mergeCell ref="AO1:AT1"/>
    <mergeCell ref="A4:C4"/>
    <mergeCell ref="D4:G4"/>
    <mergeCell ref="H4:L4"/>
    <mergeCell ref="M4:AC4"/>
    <mergeCell ref="AD4:AG5"/>
    <mergeCell ref="AH4:AT5"/>
    <mergeCell ref="A5:L5"/>
    <mergeCell ref="M5:AC5"/>
    <mergeCell ref="A2:AT2"/>
    <mergeCell ref="A76:C76"/>
    <mergeCell ref="D76:G76"/>
    <mergeCell ref="H76:L76"/>
    <mergeCell ref="M76:AC76"/>
    <mergeCell ref="AD76:AG77"/>
    <mergeCell ref="AH76:AT77"/>
    <mergeCell ref="A77:L77"/>
    <mergeCell ref="M77:AC77"/>
    <mergeCell ref="A78:L81"/>
    <mergeCell ref="M78:P78"/>
    <mergeCell ref="Q78:AT78"/>
    <mergeCell ref="M79:P79"/>
    <mergeCell ref="Q79:AC79"/>
    <mergeCell ref="AD79:AG79"/>
    <mergeCell ref="AH79:AT79"/>
    <mergeCell ref="M80:P80"/>
    <mergeCell ref="Q80:AT80"/>
    <mergeCell ref="M81:P81"/>
    <mergeCell ref="Q81:AC81"/>
    <mergeCell ref="AD81:AG81"/>
    <mergeCell ref="AH81:AT81"/>
    <mergeCell ref="A82:L82"/>
    <mergeCell ref="M82:P82"/>
    <mergeCell ref="Q82:T82"/>
    <mergeCell ref="U82:W82"/>
    <mergeCell ref="X82:Z82"/>
    <mergeCell ref="AA82:AC82"/>
    <mergeCell ref="AD82:AG82"/>
    <mergeCell ref="AH82:AN82"/>
    <mergeCell ref="AO82:AT82"/>
    <mergeCell ref="A83:L83"/>
    <mergeCell ref="M83:AT83"/>
    <mergeCell ref="A84:L85"/>
    <mergeCell ref="M84:P84"/>
    <mergeCell ref="Q84:W84"/>
    <mergeCell ref="X84:AC84"/>
    <mergeCell ref="AD84:AG84"/>
    <mergeCell ref="AH84:AN84"/>
    <mergeCell ref="AO84:AT84"/>
    <mergeCell ref="M85:P85"/>
    <mergeCell ref="Q85:AT85"/>
    <mergeCell ref="A86:AL86"/>
    <mergeCell ref="AM86:AT86"/>
    <mergeCell ref="A88:C88"/>
    <mergeCell ref="D88:G88"/>
    <mergeCell ref="H88:L88"/>
    <mergeCell ref="M88:AC88"/>
    <mergeCell ref="AD88:AG89"/>
    <mergeCell ref="AH88:AT89"/>
    <mergeCell ref="A89:L89"/>
    <mergeCell ref="M89:AC89"/>
    <mergeCell ref="A90:L93"/>
    <mergeCell ref="M90:P90"/>
    <mergeCell ref="Q90:AT90"/>
    <mergeCell ref="M91:P91"/>
    <mergeCell ref="Q91:AC91"/>
    <mergeCell ref="AD91:AG91"/>
    <mergeCell ref="AH91:AT91"/>
    <mergeCell ref="M92:P92"/>
    <mergeCell ref="Q92:AT92"/>
    <mergeCell ref="M93:P93"/>
    <mergeCell ref="Q93:AC93"/>
    <mergeCell ref="AD93:AG93"/>
    <mergeCell ref="AH93:AT93"/>
    <mergeCell ref="A94:L94"/>
    <mergeCell ref="M94:P94"/>
    <mergeCell ref="Q94:T94"/>
    <mergeCell ref="U94:W94"/>
    <mergeCell ref="X94:Z94"/>
    <mergeCell ref="AA94:AC94"/>
    <mergeCell ref="AD94:AG94"/>
    <mergeCell ref="AH94:AN94"/>
    <mergeCell ref="AO94:AT94"/>
    <mergeCell ref="A95:L95"/>
    <mergeCell ref="M95:AT95"/>
    <mergeCell ref="A96:L97"/>
    <mergeCell ref="M96:P96"/>
    <mergeCell ref="Q96:W96"/>
    <mergeCell ref="X96:AC96"/>
    <mergeCell ref="AD96:AG96"/>
    <mergeCell ref="AH96:AN96"/>
    <mergeCell ref="AO96:AT96"/>
    <mergeCell ref="M97:P97"/>
    <mergeCell ref="Q97:AT97"/>
    <mergeCell ref="A98:AL98"/>
    <mergeCell ref="AM98:AT98"/>
    <mergeCell ref="A100:C100"/>
    <mergeCell ref="D100:G100"/>
    <mergeCell ref="H100:L100"/>
    <mergeCell ref="M100:AC100"/>
    <mergeCell ref="AD100:AG101"/>
    <mergeCell ref="AH100:AT101"/>
    <mergeCell ref="A101:L101"/>
    <mergeCell ref="M101:AC101"/>
    <mergeCell ref="A102:L105"/>
    <mergeCell ref="M102:P102"/>
    <mergeCell ref="Q102:AT102"/>
    <mergeCell ref="M103:P103"/>
    <mergeCell ref="Q103:AC103"/>
    <mergeCell ref="AD103:AG103"/>
    <mergeCell ref="AH103:AT103"/>
    <mergeCell ref="M104:P104"/>
    <mergeCell ref="Q104:AT104"/>
    <mergeCell ref="M105:P105"/>
    <mergeCell ref="Q105:AC105"/>
    <mergeCell ref="AD105:AG105"/>
    <mergeCell ref="AH105:AT105"/>
    <mergeCell ref="A106:L106"/>
    <mergeCell ref="M106:P106"/>
    <mergeCell ref="Q106:T106"/>
    <mergeCell ref="U106:W106"/>
    <mergeCell ref="X106:Z106"/>
    <mergeCell ref="AA106:AC106"/>
    <mergeCell ref="AD106:AG106"/>
    <mergeCell ref="AH106:AN106"/>
    <mergeCell ref="AO106:AT106"/>
    <mergeCell ref="A107:L107"/>
    <mergeCell ref="M107:AT107"/>
    <mergeCell ref="A108:L109"/>
    <mergeCell ref="M108:P108"/>
    <mergeCell ref="Q108:W108"/>
    <mergeCell ref="X108:AC108"/>
    <mergeCell ref="AD108:AG108"/>
    <mergeCell ref="AH108:AN108"/>
    <mergeCell ref="AO108:AT108"/>
    <mergeCell ref="M109:P109"/>
    <mergeCell ref="Q109:AT109"/>
    <mergeCell ref="A110:AL110"/>
    <mergeCell ref="AM110:AT110"/>
    <mergeCell ref="A112:C112"/>
    <mergeCell ref="D112:G112"/>
    <mergeCell ref="H112:L112"/>
    <mergeCell ref="M112:AC112"/>
    <mergeCell ref="AD112:AG113"/>
    <mergeCell ref="AH112:AT113"/>
    <mergeCell ref="A113:L113"/>
    <mergeCell ref="M113:AC113"/>
    <mergeCell ref="A114:L117"/>
    <mergeCell ref="M114:P114"/>
    <mergeCell ref="Q114:AT114"/>
    <mergeCell ref="M115:P115"/>
    <mergeCell ref="Q115:AC115"/>
    <mergeCell ref="AD115:AG115"/>
    <mergeCell ref="AH115:AT115"/>
    <mergeCell ref="M116:P116"/>
    <mergeCell ref="Q116:AT116"/>
    <mergeCell ref="M117:P117"/>
    <mergeCell ref="Q117:AC117"/>
    <mergeCell ref="AD117:AG117"/>
    <mergeCell ref="AH117:AT117"/>
    <mergeCell ref="A118:L118"/>
    <mergeCell ref="M118:P118"/>
    <mergeCell ref="Q118:T118"/>
    <mergeCell ref="U118:W118"/>
    <mergeCell ref="X118:Z118"/>
    <mergeCell ref="AA118:AC118"/>
    <mergeCell ref="AD118:AG118"/>
    <mergeCell ref="AH118:AN118"/>
    <mergeCell ref="AO118:AT118"/>
    <mergeCell ref="A119:L119"/>
    <mergeCell ref="M119:AT119"/>
    <mergeCell ref="A120:L121"/>
    <mergeCell ref="M120:P120"/>
    <mergeCell ref="Q120:W120"/>
    <mergeCell ref="X120:AC120"/>
    <mergeCell ref="AD120:AG120"/>
    <mergeCell ref="AH120:AN120"/>
    <mergeCell ref="AO120:AT120"/>
    <mergeCell ref="M121:P121"/>
    <mergeCell ref="Q121:AT121"/>
    <mergeCell ref="A122:AL122"/>
    <mergeCell ref="AM122:AT122"/>
    <mergeCell ref="A124:C124"/>
    <mergeCell ref="D124:G124"/>
    <mergeCell ref="H124:L124"/>
    <mergeCell ref="M124:AC124"/>
    <mergeCell ref="AD124:AG125"/>
    <mergeCell ref="AH124:AT125"/>
    <mergeCell ref="A125:L125"/>
    <mergeCell ref="M125:AC125"/>
    <mergeCell ref="A126:L129"/>
    <mergeCell ref="M126:P126"/>
    <mergeCell ref="Q126:AT126"/>
    <mergeCell ref="M127:P127"/>
    <mergeCell ref="Q127:AC127"/>
    <mergeCell ref="AD127:AG127"/>
    <mergeCell ref="AH127:AT127"/>
    <mergeCell ref="M128:P128"/>
    <mergeCell ref="Q128:AT128"/>
    <mergeCell ref="M129:P129"/>
    <mergeCell ref="Q129:AC129"/>
    <mergeCell ref="AD129:AG129"/>
    <mergeCell ref="AH129:AT129"/>
    <mergeCell ref="A130:L130"/>
    <mergeCell ref="M130:P130"/>
    <mergeCell ref="Q130:T130"/>
    <mergeCell ref="U130:W130"/>
    <mergeCell ref="X130:Z130"/>
    <mergeCell ref="AA130:AC130"/>
    <mergeCell ref="AD130:AG130"/>
    <mergeCell ref="AH130:AN130"/>
    <mergeCell ref="AO130:AT130"/>
    <mergeCell ref="A131:L131"/>
    <mergeCell ref="M131:AT131"/>
    <mergeCell ref="A132:L133"/>
    <mergeCell ref="M132:P132"/>
    <mergeCell ref="Q132:W132"/>
    <mergeCell ref="X132:AC132"/>
    <mergeCell ref="AD132:AG132"/>
    <mergeCell ref="AH132:AN132"/>
    <mergeCell ref="AO132:AT132"/>
    <mergeCell ref="M133:P133"/>
    <mergeCell ref="Q133:AT133"/>
    <mergeCell ref="A134:AL134"/>
    <mergeCell ref="AM134:AT134"/>
    <mergeCell ref="A136:C136"/>
    <mergeCell ref="D136:G136"/>
    <mergeCell ref="H136:L136"/>
    <mergeCell ref="M136:AC136"/>
    <mergeCell ref="AD136:AG137"/>
    <mergeCell ref="AH136:AT137"/>
    <mergeCell ref="A137:L137"/>
    <mergeCell ref="M137:AC137"/>
    <mergeCell ref="A138:L141"/>
    <mergeCell ref="M138:P138"/>
    <mergeCell ref="Q138:AT138"/>
    <mergeCell ref="M139:P139"/>
    <mergeCell ref="Q139:AC139"/>
    <mergeCell ref="AD139:AG139"/>
    <mergeCell ref="AH139:AT139"/>
    <mergeCell ref="M140:P140"/>
    <mergeCell ref="Q140:AT140"/>
    <mergeCell ref="M141:P141"/>
    <mergeCell ref="Q141:AC141"/>
    <mergeCell ref="AD141:AG141"/>
    <mergeCell ref="AH141:AT141"/>
    <mergeCell ref="A142:L142"/>
    <mergeCell ref="M142:P142"/>
    <mergeCell ref="Q142:T142"/>
    <mergeCell ref="U142:W142"/>
    <mergeCell ref="X142:Z142"/>
    <mergeCell ref="AA142:AC142"/>
    <mergeCell ref="AD142:AG142"/>
    <mergeCell ref="AH142:AN142"/>
    <mergeCell ref="AO142:AT142"/>
    <mergeCell ref="A146:AL146"/>
    <mergeCell ref="AM146:AT146"/>
    <mergeCell ref="A143:L143"/>
    <mergeCell ref="M143:AT143"/>
    <mergeCell ref="A144:L145"/>
    <mergeCell ref="M144:P144"/>
    <mergeCell ref="Q144:W144"/>
    <mergeCell ref="X144:AC144"/>
    <mergeCell ref="AD144:AG144"/>
    <mergeCell ref="AH144:AN144"/>
    <mergeCell ref="AO144:AT144"/>
    <mergeCell ref="M145:P145"/>
    <mergeCell ref="Q145:AT145"/>
  </mergeCells>
  <phoneticPr fontId="1"/>
  <dataValidations xWindow="499" yWindow="760" count="8">
    <dataValidation allowBlank="1" showInputMessage="1" showErrorMessage="1" prompt="やむを得ず２社提出できない場合は、その理由を記入してください （ただし、「過去に取引実績があるから」等は不可）_x000a_" sqref="Q61:AT61 Q13:AT13 Q25:AT25 Q37:AT37 Q49:AT49 Q73:AT73 Q97:AT97 Q85:AT85 Q109:AT109 Q133:AT133 Q121:AT121 Q145:AT145" xr:uid="{00000000-0002-0000-1400-000000000000}"/>
    <dataValidation allowBlank="1" showInputMessage="1" showErrorMessage="1" promptTitle="購入が必要な理由を記入してください" prompt="本研究開発において、当該機械装置・工具器具の購入が必要な理由を明確かつ具体的に記入してください_x000a_※申請時に、2社以上の見積書が必須_x000a_" sqref="M11:AT11 M59:AT59 M23:AT23 M35:AT35 M47:AT47 M71:AT71 M95:AT95 M83:AT83 M107:AT107 M131:AT131 M119:AT119 M143:AT143" xr:uid="{00000000-0002-0000-1400-000001000000}"/>
    <dataValidation allowBlank="1" showInputMessage="1" showErrorMessage="1" promptTitle="番号を記入してください" prompt="前ページの資金支出明細番号と対応させて記入してください_x000a_" sqref="D4:G4 D52:G52 D16:G16 D28:G28 D40:G40 D64:G64 D88:G88 D76:G76 D100:G100 D124:G124 D112:G112 D136:G136" xr:uid="{00000000-0002-0000-1400-000002000000}"/>
    <dataValidation imeMode="halfAlpha" allowBlank="1" showInputMessage="1" showErrorMessage="1" promptTitle="税込の契約金額を記載してください" prompt="　前頁に記載した当該経費の資金支出明細にある「助成事業に要する経費」欄の金額を記載してください" sqref="AH58 AH10 AH22 AH34 AH46 AH70 AH94 AH82 AH106 AH130 AH118 AH142" xr:uid="{00000000-0002-0000-1400-000003000000}"/>
    <dataValidation imeMode="halfAlpha" allowBlank="1" showInputMessage="1" showErrorMessage="1" sqref="AH7:AT7 AH55:AT55 Q12 Q60 AH60 AH12 AH19:AT19 Q24 AH24 AH31:AT31 Q36 AH36 AH43:AT43 Q48 AH48 AH67:AT67 Q72 AH72 AH91:AT91 Q96 AH96 AH79:AT79 Q84 AH84 AH103:AT103 Q108 AH108 AH127:AT127 Q132 AH132 AH115:AT115 Q120 AH120 AH139:AT139 Q144 AH144" xr:uid="{00000000-0002-0000-1400-000004000000}"/>
    <dataValidation type="list" allowBlank="1" showInputMessage="1" showErrorMessage="1" sqref="AM14:AT14 AM62:AT62 AM26:AT26 AM38:AT38 AM50:AT50 AM74:AT74 AM98:AT98 AM86:AT86 AM110:AT110 AM134:AT134 AM122:AT122 AM146:AT146" xr:uid="{00000000-0002-0000-1400-000005000000}">
      <formula1>"選択してください,関連あり,関連なし"</formula1>
    </dataValidation>
    <dataValidation imeMode="halfAlpha" allowBlank="1" showErrorMessage="1" promptTitle="購入予定時期は事業終了予定日より前です" prompt="　本事業の終了予定日より後に契約または発注、納品、支払を行った分は助成対象外となります" sqref="X10:Z10 X58:Z58 X22:Z22 X34:Z34 X46:Z46 X70:Z70 X94:Z94 X82:Z82 X106:Z106 X130:Z130 X118:Z118 X142:Z142" xr:uid="{00000000-0002-0000-1400-000006000000}"/>
    <dataValidation imeMode="halfAlpha" allowBlank="1" showInputMessage="1" showErrorMessage="1" promptTitle="購入予定時期" sqref="Q10:T10 Q22:T22 Q34:T34 Q46:T46 Q58:T58 Q70:T70 Q82:T82 Q94:T94 Q106:T106 Q118:T118 Q130:T130 Q142:T142" xr:uid="{00000000-0002-0000-1400-000007000000}"/>
  </dataValidations>
  <printOptions horizontalCentered="1"/>
  <pageMargins left="0.31496062992125984" right="0.31496062992125984" top="0.74803149606299213" bottom="0.74803149606299213" header="0.31496062992125984" footer="0.31496062992125984"/>
  <pageSetup paperSize="9" scale="72" orientation="portrait" r:id="rId1"/>
  <headerFooter>
    <oddFooter>&amp;A</oddFooter>
  </headerFooter>
  <rowBreaks count="4" manualBreakCount="4">
    <brk id="38" max="45" man="1"/>
    <brk id="74" max="16383" man="1"/>
    <brk id="110" max="16383" man="1"/>
    <brk id="146" max="4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tabColor rgb="FF00B0F0"/>
  </sheetPr>
  <dimension ref="A1:AQ63"/>
  <sheetViews>
    <sheetView showGridLines="0" view="pageBreakPreview" zoomScale="90" zoomScaleNormal="100" zoomScaleSheetLayoutView="90" workbookViewId="0">
      <selection activeCell="E4" sqref="E4:F4"/>
    </sheetView>
  </sheetViews>
  <sheetFormatPr defaultColWidth="2.125" defaultRowHeight="12"/>
  <cols>
    <col min="1" max="1" width="6.5" style="15" customWidth="1"/>
    <col min="2" max="2" width="21.375" style="15" customWidth="1"/>
    <col min="3" max="3" width="10.875" style="15" customWidth="1"/>
    <col min="4" max="4" width="5.875" style="15" customWidth="1"/>
    <col min="5" max="5" width="11.875" style="15" customWidth="1"/>
    <col min="6" max="7" width="13.125" style="15" customWidth="1"/>
    <col min="8" max="8" width="16.875" style="15" customWidth="1"/>
    <col min="9" max="10" width="2.125" style="15" customWidth="1"/>
    <col min="11" max="11" width="11.125" style="15" customWidth="1"/>
    <col min="12" max="12" width="9.5" style="15" customWidth="1"/>
    <col min="13" max="13" width="6.125" style="15" customWidth="1"/>
    <col min="14" max="210" width="2.125" style="15" customWidth="1"/>
    <col min="211" max="16384" width="2.125" style="15"/>
  </cols>
  <sheetData>
    <row r="1" spans="1:43" ht="30" customHeight="1">
      <c r="A1" s="397" t="s">
        <v>457</v>
      </c>
    </row>
    <row r="2" spans="1:43" ht="56.45" customHeight="1">
      <c r="A2" s="1045" t="s">
        <v>371</v>
      </c>
      <c r="B2" s="1045"/>
      <c r="C2" s="1045"/>
      <c r="D2" s="1045"/>
      <c r="E2" s="1045"/>
      <c r="F2" s="1045"/>
      <c r="G2" s="1045"/>
      <c r="H2" s="1045"/>
      <c r="I2" s="240"/>
    </row>
    <row r="3" spans="1:43" ht="12" customHeight="1">
      <c r="A3" s="240"/>
      <c r="B3" s="240"/>
      <c r="C3" s="240"/>
      <c r="D3" s="240"/>
      <c r="E3" s="240"/>
      <c r="F3" s="240"/>
      <c r="G3" s="240"/>
      <c r="H3" s="240"/>
      <c r="I3" s="240"/>
    </row>
    <row r="4" spans="1:43" ht="29.85" customHeight="1" collapsed="1">
      <c r="A4" s="1047" t="s">
        <v>366</v>
      </c>
      <c r="B4" s="1047"/>
      <c r="C4" s="1047"/>
      <c r="D4" s="1047"/>
      <c r="E4" s="1107">
        <f>SUM(F8:F57)</f>
        <v>0</v>
      </c>
      <c r="F4" s="1108"/>
      <c r="G4" s="240"/>
    </row>
    <row r="5" spans="1:43" ht="33" customHeight="1">
      <c r="A5" s="1047" t="s">
        <v>367</v>
      </c>
      <c r="B5" s="1047"/>
      <c r="C5" s="1047"/>
      <c r="D5" s="1047"/>
      <c r="E5" s="1107">
        <f>ROUNDUP(E4/1.1,0)</f>
        <v>0</v>
      </c>
      <c r="F5" s="1108"/>
      <c r="G5" s="240"/>
      <c r="H5" s="240"/>
    </row>
    <row r="6" spans="1:43" ht="37.35" customHeight="1">
      <c r="A6" s="1048" t="s">
        <v>365</v>
      </c>
      <c r="B6" s="1048"/>
      <c r="C6" s="1048"/>
      <c r="D6" s="152"/>
      <c r="E6" s="152"/>
      <c r="F6" s="152"/>
      <c r="G6" s="152"/>
      <c r="H6" s="242" t="s">
        <v>20</v>
      </c>
    </row>
    <row r="7" spans="1:43" ht="47.85" customHeight="1">
      <c r="A7" s="209" t="s">
        <v>104</v>
      </c>
      <c r="B7" s="211" t="s">
        <v>145</v>
      </c>
      <c r="C7" s="211" t="s">
        <v>47</v>
      </c>
      <c r="D7" s="216" t="s">
        <v>64</v>
      </c>
      <c r="E7" s="211" t="s">
        <v>52</v>
      </c>
      <c r="F7" s="211" t="s">
        <v>48</v>
      </c>
      <c r="G7" s="211" t="s">
        <v>84</v>
      </c>
      <c r="H7" s="266" t="s">
        <v>80</v>
      </c>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row>
    <row r="8" spans="1:43" ht="52.35" customHeight="1">
      <c r="A8" s="197">
        <f>ROW()-ROW($A$7)</f>
        <v>1</v>
      </c>
      <c r="B8" s="107"/>
      <c r="C8" s="115"/>
      <c r="D8" s="116"/>
      <c r="E8" s="117"/>
      <c r="F8" s="303">
        <f>ROUNDDOWN(G8*1.1,0)</f>
        <v>0</v>
      </c>
      <c r="G8" s="303">
        <f t="shared" ref="G8:G16" si="0">C8*E8</f>
        <v>0</v>
      </c>
      <c r="H8" s="217"/>
      <c r="I8" s="18"/>
      <c r="J8" s="18"/>
      <c r="K8" s="18"/>
      <c r="L8" s="18"/>
      <c r="M8" s="18"/>
      <c r="N8" s="18"/>
      <c r="O8" s="18"/>
      <c r="P8" s="18"/>
      <c r="Q8" s="18"/>
      <c r="R8" s="18"/>
      <c r="S8" s="18"/>
      <c r="T8" s="18"/>
      <c r="U8" s="18"/>
      <c r="V8" s="18"/>
      <c r="W8" s="18"/>
      <c r="X8" s="18"/>
      <c r="Y8" s="18"/>
    </row>
    <row r="9" spans="1:43" ht="52.35" customHeight="1">
      <c r="A9" s="197">
        <f t="shared" ref="A9:A57" si="1">ROW()-ROW($A$7)</f>
        <v>2</v>
      </c>
      <c r="B9" s="107"/>
      <c r="C9" s="115"/>
      <c r="D9" s="116"/>
      <c r="E9" s="117"/>
      <c r="F9" s="303">
        <f t="shared" ref="F9:F57" si="2">ROUNDDOWN(G9*1.1,0)</f>
        <v>0</v>
      </c>
      <c r="G9" s="303">
        <f t="shared" si="0"/>
        <v>0</v>
      </c>
      <c r="H9" s="217"/>
      <c r="J9" s="98"/>
      <c r="K9" s="98"/>
    </row>
    <row r="10" spans="1:43" ht="52.35" customHeight="1">
      <c r="A10" s="197">
        <f t="shared" si="1"/>
        <v>3</v>
      </c>
      <c r="B10" s="107"/>
      <c r="C10" s="115"/>
      <c r="D10" s="116"/>
      <c r="E10" s="117"/>
      <c r="F10" s="303">
        <f t="shared" si="2"/>
        <v>0</v>
      </c>
      <c r="G10" s="303">
        <f t="shared" si="0"/>
        <v>0</v>
      </c>
      <c r="H10" s="217"/>
    </row>
    <row r="11" spans="1:43" ht="52.35" customHeight="1">
      <c r="A11" s="197">
        <f t="shared" si="1"/>
        <v>4</v>
      </c>
      <c r="B11" s="107"/>
      <c r="C11" s="115"/>
      <c r="D11" s="116"/>
      <c r="E11" s="117"/>
      <c r="F11" s="303">
        <f t="shared" si="2"/>
        <v>0</v>
      </c>
      <c r="G11" s="303">
        <f t="shared" si="0"/>
        <v>0</v>
      </c>
      <c r="H11" s="217"/>
    </row>
    <row r="12" spans="1:43" ht="52.35" customHeight="1">
      <c r="A12" s="197">
        <f t="shared" si="1"/>
        <v>5</v>
      </c>
      <c r="B12" s="107"/>
      <c r="C12" s="115"/>
      <c r="D12" s="116"/>
      <c r="E12" s="117"/>
      <c r="F12" s="303">
        <f t="shared" si="2"/>
        <v>0</v>
      </c>
      <c r="G12" s="303">
        <f t="shared" si="0"/>
        <v>0</v>
      </c>
      <c r="H12" s="217"/>
    </row>
    <row r="13" spans="1:43" ht="52.35" customHeight="1">
      <c r="A13" s="197">
        <f t="shared" si="1"/>
        <v>6</v>
      </c>
      <c r="B13" s="104"/>
      <c r="C13" s="118"/>
      <c r="D13" s="119"/>
      <c r="E13" s="120"/>
      <c r="F13" s="303">
        <f t="shared" si="2"/>
        <v>0</v>
      </c>
      <c r="G13" s="303">
        <f t="shared" si="0"/>
        <v>0</v>
      </c>
      <c r="H13" s="217"/>
    </row>
    <row r="14" spans="1:43" ht="52.35" customHeight="1">
      <c r="A14" s="197">
        <f t="shared" si="1"/>
        <v>7</v>
      </c>
      <c r="B14" s="104"/>
      <c r="C14" s="118"/>
      <c r="D14" s="119"/>
      <c r="E14" s="120"/>
      <c r="F14" s="303">
        <f t="shared" si="2"/>
        <v>0</v>
      </c>
      <c r="G14" s="303">
        <f t="shared" si="0"/>
        <v>0</v>
      </c>
      <c r="H14" s="217"/>
    </row>
    <row r="15" spans="1:43" ht="52.35" customHeight="1">
      <c r="A15" s="197">
        <f t="shared" si="1"/>
        <v>8</v>
      </c>
      <c r="B15" s="104"/>
      <c r="C15" s="118"/>
      <c r="D15" s="119"/>
      <c r="E15" s="120"/>
      <c r="F15" s="303">
        <f t="shared" si="2"/>
        <v>0</v>
      </c>
      <c r="G15" s="303">
        <f t="shared" si="0"/>
        <v>0</v>
      </c>
      <c r="H15" s="217"/>
    </row>
    <row r="16" spans="1:43" ht="52.35" customHeight="1">
      <c r="A16" s="197">
        <f t="shared" si="1"/>
        <v>9</v>
      </c>
      <c r="B16" s="104"/>
      <c r="C16" s="118"/>
      <c r="D16" s="119"/>
      <c r="E16" s="120"/>
      <c r="F16" s="303">
        <f t="shared" si="2"/>
        <v>0</v>
      </c>
      <c r="G16" s="303">
        <f t="shared" si="0"/>
        <v>0</v>
      </c>
      <c r="H16" s="217"/>
    </row>
    <row r="17" spans="1:8" ht="52.35" customHeight="1">
      <c r="A17" s="197">
        <f t="shared" si="1"/>
        <v>10</v>
      </c>
      <c r="B17" s="104"/>
      <c r="C17" s="118"/>
      <c r="D17" s="119"/>
      <c r="E17" s="120"/>
      <c r="F17" s="303">
        <f t="shared" ref="F17:F49" si="3">ROUNDDOWN(G17*1.1,0)</f>
        <v>0</v>
      </c>
      <c r="G17" s="303">
        <f t="shared" ref="G17:G49" si="4">C17*E17</f>
        <v>0</v>
      </c>
      <c r="H17" s="217"/>
    </row>
    <row r="18" spans="1:8" ht="52.35" customHeight="1">
      <c r="A18" s="197">
        <f t="shared" si="1"/>
        <v>11</v>
      </c>
      <c r="B18" s="104"/>
      <c r="C18" s="118"/>
      <c r="D18" s="119"/>
      <c r="E18" s="120"/>
      <c r="F18" s="303">
        <f t="shared" si="3"/>
        <v>0</v>
      </c>
      <c r="G18" s="303">
        <f t="shared" si="4"/>
        <v>0</v>
      </c>
      <c r="H18" s="217"/>
    </row>
    <row r="19" spans="1:8" ht="52.35" customHeight="1">
      <c r="A19" s="197">
        <f t="shared" si="1"/>
        <v>12</v>
      </c>
      <c r="B19" s="104"/>
      <c r="C19" s="118"/>
      <c r="D19" s="119"/>
      <c r="E19" s="120"/>
      <c r="F19" s="303">
        <f t="shared" si="3"/>
        <v>0</v>
      </c>
      <c r="G19" s="303">
        <f t="shared" si="4"/>
        <v>0</v>
      </c>
      <c r="H19" s="217"/>
    </row>
    <row r="20" spans="1:8" ht="52.35" customHeight="1">
      <c r="A20" s="197">
        <f t="shared" si="1"/>
        <v>13</v>
      </c>
      <c r="B20" s="104"/>
      <c r="C20" s="118"/>
      <c r="D20" s="119"/>
      <c r="E20" s="120"/>
      <c r="F20" s="303">
        <f t="shared" si="3"/>
        <v>0</v>
      </c>
      <c r="G20" s="303">
        <f t="shared" si="4"/>
        <v>0</v>
      </c>
      <c r="H20" s="217"/>
    </row>
    <row r="21" spans="1:8" ht="52.35" customHeight="1">
      <c r="A21" s="197">
        <f t="shared" si="1"/>
        <v>14</v>
      </c>
      <c r="B21" s="104"/>
      <c r="C21" s="118"/>
      <c r="D21" s="119"/>
      <c r="E21" s="120"/>
      <c r="F21" s="303">
        <f t="shared" si="3"/>
        <v>0</v>
      </c>
      <c r="G21" s="303">
        <f t="shared" si="4"/>
        <v>0</v>
      </c>
      <c r="H21" s="217"/>
    </row>
    <row r="22" spans="1:8" ht="52.35" customHeight="1">
      <c r="A22" s="197">
        <f t="shared" si="1"/>
        <v>15</v>
      </c>
      <c r="B22" s="104"/>
      <c r="C22" s="118"/>
      <c r="D22" s="119"/>
      <c r="E22" s="120"/>
      <c r="F22" s="303">
        <f t="shared" si="3"/>
        <v>0</v>
      </c>
      <c r="G22" s="303">
        <f t="shared" si="4"/>
        <v>0</v>
      </c>
      <c r="H22" s="217"/>
    </row>
    <row r="23" spans="1:8" ht="52.35" customHeight="1">
      <c r="A23" s="197">
        <f t="shared" si="1"/>
        <v>16</v>
      </c>
      <c r="B23" s="104"/>
      <c r="C23" s="118"/>
      <c r="D23" s="119"/>
      <c r="E23" s="120"/>
      <c r="F23" s="303">
        <f t="shared" si="3"/>
        <v>0</v>
      </c>
      <c r="G23" s="303">
        <f t="shared" si="4"/>
        <v>0</v>
      </c>
      <c r="H23" s="217"/>
    </row>
    <row r="24" spans="1:8" ht="52.35" customHeight="1">
      <c r="A24" s="197">
        <f t="shared" si="1"/>
        <v>17</v>
      </c>
      <c r="B24" s="104"/>
      <c r="C24" s="118"/>
      <c r="D24" s="119"/>
      <c r="E24" s="120"/>
      <c r="F24" s="303">
        <f t="shared" si="3"/>
        <v>0</v>
      </c>
      <c r="G24" s="303">
        <f t="shared" si="4"/>
        <v>0</v>
      </c>
      <c r="H24" s="217"/>
    </row>
    <row r="25" spans="1:8" ht="52.35" customHeight="1">
      <c r="A25" s="197">
        <f t="shared" si="1"/>
        <v>18</v>
      </c>
      <c r="B25" s="104"/>
      <c r="C25" s="118"/>
      <c r="D25" s="119"/>
      <c r="E25" s="120"/>
      <c r="F25" s="303">
        <f t="shared" si="3"/>
        <v>0</v>
      </c>
      <c r="G25" s="303">
        <f t="shared" si="4"/>
        <v>0</v>
      </c>
      <c r="H25" s="217"/>
    </row>
    <row r="26" spans="1:8" ht="52.35" customHeight="1">
      <c r="A26" s="197">
        <f t="shared" si="1"/>
        <v>19</v>
      </c>
      <c r="B26" s="104"/>
      <c r="C26" s="118"/>
      <c r="D26" s="119"/>
      <c r="E26" s="120"/>
      <c r="F26" s="303">
        <f t="shared" si="3"/>
        <v>0</v>
      </c>
      <c r="G26" s="303">
        <f t="shared" si="4"/>
        <v>0</v>
      </c>
      <c r="H26" s="217"/>
    </row>
    <row r="27" spans="1:8" ht="52.35" customHeight="1">
      <c r="A27" s="197">
        <f t="shared" si="1"/>
        <v>20</v>
      </c>
      <c r="B27" s="104"/>
      <c r="C27" s="118"/>
      <c r="D27" s="119"/>
      <c r="E27" s="120"/>
      <c r="F27" s="303">
        <f t="shared" si="3"/>
        <v>0</v>
      </c>
      <c r="G27" s="303">
        <f t="shared" si="4"/>
        <v>0</v>
      </c>
      <c r="H27" s="217"/>
    </row>
    <row r="28" spans="1:8" ht="52.35" customHeight="1">
      <c r="A28" s="197">
        <f t="shared" si="1"/>
        <v>21</v>
      </c>
      <c r="B28" s="104"/>
      <c r="C28" s="118"/>
      <c r="D28" s="119"/>
      <c r="E28" s="120"/>
      <c r="F28" s="303">
        <f t="shared" si="3"/>
        <v>0</v>
      </c>
      <c r="G28" s="303">
        <f t="shared" si="4"/>
        <v>0</v>
      </c>
      <c r="H28" s="217"/>
    </row>
    <row r="29" spans="1:8" ht="52.35" customHeight="1">
      <c r="A29" s="197">
        <f t="shared" si="1"/>
        <v>22</v>
      </c>
      <c r="B29" s="104"/>
      <c r="C29" s="118"/>
      <c r="D29" s="119"/>
      <c r="E29" s="120"/>
      <c r="F29" s="303">
        <f t="shared" si="3"/>
        <v>0</v>
      </c>
      <c r="G29" s="303">
        <f t="shared" si="4"/>
        <v>0</v>
      </c>
      <c r="H29" s="217"/>
    </row>
    <row r="30" spans="1:8" ht="52.35" customHeight="1">
      <c r="A30" s="197">
        <f t="shared" si="1"/>
        <v>23</v>
      </c>
      <c r="B30" s="104"/>
      <c r="C30" s="118"/>
      <c r="D30" s="119"/>
      <c r="E30" s="120"/>
      <c r="F30" s="303">
        <f t="shared" si="3"/>
        <v>0</v>
      </c>
      <c r="G30" s="303">
        <f t="shared" si="4"/>
        <v>0</v>
      </c>
      <c r="H30" s="217"/>
    </row>
    <row r="31" spans="1:8" ht="52.35" customHeight="1">
      <c r="A31" s="197">
        <f t="shared" si="1"/>
        <v>24</v>
      </c>
      <c r="B31" s="104"/>
      <c r="C31" s="118"/>
      <c r="D31" s="119"/>
      <c r="E31" s="120"/>
      <c r="F31" s="303">
        <f t="shared" si="3"/>
        <v>0</v>
      </c>
      <c r="G31" s="303">
        <f t="shared" si="4"/>
        <v>0</v>
      </c>
      <c r="H31" s="217"/>
    </row>
    <row r="32" spans="1:8" ht="52.35" customHeight="1">
      <c r="A32" s="197">
        <f t="shared" si="1"/>
        <v>25</v>
      </c>
      <c r="B32" s="104"/>
      <c r="C32" s="118"/>
      <c r="D32" s="119"/>
      <c r="E32" s="120"/>
      <c r="F32" s="303">
        <f t="shared" si="3"/>
        <v>0</v>
      </c>
      <c r="G32" s="303">
        <f t="shared" si="4"/>
        <v>0</v>
      </c>
      <c r="H32" s="217"/>
    </row>
    <row r="33" spans="1:8" ht="52.35" customHeight="1">
      <c r="A33" s="197">
        <f t="shared" si="1"/>
        <v>26</v>
      </c>
      <c r="B33" s="104"/>
      <c r="C33" s="118"/>
      <c r="D33" s="119"/>
      <c r="E33" s="120"/>
      <c r="F33" s="303">
        <f t="shared" si="3"/>
        <v>0</v>
      </c>
      <c r="G33" s="303">
        <f t="shared" si="4"/>
        <v>0</v>
      </c>
      <c r="H33" s="217"/>
    </row>
    <row r="34" spans="1:8" ht="52.35" customHeight="1">
      <c r="A34" s="197">
        <f t="shared" si="1"/>
        <v>27</v>
      </c>
      <c r="B34" s="104"/>
      <c r="C34" s="118"/>
      <c r="D34" s="119"/>
      <c r="E34" s="120"/>
      <c r="F34" s="303">
        <f t="shared" si="3"/>
        <v>0</v>
      </c>
      <c r="G34" s="303">
        <f t="shared" si="4"/>
        <v>0</v>
      </c>
      <c r="H34" s="217"/>
    </row>
    <row r="35" spans="1:8" ht="52.35" customHeight="1">
      <c r="A35" s="197">
        <f t="shared" si="1"/>
        <v>28</v>
      </c>
      <c r="B35" s="104"/>
      <c r="C35" s="118"/>
      <c r="D35" s="119"/>
      <c r="E35" s="120"/>
      <c r="F35" s="303">
        <f t="shared" si="3"/>
        <v>0</v>
      </c>
      <c r="G35" s="303">
        <f t="shared" si="4"/>
        <v>0</v>
      </c>
      <c r="H35" s="217"/>
    </row>
    <row r="36" spans="1:8" ht="52.35" customHeight="1">
      <c r="A36" s="197">
        <f t="shared" si="1"/>
        <v>29</v>
      </c>
      <c r="B36" s="104"/>
      <c r="C36" s="118"/>
      <c r="D36" s="119"/>
      <c r="E36" s="120"/>
      <c r="F36" s="303">
        <f t="shared" si="3"/>
        <v>0</v>
      </c>
      <c r="G36" s="303">
        <f t="shared" si="4"/>
        <v>0</v>
      </c>
      <c r="H36" s="217"/>
    </row>
    <row r="37" spans="1:8" ht="52.35" customHeight="1">
      <c r="A37" s="197">
        <f t="shared" si="1"/>
        <v>30</v>
      </c>
      <c r="B37" s="104"/>
      <c r="C37" s="118"/>
      <c r="D37" s="119"/>
      <c r="E37" s="120"/>
      <c r="F37" s="303">
        <f t="shared" si="3"/>
        <v>0</v>
      </c>
      <c r="G37" s="303">
        <f t="shared" si="4"/>
        <v>0</v>
      </c>
      <c r="H37" s="217"/>
    </row>
    <row r="38" spans="1:8" ht="52.35" customHeight="1">
      <c r="A38" s="197">
        <f t="shared" si="1"/>
        <v>31</v>
      </c>
      <c r="B38" s="104"/>
      <c r="C38" s="118"/>
      <c r="D38" s="119"/>
      <c r="E38" s="120"/>
      <c r="F38" s="303">
        <f t="shared" si="3"/>
        <v>0</v>
      </c>
      <c r="G38" s="303">
        <f t="shared" si="4"/>
        <v>0</v>
      </c>
      <c r="H38" s="217"/>
    </row>
    <row r="39" spans="1:8" ht="52.35" customHeight="1">
      <c r="A39" s="197">
        <f t="shared" si="1"/>
        <v>32</v>
      </c>
      <c r="B39" s="104"/>
      <c r="C39" s="118"/>
      <c r="D39" s="119"/>
      <c r="E39" s="120"/>
      <c r="F39" s="303">
        <f t="shared" si="3"/>
        <v>0</v>
      </c>
      <c r="G39" s="303">
        <f t="shared" si="4"/>
        <v>0</v>
      </c>
      <c r="H39" s="217"/>
    </row>
    <row r="40" spans="1:8" ht="52.35" customHeight="1">
      <c r="A40" s="197">
        <f t="shared" si="1"/>
        <v>33</v>
      </c>
      <c r="B40" s="104"/>
      <c r="C40" s="118"/>
      <c r="D40" s="119"/>
      <c r="E40" s="120"/>
      <c r="F40" s="303">
        <f t="shared" si="3"/>
        <v>0</v>
      </c>
      <c r="G40" s="303">
        <f t="shared" si="4"/>
        <v>0</v>
      </c>
      <c r="H40" s="217"/>
    </row>
    <row r="41" spans="1:8" ht="52.35" customHeight="1">
      <c r="A41" s="197">
        <f t="shared" si="1"/>
        <v>34</v>
      </c>
      <c r="B41" s="104"/>
      <c r="C41" s="118"/>
      <c r="D41" s="119"/>
      <c r="E41" s="120"/>
      <c r="F41" s="303">
        <f t="shared" si="3"/>
        <v>0</v>
      </c>
      <c r="G41" s="303">
        <f t="shared" si="4"/>
        <v>0</v>
      </c>
      <c r="H41" s="217"/>
    </row>
    <row r="42" spans="1:8" ht="52.35" customHeight="1">
      <c r="A42" s="197">
        <f t="shared" si="1"/>
        <v>35</v>
      </c>
      <c r="B42" s="104"/>
      <c r="C42" s="118"/>
      <c r="D42" s="119"/>
      <c r="E42" s="120"/>
      <c r="F42" s="303">
        <f t="shared" si="3"/>
        <v>0</v>
      </c>
      <c r="G42" s="303">
        <f t="shared" si="4"/>
        <v>0</v>
      </c>
      <c r="H42" s="217"/>
    </row>
    <row r="43" spans="1:8" ht="52.35" customHeight="1">
      <c r="A43" s="197">
        <f t="shared" si="1"/>
        <v>36</v>
      </c>
      <c r="B43" s="104"/>
      <c r="C43" s="118"/>
      <c r="D43" s="119"/>
      <c r="E43" s="120"/>
      <c r="F43" s="303">
        <f t="shared" si="3"/>
        <v>0</v>
      </c>
      <c r="G43" s="303">
        <f t="shared" si="4"/>
        <v>0</v>
      </c>
      <c r="H43" s="217"/>
    </row>
    <row r="44" spans="1:8" ht="52.35" customHeight="1">
      <c r="A44" s="197">
        <f t="shared" si="1"/>
        <v>37</v>
      </c>
      <c r="B44" s="104"/>
      <c r="C44" s="118"/>
      <c r="D44" s="119"/>
      <c r="E44" s="120"/>
      <c r="F44" s="303">
        <f t="shared" si="3"/>
        <v>0</v>
      </c>
      <c r="G44" s="303">
        <f t="shared" si="4"/>
        <v>0</v>
      </c>
      <c r="H44" s="217"/>
    </row>
    <row r="45" spans="1:8" ht="52.35" customHeight="1">
      <c r="A45" s="197">
        <f t="shared" si="1"/>
        <v>38</v>
      </c>
      <c r="B45" s="104"/>
      <c r="C45" s="118"/>
      <c r="D45" s="119"/>
      <c r="E45" s="120"/>
      <c r="F45" s="303">
        <f t="shared" si="3"/>
        <v>0</v>
      </c>
      <c r="G45" s="303">
        <f t="shared" si="4"/>
        <v>0</v>
      </c>
      <c r="H45" s="217"/>
    </row>
    <row r="46" spans="1:8" ht="52.35" customHeight="1">
      <c r="A46" s="197">
        <f t="shared" si="1"/>
        <v>39</v>
      </c>
      <c r="B46" s="104"/>
      <c r="C46" s="118"/>
      <c r="D46" s="119"/>
      <c r="E46" s="120"/>
      <c r="F46" s="303">
        <f t="shared" si="3"/>
        <v>0</v>
      </c>
      <c r="G46" s="303">
        <f t="shared" si="4"/>
        <v>0</v>
      </c>
      <c r="H46" s="217"/>
    </row>
    <row r="47" spans="1:8" ht="52.35" customHeight="1">
      <c r="A47" s="197">
        <f t="shared" si="1"/>
        <v>40</v>
      </c>
      <c r="B47" s="104"/>
      <c r="C47" s="118"/>
      <c r="D47" s="119"/>
      <c r="E47" s="120"/>
      <c r="F47" s="303">
        <f t="shared" si="3"/>
        <v>0</v>
      </c>
      <c r="G47" s="303">
        <f t="shared" si="4"/>
        <v>0</v>
      </c>
      <c r="H47" s="217"/>
    </row>
    <row r="48" spans="1:8" ht="52.35" customHeight="1">
      <c r="A48" s="197">
        <f t="shared" si="1"/>
        <v>41</v>
      </c>
      <c r="B48" s="104"/>
      <c r="C48" s="118"/>
      <c r="D48" s="119"/>
      <c r="E48" s="120"/>
      <c r="F48" s="303">
        <f t="shared" si="3"/>
        <v>0</v>
      </c>
      <c r="G48" s="303">
        <f t="shared" si="4"/>
        <v>0</v>
      </c>
      <c r="H48" s="217"/>
    </row>
    <row r="49" spans="1:8" ht="52.35" customHeight="1">
      <c r="A49" s="197">
        <f t="shared" si="1"/>
        <v>42</v>
      </c>
      <c r="B49" s="121"/>
      <c r="C49" s="118"/>
      <c r="D49" s="119"/>
      <c r="E49" s="120"/>
      <c r="F49" s="303">
        <f t="shared" si="3"/>
        <v>0</v>
      </c>
      <c r="G49" s="303">
        <f t="shared" si="4"/>
        <v>0</v>
      </c>
      <c r="H49" s="217"/>
    </row>
    <row r="50" spans="1:8" ht="52.35" customHeight="1">
      <c r="A50" s="197">
        <f t="shared" si="1"/>
        <v>43</v>
      </c>
      <c r="B50" s="104"/>
      <c r="C50" s="118"/>
      <c r="D50" s="119"/>
      <c r="E50" s="120"/>
      <c r="F50" s="303">
        <f t="shared" si="2"/>
        <v>0</v>
      </c>
      <c r="G50" s="303">
        <f t="shared" ref="G50:G57" si="5">C50*E50</f>
        <v>0</v>
      </c>
      <c r="H50" s="217"/>
    </row>
    <row r="51" spans="1:8" ht="52.35" customHeight="1">
      <c r="A51" s="197">
        <f t="shared" si="1"/>
        <v>44</v>
      </c>
      <c r="B51" s="104"/>
      <c r="C51" s="118"/>
      <c r="D51" s="119"/>
      <c r="E51" s="120"/>
      <c r="F51" s="303">
        <f t="shared" si="2"/>
        <v>0</v>
      </c>
      <c r="G51" s="303">
        <f t="shared" si="5"/>
        <v>0</v>
      </c>
      <c r="H51" s="217"/>
    </row>
    <row r="52" spans="1:8" ht="52.35" customHeight="1">
      <c r="A52" s="197">
        <f t="shared" si="1"/>
        <v>45</v>
      </c>
      <c r="B52" s="104"/>
      <c r="C52" s="118"/>
      <c r="D52" s="119"/>
      <c r="E52" s="120"/>
      <c r="F52" s="303">
        <f t="shared" si="2"/>
        <v>0</v>
      </c>
      <c r="G52" s="303">
        <f t="shared" si="5"/>
        <v>0</v>
      </c>
      <c r="H52" s="217"/>
    </row>
    <row r="53" spans="1:8" ht="52.35" customHeight="1">
      <c r="A53" s="197">
        <f t="shared" si="1"/>
        <v>46</v>
      </c>
      <c r="B53" s="104"/>
      <c r="C53" s="118"/>
      <c r="D53" s="119"/>
      <c r="E53" s="120"/>
      <c r="F53" s="303">
        <f t="shared" si="2"/>
        <v>0</v>
      </c>
      <c r="G53" s="303">
        <f t="shared" si="5"/>
        <v>0</v>
      </c>
      <c r="H53" s="217"/>
    </row>
    <row r="54" spans="1:8" ht="52.35" customHeight="1">
      <c r="A54" s="197">
        <f t="shared" si="1"/>
        <v>47</v>
      </c>
      <c r="B54" s="104"/>
      <c r="C54" s="118"/>
      <c r="D54" s="119"/>
      <c r="E54" s="120"/>
      <c r="F54" s="303">
        <f t="shared" si="2"/>
        <v>0</v>
      </c>
      <c r="G54" s="303">
        <f t="shared" si="5"/>
        <v>0</v>
      </c>
      <c r="H54" s="217"/>
    </row>
    <row r="55" spans="1:8" ht="52.35" customHeight="1">
      <c r="A55" s="197">
        <f t="shared" si="1"/>
        <v>48</v>
      </c>
      <c r="B55" s="104"/>
      <c r="C55" s="118"/>
      <c r="D55" s="119"/>
      <c r="E55" s="120"/>
      <c r="F55" s="303">
        <f t="shared" si="2"/>
        <v>0</v>
      </c>
      <c r="G55" s="303">
        <f t="shared" si="5"/>
        <v>0</v>
      </c>
      <c r="H55" s="217"/>
    </row>
    <row r="56" spans="1:8" ht="52.35" customHeight="1">
      <c r="A56" s="197">
        <f t="shared" si="1"/>
        <v>49</v>
      </c>
      <c r="B56" s="104"/>
      <c r="C56" s="118"/>
      <c r="D56" s="119"/>
      <c r="E56" s="120"/>
      <c r="F56" s="303">
        <f t="shared" si="2"/>
        <v>0</v>
      </c>
      <c r="G56" s="303">
        <f t="shared" si="5"/>
        <v>0</v>
      </c>
      <c r="H56" s="217"/>
    </row>
    <row r="57" spans="1:8" ht="52.35" customHeight="1">
      <c r="A57" s="262">
        <f t="shared" si="1"/>
        <v>50</v>
      </c>
      <c r="B57" s="247"/>
      <c r="C57" s="263"/>
      <c r="D57" s="264"/>
      <c r="E57" s="265"/>
      <c r="F57" s="304">
        <f t="shared" si="2"/>
        <v>0</v>
      </c>
      <c r="G57" s="304">
        <f t="shared" si="5"/>
        <v>0</v>
      </c>
      <c r="H57" s="261"/>
    </row>
    <row r="58" spans="1:8" ht="27" customHeight="1"/>
    <row r="59" spans="1:8" ht="27" customHeight="1"/>
    <row r="60" spans="1:8" ht="27" customHeight="1"/>
    <row r="61" spans="1:8" ht="27" customHeight="1"/>
    <row r="62" spans="1:8" ht="27" customHeight="1"/>
    <row r="63" spans="1:8" ht="27" customHeight="1"/>
  </sheetData>
  <sheetProtection formatCells="0" formatRows="0" insertRows="0" deleteRows="0" selectLockedCells="1"/>
  <mergeCells count="6">
    <mergeCell ref="A6:C6"/>
    <mergeCell ref="A2:H2"/>
    <mergeCell ref="A4:D4"/>
    <mergeCell ref="A5:D5"/>
    <mergeCell ref="E4:F4"/>
    <mergeCell ref="E5:F5"/>
  </mergeCells>
  <phoneticPr fontId="1"/>
  <conditionalFormatting sqref="B8:E57 H8:H57">
    <cfRule type="expression" dxfId="33" priority="12">
      <formula>AND(OR($B8&lt;&gt;"",$C8&lt;&gt;"",$D8&lt;&gt;"",$E8&lt;&gt;"",$H8&lt;&gt;""),B8="")</formula>
    </cfRule>
  </conditionalFormatting>
  <dataValidations xWindow="804" yWindow="852" count="4">
    <dataValidation allowBlank="1" showInputMessage="1" showErrorMessage="1" promptTitle="外注内容を記載してください" prompt="　金型製作に係る費用は委託であっても機械装置・工具器具費に計上してください。尚、技術開発要素のないデザイン費用は計上できません" sqref="B8:B57" xr:uid="{00000000-0002-0000-1500-000000000000}"/>
    <dataValidation imeMode="halfAlpha" allowBlank="1" showInputMessage="1" showErrorMessage="1" sqref="C8:C57 E8:E57" xr:uid="{00000000-0002-0000-1500-000001000000}"/>
    <dataValidation allowBlank="1" showInputMessage="1" showErrorMessage="1" promptTitle="企業名を記載してください" prompt="未定等不明確の場合は、 申請時点の候補先を記入してください_x000a_" sqref="H8:H57" xr:uid="{00000000-0002-0000-1500-000002000000}"/>
    <dataValidation type="custom" allowBlank="1" showInputMessage="1" showErrorMessage="1" sqref="F8:G57" xr:uid="{00000000-0002-0000-1500-000003000000}">
      <formula1>ISERROR(FIND(CHAR(10),F8))</formula1>
    </dataValidation>
  </dataValidations>
  <printOptions horizontalCentered="1"/>
  <pageMargins left="0.31496062992125984" right="0.31496062992125984" top="0.74803149606299213" bottom="0.74803149606299213" header="0.31496062992125984" footer="0.31496062992125984"/>
  <pageSetup paperSize="9" scale="98" fitToWidth="0" fitToHeight="0" orientation="portrait" r:id="rId1"/>
  <headerFooter>
    <oddFoote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tabColor rgb="FF00B0F0"/>
  </sheetPr>
  <dimension ref="A1:AT281"/>
  <sheetViews>
    <sheetView showGridLines="0" view="pageBreakPreview" zoomScale="90" zoomScaleNormal="100" zoomScaleSheetLayoutView="90" workbookViewId="0">
      <selection activeCell="L3" sqref="L3:AK3"/>
    </sheetView>
  </sheetViews>
  <sheetFormatPr defaultColWidth="1.875" defaultRowHeight="13.5"/>
  <cols>
    <col min="1" max="9" width="2.875" style="46" customWidth="1"/>
    <col min="10" max="10" width="11.125" style="46" customWidth="1"/>
    <col min="11" max="11" width="9.5" style="46" customWidth="1"/>
    <col min="12" max="12" width="6.125" style="46" customWidth="1"/>
    <col min="13" max="37" width="2.875" style="46" customWidth="1"/>
    <col min="38" max="254" width="2.5" style="46" customWidth="1"/>
    <col min="255" max="16384" width="1.875" style="46"/>
  </cols>
  <sheetData>
    <row r="1" spans="1:46" ht="30" customHeight="1">
      <c r="A1" s="398" t="s">
        <v>34</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1106"/>
      <c r="AG1" s="1106"/>
      <c r="AH1" s="1106"/>
      <c r="AI1" s="1106"/>
      <c r="AJ1" s="1106"/>
      <c r="AK1" s="1106"/>
    </row>
    <row r="2" spans="1:46" s="15" customFormat="1" ht="65.45" customHeight="1">
      <c r="A2" s="1162" t="s">
        <v>540</v>
      </c>
      <c r="B2" s="1162"/>
      <c r="C2" s="1162"/>
      <c r="D2" s="1162"/>
      <c r="E2" s="1162"/>
      <c r="F2" s="1162"/>
      <c r="G2" s="1162"/>
      <c r="H2" s="1162"/>
      <c r="I2" s="1162"/>
      <c r="J2" s="1162"/>
      <c r="K2" s="1162"/>
      <c r="L2" s="1162"/>
      <c r="M2" s="1162"/>
      <c r="N2" s="1162"/>
      <c r="O2" s="1162"/>
      <c r="P2" s="1162"/>
      <c r="Q2" s="1162"/>
      <c r="R2" s="1162"/>
      <c r="S2" s="1162"/>
      <c r="T2" s="1162"/>
      <c r="U2" s="1162"/>
      <c r="V2" s="1162"/>
      <c r="W2" s="1162"/>
      <c r="X2" s="1162"/>
      <c r="Y2" s="1162"/>
      <c r="Z2" s="1162"/>
      <c r="AA2" s="1162"/>
      <c r="AB2" s="1162"/>
      <c r="AC2" s="1162"/>
      <c r="AD2" s="1162"/>
      <c r="AE2" s="1162"/>
      <c r="AF2" s="1162"/>
      <c r="AG2" s="1162"/>
      <c r="AH2" s="1162"/>
      <c r="AI2" s="1162"/>
      <c r="AJ2" s="1162"/>
      <c r="AK2" s="1162"/>
      <c r="AL2" s="240"/>
      <c r="AM2" s="240"/>
      <c r="AN2" s="240"/>
      <c r="AO2" s="240"/>
      <c r="AP2" s="240"/>
      <c r="AQ2" s="240"/>
      <c r="AR2" s="240"/>
      <c r="AS2" s="240"/>
      <c r="AT2" s="240"/>
    </row>
    <row r="3" spans="1:46" ht="30" customHeight="1">
      <c r="A3" s="1129" t="s">
        <v>106</v>
      </c>
      <c r="B3" s="1130"/>
      <c r="C3" s="1130"/>
      <c r="D3" s="1130"/>
      <c r="E3" s="1131"/>
      <c r="F3" s="1154">
        <v>1</v>
      </c>
      <c r="G3" s="1155"/>
      <c r="H3" s="1155"/>
      <c r="I3" s="1156"/>
      <c r="J3" s="1134" t="s">
        <v>12</v>
      </c>
      <c r="K3" s="1136"/>
      <c r="L3" s="1157"/>
      <c r="M3" s="1158"/>
      <c r="N3" s="1158"/>
      <c r="O3" s="1158"/>
      <c r="P3" s="1158"/>
      <c r="Q3" s="1158"/>
      <c r="R3" s="1158"/>
      <c r="S3" s="1158"/>
      <c r="T3" s="1158"/>
      <c r="U3" s="1158"/>
      <c r="V3" s="1158"/>
      <c r="W3" s="1158"/>
      <c r="X3" s="1158"/>
      <c r="Y3" s="1158"/>
      <c r="Z3" s="1158"/>
      <c r="AA3" s="1158"/>
      <c r="AB3" s="1158"/>
      <c r="AC3" s="1158"/>
      <c r="AD3" s="1158"/>
      <c r="AE3" s="1158"/>
      <c r="AF3" s="1158"/>
      <c r="AG3" s="1158"/>
      <c r="AH3" s="1158"/>
      <c r="AI3" s="1158"/>
      <c r="AJ3" s="1158"/>
      <c r="AK3" s="1159"/>
    </row>
    <row r="4" spans="1:46" ht="30" customHeight="1">
      <c r="A4" s="1134" t="s">
        <v>29</v>
      </c>
      <c r="B4" s="1135"/>
      <c r="C4" s="1135"/>
      <c r="D4" s="1135"/>
      <c r="E4" s="1135"/>
      <c r="F4" s="1135"/>
      <c r="G4" s="1135"/>
      <c r="H4" s="1135"/>
      <c r="I4" s="1136"/>
      <c r="J4" s="1137"/>
      <c r="K4" s="1138"/>
      <c r="L4" s="1138"/>
      <c r="M4" s="1138"/>
      <c r="N4" s="1138"/>
      <c r="O4" s="1138"/>
      <c r="P4" s="1138"/>
      <c r="Q4" s="1138"/>
      <c r="R4" s="1138"/>
      <c r="S4" s="1138"/>
      <c r="T4" s="1140" t="s">
        <v>97</v>
      </c>
      <c r="U4" s="1141"/>
      <c r="V4" s="1141"/>
      <c r="W4" s="1141"/>
      <c r="X4" s="1141"/>
      <c r="Y4" s="1141"/>
      <c r="Z4" s="1141"/>
      <c r="AA4" s="1141"/>
      <c r="AB4" s="1142"/>
      <c r="AC4" s="1160"/>
      <c r="AD4" s="1160"/>
      <c r="AE4" s="1160"/>
      <c r="AF4" s="1160"/>
      <c r="AG4" s="1160"/>
      <c r="AH4" s="1160"/>
      <c r="AI4" s="1160"/>
      <c r="AJ4" s="1160"/>
      <c r="AK4" s="1161"/>
    </row>
    <row r="5" spans="1:46" ht="30" customHeight="1">
      <c r="A5" s="1134" t="s">
        <v>31</v>
      </c>
      <c r="B5" s="1135"/>
      <c r="C5" s="1135"/>
      <c r="D5" s="1135"/>
      <c r="E5" s="1135"/>
      <c r="F5" s="1135"/>
      <c r="G5" s="1135"/>
      <c r="H5" s="1135"/>
      <c r="I5" s="1136"/>
      <c r="J5" s="1137"/>
      <c r="K5" s="1138"/>
      <c r="L5" s="1138"/>
      <c r="M5" s="1138"/>
      <c r="N5" s="1138"/>
      <c r="O5" s="1138"/>
      <c r="P5" s="1138"/>
      <c r="Q5" s="1138"/>
      <c r="R5" s="1138"/>
      <c r="S5" s="1138"/>
      <c r="T5" s="1138"/>
      <c r="U5" s="1138"/>
      <c r="V5" s="1138"/>
      <c r="W5" s="1138"/>
      <c r="X5" s="1138"/>
      <c r="Y5" s="1138"/>
      <c r="Z5" s="1138"/>
      <c r="AA5" s="1138"/>
      <c r="AB5" s="1138"/>
      <c r="AC5" s="1138"/>
      <c r="AD5" s="1138"/>
      <c r="AE5" s="1138"/>
      <c r="AF5" s="1138"/>
      <c r="AG5" s="1138"/>
      <c r="AH5" s="1138"/>
      <c r="AI5" s="1138"/>
      <c r="AJ5" s="1138"/>
      <c r="AK5" s="1139"/>
    </row>
    <row r="6" spans="1:46" ht="30" customHeight="1">
      <c r="A6" s="1129" t="s">
        <v>32</v>
      </c>
      <c r="B6" s="1130"/>
      <c r="C6" s="1130"/>
      <c r="D6" s="1130"/>
      <c r="E6" s="1130"/>
      <c r="F6" s="1130"/>
      <c r="G6" s="1130"/>
      <c r="H6" s="1130"/>
      <c r="I6" s="1131"/>
      <c r="J6" s="1137"/>
      <c r="K6" s="1138"/>
      <c r="L6" s="1138"/>
      <c r="M6" s="1138"/>
      <c r="N6" s="1138"/>
      <c r="O6" s="1138"/>
      <c r="P6" s="1138"/>
      <c r="Q6" s="1138"/>
      <c r="R6" s="1138"/>
      <c r="S6" s="1138"/>
      <c r="T6" s="1140" t="s">
        <v>98</v>
      </c>
      <c r="U6" s="1141"/>
      <c r="V6" s="1141"/>
      <c r="W6" s="1141"/>
      <c r="X6" s="1141"/>
      <c r="Y6" s="1141"/>
      <c r="Z6" s="1141"/>
      <c r="AA6" s="1141"/>
      <c r="AB6" s="1142"/>
      <c r="AC6" s="1127"/>
      <c r="AD6" s="1127"/>
      <c r="AE6" s="1127"/>
      <c r="AF6" s="1127"/>
      <c r="AG6" s="1127"/>
      <c r="AH6" s="1127"/>
      <c r="AI6" s="1127"/>
      <c r="AJ6" s="1127"/>
      <c r="AK6" s="1128"/>
    </row>
    <row r="7" spans="1:46" ht="48.75" customHeight="1">
      <c r="A7" s="1143" t="s">
        <v>58</v>
      </c>
      <c r="B7" s="1144"/>
      <c r="C7" s="1144"/>
      <c r="D7" s="1144"/>
      <c r="E7" s="1144"/>
      <c r="F7" s="1144"/>
      <c r="G7" s="1144"/>
      <c r="H7" s="1144"/>
      <c r="I7" s="1145"/>
      <c r="J7" s="1146"/>
      <c r="K7" s="1147"/>
      <c r="L7" s="1147"/>
      <c r="M7" s="1147"/>
      <c r="N7" s="1147"/>
      <c r="O7" s="1147"/>
      <c r="P7" s="1147"/>
      <c r="Q7" s="1147"/>
      <c r="R7" s="1147"/>
      <c r="S7" s="1147"/>
      <c r="T7" s="1147"/>
      <c r="U7" s="1147"/>
      <c r="V7" s="1147"/>
      <c r="W7" s="1147"/>
      <c r="X7" s="1147"/>
      <c r="Y7" s="1147"/>
      <c r="Z7" s="1147"/>
      <c r="AA7" s="1147"/>
      <c r="AB7" s="1147"/>
      <c r="AC7" s="1147"/>
      <c r="AD7" s="1147"/>
      <c r="AE7" s="1147"/>
      <c r="AF7" s="1147"/>
      <c r="AG7" s="1147"/>
      <c r="AH7" s="1147"/>
      <c r="AI7" s="1147"/>
      <c r="AJ7" s="1147"/>
      <c r="AK7" s="1148"/>
    </row>
    <row r="8" spans="1:46" ht="30" customHeight="1">
      <c r="A8" s="1129" t="s">
        <v>35</v>
      </c>
      <c r="B8" s="1130"/>
      <c r="C8" s="1130"/>
      <c r="D8" s="1130"/>
      <c r="E8" s="1130"/>
      <c r="F8" s="1130"/>
      <c r="G8" s="1130"/>
      <c r="H8" s="1130"/>
      <c r="I8" s="1131"/>
      <c r="J8" s="1149" t="s">
        <v>110</v>
      </c>
      <c r="K8" s="1150"/>
      <c r="L8" s="1150"/>
      <c r="M8" s="1151"/>
      <c r="N8" s="1151"/>
      <c r="O8" s="1130" t="s">
        <v>36</v>
      </c>
      <c r="P8" s="1130"/>
      <c r="Q8" s="1151"/>
      <c r="R8" s="1151"/>
      <c r="S8" s="1152" t="s">
        <v>37</v>
      </c>
      <c r="T8" s="1152"/>
      <c r="U8" s="1130" t="s">
        <v>82</v>
      </c>
      <c r="V8" s="1130"/>
      <c r="W8" s="1130"/>
      <c r="X8" s="1130"/>
      <c r="Y8" s="1130" t="s">
        <v>109</v>
      </c>
      <c r="Z8" s="1130"/>
      <c r="AA8" s="1151"/>
      <c r="AB8" s="1151"/>
      <c r="AC8" s="1130" t="s">
        <v>36</v>
      </c>
      <c r="AD8" s="1130"/>
      <c r="AE8" s="1151"/>
      <c r="AF8" s="1151"/>
      <c r="AG8" s="1152" t="s">
        <v>37</v>
      </c>
      <c r="AH8" s="1152"/>
      <c r="AI8" s="1152"/>
      <c r="AJ8" s="1152"/>
      <c r="AK8" s="1153"/>
    </row>
    <row r="9" spans="1:46" ht="30" customHeight="1">
      <c r="A9" s="1129" t="s">
        <v>88</v>
      </c>
      <c r="B9" s="1130"/>
      <c r="C9" s="1130"/>
      <c r="D9" s="1130"/>
      <c r="E9" s="1130"/>
      <c r="F9" s="1130"/>
      <c r="G9" s="1130"/>
      <c r="H9" s="1130"/>
      <c r="I9" s="1131"/>
      <c r="J9" s="493"/>
      <c r="K9" s="493"/>
      <c r="L9" s="493"/>
      <c r="M9" s="493"/>
      <c r="N9" s="493"/>
      <c r="O9" s="493"/>
      <c r="P9" s="493"/>
      <c r="Q9" s="493"/>
      <c r="R9" s="493"/>
      <c r="S9" s="493"/>
      <c r="T9" s="493"/>
      <c r="U9" s="493"/>
      <c r="V9" s="493"/>
      <c r="W9" s="493"/>
      <c r="X9" s="493"/>
      <c r="Y9" s="1132" t="s">
        <v>90</v>
      </c>
      <c r="Z9" s="1132"/>
      <c r="AA9" s="1132"/>
      <c r="AB9" s="1132"/>
      <c r="AC9" s="1132"/>
      <c r="AD9" s="1132"/>
      <c r="AE9" s="1132"/>
      <c r="AF9" s="1132"/>
      <c r="AG9" s="1132"/>
      <c r="AH9" s="1132"/>
      <c r="AI9" s="1132"/>
      <c r="AJ9" s="1132"/>
      <c r="AK9" s="1133"/>
    </row>
    <row r="10" spans="1:46" ht="50.1" customHeight="1">
      <c r="A10" s="1129" t="s">
        <v>39</v>
      </c>
      <c r="B10" s="1130"/>
      <c r="C10" s="1130"/>
      <c r="D10" s="1130"/>
      <c r="E10" s="1130"/>
      <c r="F10" s="1130"/>
      <c r="G10" s="1130"/>
      <c r="H10" s="1130"/>
      <c r="I10" s="1131"/>
      <c r="J10" s="1126"/>
      <c r="K10" s="1127"/>
      <c r="L10" s="1127"/>
      <c r="M10" s="1127"/>
      <c r="N10" s="1127"/>
      <c r="O10" s="1127"/>
      <c r="P10" s="1127"/>
      <c r="Q10" s="1127"/>
      <c r="R10" s="1127"/>
      <c r="S10" s="1127"/>
      <c r="T10" s="1127"/>
      <c r="U10" s="1127"/>
      <c r="V10" s="1127"/>
      <c r="W10" s="1127"/>
      <c r="X10" s="1127"/>
      <c r="Y10" s="1127"/>
      <c r="Z10" s="1127"/>
      <c r="AA10" s="1127"/>
      <c r="AB10" s="1127"/>
      <c r="AC10" s="1127"/>
      <c r="AD10" s="1127"/>
      <c r="AE10" s="1127"/>
      <c r="AF10" s="1127"/>
      <c r="AG10" s="1127"/>
      <c r="AH10" s="1127"/>
      <c r="AI10" s="1127"/>
      <c r="AJ10" s="1127"/>
      <c r="AK10" s="1128"/>
    </row>
    <row r="11" spans="1:46" ht="50.1" customHeight="1">
      <c r="A11" s="1129" t="s">
        <v>83</v>
      </c>
      <c r="B11" s="1130"/>
      <c r="C11" s="1130"/>
      <c r="D11" s="1130"/>
      <c r="E11" s="1130"/>
      <c r="F11" s="1130"/>
      <c r="G11" s="1130"/>
      <c r="H11" s="1130"/>
      <c r="I11" s="1131"/>
      <c r="J11" s="1126"/>
      <c r="K11" s="1127"/>
      <c r="L11" s="1127"/>
      <c r="M11" s="1127"/>
      <c r="N11" s="1127"/>
      <c r="O11" s="1127"/>
      <c r="P11" s="1127"/>
      <c r="Q11" s="1127"/>
      <c r="R11" s="1127"/>
      <c r="S11" s="1127"/>
      <c r="T11" s="1127"/>
      <c r="U11" s="1127"/>
      <c r="V11" s="1127"/>
      <c r="W11" s="1127"/>
      <c r="X11" s="1127"/>
      <c r="Y11" s="1127"/>
      <c r="Z11" s="1127"/>
      <c r="AA11" s="1127"/>
      <c r="AB11" s="1127"/>
      <c r="AC11" s="1127"/>
      <c r="AD11" s="1127"/>
      <c r="AE11" s="1127"/>
      <c r="AF11" s="1127"/>
      <c r="AG11" s="1127"/>
      <c r="AH11" s="1127"/>
      <c r="AI11" s="1127"/>
      <c r="AJ11" s="1127"/>
      <c r="AK11" s="1128"/>
    </row>
    <row r="12" spans="1:46" ht="50.1" customHeight="1">
      <c r="A12" s="1129" t="s">
        <v>40</v>
      </c>
      <c r="B12" s="1130"/>
      <c r="C12" s="1130"/>
      <c r="D12" s="1130"/>
      <c r="E12" s="1130"/>
      <c r="F12" s="1130"/>
      <c r="G12" s="1130"/>
      <c r="H12" s="1130"/>
      <c r="I12" s="1131"/>
      <c r="J12" s="1126"/>
      <c r="K12" s="1127"/>
      <c r="L12" s="1127"/>
      <c r="M12" s="1127"/>
      <c r="N12" s="1127"/>
      <c r="O12" s="1127"/>
      <c r="P12" s="1127"/>
      <c r="Q12" s="1127"/>
      <c r="R12" s="1127"/>
      <c r="S12" s="1127"/>
      <c r="T12" s="1127"/>
      <c r="U12" s="1127"/>
      <c r="V12" s="1127"/>
      <c r="W12" s="1127"/>
      <c r="X12" s="1127"/>
      <c r="Y12" s="1127"/>
      <c r="Z12" s="1127"/>
      <c r="AA12" s="1127"/>
      <c r="AB12" s="1127"/>
      <c r="AC12" s="1127"/>
      <c r="AD12" s="1127"/>
      <c r="AE12" s="1127"/>
      <c r="AF12" s="1127"/>
      <c r="AG12" s="1127"/>
      <c r="AH12" s="1127"/>
      <c r="AI12" s="1127"/>
      <c r="AJ12" s="1127"/>
      <c r="AK12" s="1128"/>
    </row>
    <row r="13" spans="1:46" ht="30" customHeight="1">
      <c r="A13" s="1112" t="s">
        <v>93</v>
      </c>
      <c r="B13" s="1113"/>
      <c r="C13" s="1113"/>
      <c r="D13" s="1113"/>
      <c r="E13" s="1113"/>
      <c r="F13" s="1113"/>
      <c r="G13" s="1113"/>
      <c r="H13" s="1113"/>
      <c r="I13" s="1114"/>
      <c r="J13" s="1118" t="s">
        <v>94</v>
      </c>
      <c r="K13" s="1119"/>
      <c r="L13" s="1120"/>
      <c r="M13" s="1121"/>
      <c r="N13" s="1121"/>
      <c r="O13" s="1122"/>
      <c r="P13" s="1119" t="s">
        <v>96</v>
      </c>
      <c r="Q13" s="1123"/>
      <c r="R13" s="1123"/>
      <c r="S13" s="1123"/>
      <c r="T13" s="1124" t="s">
        <v>95</v>
      </c>
      <c r="U13" s="1124"/>
      <c r="V13" s="1124"/>
      <c r="W13" s="1124"/>
      <c r="X13" s="1124"/>
      <c r="Y13" s="1124"/>
      <c r="Z13" s="1124"/>
      <c r="AA13" s="1124"/>
      <c r="AB13" s="1124"/>
      <c r="AC13" s="1125"/>
      <c r="AD13" s="1125"/>
      <c r="AE13" s="1125"/>
      <c r="AF13" s="1125"/>
      <c r="AG13" s="1125"/>
      <c r="AH13" s="1119" t="s">
        <v>96</v>
      </c>
      <c r="AI13" s="1123"/>
      <c r="AJ13" s="1123"/>
      <c r="AK13" s="1123"/>
    </row>
    <row r="14" spans="1:46" ht="30" customHeight="1">
      <c r="A14" s="1115"/>
      <c r="B14" s="1116"/>
      <c r="C14" s="1116"/>
      <c r="D14" s="1116"/>
      <c r="E14" s="1116"/>
      <c r="F14" s="1116"/>
      <c r="G14" s="1116"/>
      <c r="H14" s="1116"/>
      <c r="I14" s="1117"/>
      <c r="J14" s="1118" t="s">
        <v>99</v>
      </c>
      <c r="K14" s="1119"/>
      <c r="L14" s="1126"/>
      <c r="M14" s="1127"/>
      <c r="N14" s="1127"/>
      <c r="O14" s="1127"/>
      <c r="P14" s="1127"/>
      <c r="Q14" s="1127"/>
      <c r="R14" s="1127"/>
      <c r="S14" s="1127"/>
      <c r="T14" s="1127"/>
      <c r="U14" s="1127"/>
      <c r="V14" s="1127"/>
      <c r="W14" s="1127"/>
      <c r="X14" s="1127"/>
      <c r="Y14" s="1127"/>
      <c r="Z14" s="1127"/>
      <c r="AA14" s="1127"/>
      <c r="AB14" s="1127"/>
      <c r="AC14" s="1127"/>
      <c r="AD14" s="1127"/>
      <c r="AE14" s="1127"/>
      <c r="AF14" s="1127"/>
      <c r="AG14" s="1127"/>
      <c r="AH14" s="1127"/>
      <c r="AI14" s="1127"/>
      <c r="AJ14" s="1127"/>
      <c r="AK14" s="1128"/>
    </row>
    <row r="15" spans="1:46" ht="25.5" customHeight="1">
      <c r="A15" s="1109" t="s">
        <v>111</v>
      </c>
      <c r="B15" s="1110"/>
      <c r="C15" s="1110"/>
      <c r="D15" s="1110"/>
      <c r="E15" s="1110"/>
      <c r="F15" s="1110"/>
      <c r="G15" s="1110"/>
      <c r="H15" s="1110"/>
      <c r="I15" s="1110"/>
      <c r="J15" s="1110"/>
      <c r="K15" s="1110"/>
      <c r="L15" s="1110"/>
      <c r="M15" s="1110"/>
      <c r="N15" s="1110"/>
      <c r="O15" s="1110"/>
      <c r="P15" s="1110"/>
      <c r="Q15" s="1110"/>
      <c r="R15" s="1110"/>
      <c r="S15" s="1110"/>
      <c r="T15" s="1110"/>
      <c r="U15" s="1110"/>
      <c r="V15" s="1110"/>
      <c r="W15" s="1110"/>
      <c r="X15" s="1110"/>
      <c r="Y15" s="1110"/>
      <c r="Z15" s="1110"/>
      <c r="AA15" s="1110"/>
      <c r="AB15" s="1110"/>
      <c r="AC15" s="1111"/>
      <c r="AD15" s="622" t="s">
        <v>103</v>
      </c>
      <c r="AE15" s="623"/>
      <c r="AF15" s="623"/>
      <c r="AG15" s="623"/>
      <c r="AH15" s="623"/>
      <c r="AI15" s="623"/>
      <c r="AJ15" s="623"/>
      <c r="AK15" s="624"/>
    </row>
    <row r="16" spans="1:46" ht="21.6" customHeight="1">
      <c r="A16" s="122"/>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3"/>
      <c r="AB16" s="123"/>
      <c r="AC16" s="123"/>
      <c r="AD16" s="123"/>
      <c r="AE16" s="123"/>
      <c r="AF16" s="123"/>
      <c r="AG16" s="123"/>
      <c r="AH16" s="123"/>
      <c r="AI16" s="123"/>
      <c r="AJ16" s="123"/>
      <c r="AK16" s="123"/>
      <c r="AL16" s="124"/>
      <c r="AM16" s="124"/>
      <c r="AN16" s="124"/>
      <c r="AO16" s="124"/>
      <c r="AP16" s="124"/>
      <c r="AQ16" s="124"/>
      <c r="AR16" s="124"/>
    </row>
    <row r="17" spans="1:44" ht="30" customHeight="1">
      <c r="A17" s="1129" t="s">
        <v>106</v>
      </c>
      <c r="B17" s="1130"/>
      <c r="C17" s="1130"/>
      <c r="D17" s="1130"/>
      <c r="E17" s="1131"/>
      <c r="F17" s="1154">
        <v>2</v>
      </c>
      <c r="G17" s="1155"/>
      <c r="H17" s="1155"/>
      <c r="I17" s="1156"/>
      <c r="J17" s="1134" t="s">
        <v>12</v>
      </c>
      <c r="K17" s="1136"/>
      <c r="L17" s="1157"/>
      <c r="M17" s="1158"/>
      <c r="N17" s="1158"/>
      <c r="O17" s="1158"/>
      <c r="P17" s="1158"/>
      <c r="Q17" s="1158"/>
      <c r="R17" s="1158"/>
      <c r="S17" s="1158"/>
      <c r="T17" s="1158"/>
      <c r="U17" s="1158"/>
      <c r="V17" s="1158"/>
      <c r="W17" s="1158"/>
      <c r="X17" s="1158"/>
      <c r="Y17" s="1158"/>
      <c r="Z17" s="1158"/>
      <c r="AA17" s="1158"/>
      <c r="AB17" s="1158"/>
      <c r="AC17" s="1158"/>
      <c r="AD17" s="1158"/>
      <c r="AE17" s="1158"/>
      <c r="AF17" s="1158"/>
      <c r="AG17" s="1158"/>
      <c r="AH17" s="1158"/>
      <c r="AI17" s="1158"/>
      <c r="AJ17" s="1158"/>
      <c r="AK17" s="1159"/>
    </row>
    <row r="18" spans="1:44" ht="30" customHeight="1">
      <c r="A18" s="1134" t="s">
        <v>29</v>
      </c>
      <c r="B18" s="1135"/>
      <c r="C18" s="1135"/>
      <c r="D18" s="1135"/>
      <c r="E18" s="1135"/>
      <c r="F18" s="1135"/>
      <c r="G18" s="1135"/>
      <c r="H18" s="1135"/>
      <c r="I18" s="1136"/>
      <c r="J18" s="1137"/>
      <c r="K18" s="1138"/>
      <c r="L18" s="1138"/>
      <c r="M18" s="1138"/>
      <c r="N18" s="1138"/>
      <c r="O18" s="1138"/>
      <c r="P18" s="1138"/>
      <c r="Q18" s="1138"/>
      <c r="R18" s="1138"/>
      <c r="S18" s="1138"/>
      <c r="T18" s="1140" t="s">
        <v>97</v>
      </c>
      <c r="U18" s="1141"/>
      <c r="V18" s="1141"/>
      <c r="W18" s="1141"/>
      <c r="X18" s="1141"/>
      <c r="Y18" s="1141"/>
      <c r="Z18" s="1141"/>
      <c r="AA18" s="1141"/>
      <c r="AB18" s="1142"/>
      <c r="AC18" s="1160"/>
      <c r="AD18" s="1160"/>
      <c r="AE18" s="1160"/>
      <c r="AF18" s="1160"/>
      <c r="AG18" s="1160"/>
      <c r="AH18" s="1160"/>
      <c r="AI18" s="1160"/>
      <c r="AJ18" s="1160"/>
      <c r="AK18" s="1161"/>
    </row>
    <row r="19" spans="1:44" ht="30" customHeight="1">
      <c r="A19" s="1134" t="s">
        <v>31</v>
      </c>
      <c r="B19" s="1135"/>
      <c r="C19" s="1135"/>
      <c r="D19" s="1135"/>
      <c r="E19" s="1135"/>
      <c r="F19" s="1135"/>
      <c r="G19" s="1135"/>
      <c r="H19" s="1135"/>
      <c r="I19" s="1136"/>
      <c r="J19" s="1137"/>
      <c r="K19" s="1138"/>
      <c r="L19" s="1138"/>
      <c r="M19" s="1138"/>
      <c r="N19" s="1138"/>
      <c r="O19" s="1138"/>
      <c r="P19" s="1138"/>
      <c r="Q19" s="1138"/>
      <c r="R19" s="1138"/>
      <c r="S19" s="1138"/>
      <c r="T19" s="1138"/>
      <c r="U19" s="1138"/>
      <c r="V19" s="1138"/>
      <c r="W19" s="1138"/>
      <c r="X19" s="1138"/>
      <c r="Y19" s="1138"/>
      <c r="Z19" s="1138"/>
      <c r="AA19" s="1138"/>
      <c r="AB19" s="1138"/>
      <c r="AC19" s="1138"/>
      <c r="AD19" s="1138"/>
      <c r="AE19" s="1138"/>
      <c r="AF19" s="1138"/>
      <c r="AG19" s="1138"/>
      <c r="AH19" s="1138"/>
      <c r="AI19" s="1138"/>
      <c r="AJ19" s="1138"/>
      <c r="AK19" s="1139"/>
    </row>
    <row r="20" spans="1:44" ht="30" customHeight="1">
      <c r="A20" s="1129" t="s">
        <v>32</v>
      </c>
      <c r="B20" s="1130"/>
      <c r="C20" s="1130"/>
      <c r="D20" s="1130"/>
      <c r="E20" s="1130"/>
      <c r="F20" s="1130"/>
      <c r="G20" s="1130"/>
      <c r="H20" s="1130"/>
      <c r="I20" s="1131"/>
      <c r="J20" s="1137"/>
      <c r="K20" s="1138"/>
      <c r="L20" s="1138"/>
      <c r="M20" s="1138"/>
      <c r="N20" s="1138"/>
      <c r="O20" s="1138"/>
      <c r="P20" s="1138"/>
      <c r="Q20" s="1138"/>
      <c r="R20" s="1138"/>
      <c r="S20" s="1138"/>
      <c r="T20" s="1140" t="s">
        <v>98</v>
      </c>
      <c r="U20" s="1141"/>
      <c r="V20" s="1141"/>
      <c r="W20" s="1141"/>
      <c r="X20" s="1141"/>
      <c r="Y20" s="1141"/>
      <c r="Z20" s="1141"/>
      <c r="AA20" s="1141"/>
      <c r="AB20" s="1142"/>
      <c r="AC20" s="1127"/>
      <c r="AD20" s="1127"/>
      <c r="AE20" s="1127"/>
      <c r="AF20" s="1127"/>
      <c r="AG20" s="1127"/>
      <c r="AH20" s="1127"/>
      <c r="AI20" s="1127"/>
      <c r="AJ20" s="1127"/>
      <c r="AK20" s="1128"/>
    </row>
    <row r="21" spans="1:44" ht="48.75" customHeight="1">
      <c r="A21" s="1143" t="s">
        <v>58</v>
      </c>
      <c r="B21" s="1144"/>
      <c r="C21" s="1144"/>
      <c r="D21" s="1144"/>
      <c r="E21" s="1144"/>
      <c r="F21" s="1144"/>
      <c r="G21" s="1144"/>
      <c r="H21" s="1144"/>
      <c r="I21" s="1145"/>
      <c r="J21" s="1146"/>
      <c r="K21" s="1147"/>
      <c r="L21" s="1147"/>
      <c r="M21" s="1147"/>
      <c r="N21" s="1147"/>
      <c r="O21" s="1147"/>
      <c r="P21" s="1147"/>
      <c r="Q21" s="1147"/>
      <c r="R21" s="1147"/>
      <c r="S21" s="1147"/>
      <c r="T21" s="1147"/>
      <c r="U21" s="1147"/>
      <c r="V21" s="1147"/>
      <c r="W21" s="1147"/>
      <c r="X21" s="1147"/>
      <c r="Y21" s="1147"/>
      <c r="Z21" s="1147"/>
      <c r="AA21" s="1147"/>
      <c r="AB21" s="1147"/>
      <c r="AC21" s="1147"/>
      <c r="AD21" s="1147"/>
      <c r="AE21" s="1147"/>
      <c r="AF21" s="1147"/>
      <c r="AG21" s="1147"/>
      <c r="AH21" s="1147"/>
      <c r="AI21" s="1147"/>
      <c r="AJ21" s="1147"/>
      <c r="AK21" s="1148"/>
    </row>
    <row r="22" spans="1:44" ht="30" customHeight="1">
      <c r="A22" s="1129" t="s">
        <v>35</v>
      </c>
      <c r="B22" s="1130"/>
      <c r="C22" s="1130"/>
      <c r="D22" s="1130"/>
      <c r="E22" s="1130"/>
      <c r="F22" s="1130"/>
      <c r="G22" s="1130"/>
      <c r="H22" s="1130"/>
      <c r="I22" s="1131"/>
      <c r="J22" s="1149" t="s">
        <v>110</v>
      </c>
      <c r="K22" s="1150"/>
      <c r="L22" s="1150"/>
      <c r="M22" s="1151"/>
      <c r="N22" s="1151"/>
      <c r="O22" s="1130" t="s">
        <v>36</v>
      </c>
      <c r="P22" s="1130"/>
      <c r="Q22" s="1151"/>
      <c r="R22" s="1151"/>
      <c r="S22" s="1152" t="s">
        <v>37</v>
      </c>
      <c r="T22" s="1152"/>
      <c r="U22" s="1130" t="s">
        <v>38</v>
      </c>
      <c r="V22" s="1130"/>
      <c r="W22" s="1130"/>
      <c r="X22" s="1130"/>
      <c r="Y22" s="1130" t="s">
        <v>109</v>
      </c>
      <c r="Z22" s="1130"/>
      <c r="AA22" s="1151"/>
      <c r="AB22" s="1151"/>
      <c r="AC22" s="1130" t="s">
        <v>36</v>
      </c>
      <c r="AD22" s="1130"/>
      <c r="AE22" s="1151"/>
      <c r="AF22" s="1151"/>
      <c r="AG22" s="1152" t="s">
        <v>37</v>
      </c>
      <c r="AH22" s="1152"/>
      <c r="AI22" s="1152"/>
      <c r="AJ22" s="1152"/>
      <c r="AK22" s="1153"/>
    </row>
    <row r="23" spans="1:44" ht="30" customHeight="1">
      <c r="A23" s="1129" t="s">
        <v>88</v>
      </c>
      <c r="B23" s="1130"/>
      <c r="C23" s="1130"/>
      <c r="D23" s="1130"/>
      <c r="E23" s="1130"/>
      <c r="F23" s="1130"/>
      <c r="G23" s="1130"/>
      <c r="H23" s="1130"/>
      <c r="I23" s="1131"/>
      <c r="J23" s="493"/>
      <c r="K23" s="493"/>
      <c r="L23" s="493"/>
      <c r="M23" s="493"/>
      <c r="N23" s="493"/>
      <c r="O23" s="493"/>
      <c r="P23" s="493"/>
      <c r="Q23" s="493"/>
      <c r="R23" s="493"/>
      <c r="S23" s="493"/>
      <c r="T23" s="493"/>
      <c r="U23" s="493"/>
      <c r="V23" s="493"/>
      <c r="W23" s="493"/>
      <c r="X23" s="493"/>
      <c r="Y23" s="1132" t="s">
        <v>90</v>
      </c>
      <c r="Z23" s="1132"/>
      <c r="AA23" s="1132"/>
      <c r="AB23" s="1132"/>
      <c r="AC23" s="1132"/>
      <c r="AD23" s="1132"/>
      <c r="AE23" s="1132"/>
      <c r="AF23" s="1132"/>
      <c r="AG23" s="1132"/>
      <c r="AH23" s="1132"/>
      <c r="AI23" s="1132"/>
      <c r="AJ23" s="1132"/>
      <c r="AK23" s="1133"/>
    </row>
    <row r="24" spans="1:44" ht="50.1" customHeight="1">
      <c r="A24" s="1129" t="s">
        <v>39</v>
      </c>
      <c r="B24" s="1130"/>
      <c r="C24" s="1130"/>
      <c r="D24" s="1130"/>
      <c r="E24" s="1130"/>
      <c r="F24" s="1130"/>
      <c r="G24" s="1130"/>
      <c r="H24" s="1130"/>
      <c r="I24" s="1131"/>
      <c r="J24" s="1126"/>
      <c r="K24" s="1127"/>
      <c r="L24" s="1127"/>
      <c r="M24" s="1127"/>
      <c r="N24" s="1127"/>
      <c r="O24" s="1127"/>
      <c r="P24" s="1127"/>
      <c r="Q24" s="1127"/>
      <c r="R24" s="1127"/>
      <c r="S24" s="1127"/>
      <c r="T24" s="1127"/>
      <c r="U24" s="1127"/>
      <c r="V24" s="1127"/>
      <c r="W24" s="1127"/>
      <c r="X24" s="1127"/>
      <c r="Y24" s="1127"/>
      <c r="Z24" s="1127"/>
      <c r="AA24" s="1127"/>
      <c r="AB24" s="1127"/>
      <c r="AC24" s="1127"/>
      <c r="AD24" s="1127"/>
      <c r="AE24" s="1127"/>
      <c r="AF24" s="1127"/>
      <c r="AG24" s="1127"/>
      <c r="AH24" s="1127"/>
      <c r="AI24" s="1127"/>
      <c r="AJ24" s="1127"/>
      <c r="AK24" s="1128"/>
    </row>
    <row r="25" spans="1:44" ht="50.1" customHeight="1">
      <c r="A25" s="1129" t="s">
        <v>83</v>
      </c>
      <c r="B25" s="1130"/>
      <c r="C25" s="1130"/>
      <c r="D25" s="1130"/>
      <c r="E25" s="1130"/>
      <c r="F25" s="1130"/>
      <c r="G25" s="1130"/>
      <c r="H25" s="1130"/>
      <c r="I25" s="1131"/>
      <c r="J25" s="1126"/>
      <c r="K25" s="1127"/>
      <c r="L25" s="1127"/>
      <c r="M25" s="1127"/>
      <c r="N25" s="1127"/>
      <c r="O25" s="1127"/>
      <c r="P25" s="1127"/>
      <c r="Q25" s="1127"/>
      <c r="R25" s="1127"/>
      <c r="S25" s="1127"/>
      <c r="T25" s="1127"/>
      <c r="U25" s="1127"/>
      <c r="V25" s="1127"/>
      <c r="W25" s="1127"/>
      <c r="X25" s="1127"/>
      <c r="Y25" s="1127"/>
      <c r="Z25" s="1127"/>
      <c r="AA25" s="1127"/>
      <c r="AB25" s="1127"/>
      <c r="AC25" s="1127"/>
      <c r="AD25" s="1127"/>
      <c r="AE25" s="1127"/>
      <c r="AF25" s="1127"/>
      <c r="AG25" s="1127"/>
      <c r="AH25" s="1127"/>
      <c r="AI25" s="1127"/>
      <c r="AJ25" s="1127"/>
      <c r="AK25" s="1128"/>
    </row>
    <row r="26" spans="1:44" ht="50.1" customHeight="1">
      <c r="A26" s="1129" t="s">
        <v>40</v>
      </c>
      <c r="B26" s="1130"/>
      <c r="C26" s="1130"/>
      <c r="D26" s="1130"/>
      <c r="E26" s="1130"/>
      <c r="F26" s="1130"/>
      <c r="G26" s="1130"/>
      <c r="H26" s="1130"/>
      <c r="I26" s="1131"/>
      <c r="J26" s="1126"/>
      <c r="K26" s="1127"/>
      <c r="L26" s="1127"/>
      <c r="M26" s="1127"/>
      <c r="N26" s="1127"/>
      <c r="O26" s="1127"/>
      <c r="P26" s="1127"/>
      <c r="Q26" s="1127"/>
      <c r="R26" s="1127"/>
      <c r="S26" s="1127"/>
      <c r="T26" s="1127"/>
      <c r="U26" s="1127"/>
      <c r="V26" s="1127"/>
      <c r="W26" s="1127"/>
      <c r="X26" s="1127"/>
      <c r="Y26" s="1127"/>
      <c r="Z26" s="1127"/>
      <c r="AA26" s="1127"/>
      <c r="AB26" s="1127"/>
      <c r="AC26" s="1127"/>
      <c r="AD26" s="1127"/>
      <c r="AE26" s="1127"/>
      <c r="AF26" s="1127"/>
      <c r="AG26" s="1127"/>
      <c r="AH26" s="1127"/>
      <c r="AI26" s="1127"/>
      <c r="AJ26" s="1127"/>
      <c r="AK26" s="1128"/>
    </row>
    <row r="27" spans="1:44" ht="30" customHeight="1">
      <c r="A27" s="1112" t="s">
        <v>93</v>
      </c>
      <c r="B27" s="1113"/>
      <c r="C27" s="1113"/>
      <c r="D27" s="1113"/>
      <c r="E27" s="1113"/>
      <c r="F27" s="1113"/>
      <c r="G27" s="1113"/>
      <c r="H27" s="1113"/>
      <c r="I27" s="1114"/>
      <c r="J27" s="1118" t="s">
        <v>94</v>
      </c>
      <c r="K27" s="1119"/>
      <c r="L27" s="1120"/>
      <c r="M27" s="1121"/>
      <c r="N27" s="1121"/>
      <c r="O27" s="1122"/>
      <c r="P27" s="1119" t="s">
        <v>96</v>
      </c>
      <c r="Q27" s="1123"/>
      <c r="R27" s="1123"/>
      <c r="S27" s="1123"/>
      <c r="T27" s="1124" t="s">
        <v>95</v>
      </c>
      <c r="U27" s="1124"/>
      <c r="V27" s="1124"/>
      <c r="W27" s="1124"/>
      <c r="X27" s="1124"/>
      <c r="Y27" s="1124"/>
      <c r="Z27" s="1124"/>
      <c r="AA27" s="1124"/>
      <c r="AB27" s="1124"/>
      <c r="AC27" s="1125"/>
      <c r="AD27" s="1125"/>
      <c r="AE27" s="1125"/>
      <c r="AF27" s="1125"/>
      <c r="AG27" s="1125"/>
      <c r="AH27" s="1119" t="s">
        <v>96</v>
      </c>
      <c r="AI27" s="1123"/>
      <c r="AJ27" s="1123"/>
      <c r="AK27" s="1123"/>
    </row>
    <row r="28" spans="1:44" ht="30" customHeight="1">
      <c r="A28" s="1115"/>
      <c r="B28" s="1116"/>
      <c r="C28" s="1116"/>
      <c r="D28" s="1116"/>
      <c r="E28" s="1116"/>
      <c r="F28" s="1116"/>
      <c r="G28" s="1116"/>
      <c r="H28" s="1116"/>
      <c r="I28" s="1117"/>
      <c r="J28" s="1118" t="s">
        <v>99</v>
      </c>
      <c r="K28" s="1119"/>
      <c r="L28" s="1126"/>
      <c r="M28" s="1127"/>
      <c r="N28" s="1127"/>
      <c r="O28" s="1127"/>
      <c r="P28" s="1127"/>
      <c r="Q28" s="1127"/>
      <c r="R28" s="1127"/>
      <c r="S28" s="1127"/>
      <c r="T28" s="1127"/>
      <c r="U28" s="1127"/>
      <c r="V28" s="1127"/>
      <c r="W28" s="1127"/>
      <c r="X28" s="1127"/>
      <c r="Y28" s="1127"/>
      <c r="Z28" s="1127"/>
      <c r="AA28" s="1127"/>
      <c r="AB28" s="1127"/>
      <c r="AC28" s="1127"/>
      <c r="AD28" s="1127"/>
      <c r="AE28" s="1127"/>
      <c r="AF28" s="1127"/>
      <c r="AG28" s="1127"/>
      <c r="AH28" s="1127"/>
      <c r="AI28" s="1127"/>
      <c r="AJ28" s="1127"/>
      <c r="AK28" s="1128"/>
    </row>
    <row r="29" spans="1:44" ht="25.5" customHeight="1">
      <c r="A29" s="1109" t="s">
        <v>111</v>
      </c>
      <c r="B29" s="1110"/>
      <c r="C29" s="1110"/>
      <c r="D29" s="1110"/>
      <c r="E29" s="1110"/>
      <c r="F29" s="1110"/>
      <c r="G29" s="1110"/>
      <c r="H29" s="1110"/>
      <c r="I29" s="1110"/>
      <c r="J29" s="1110"/>
      <c r="K29" s="1110"/>
      <c r="L29" s="1110"/>
      <c r="M29" s="1110"/>
      <c r="N29" s="1110"/>
      <c r="O29" s="1110"/>
      <c r="P29" s="1110"/>
      <c r="Q29" s="1110"/>
      <c r="R29" s="1110"/>
      <c r="S29" s="1110"/>
      <c r="T29" s="1110"/>
      <c r="U29" s="1110"/>
      <c r="V29" s="1110"/>
      <c r="W29" s="1110"/>
      <c r="X29" s="1110"/>
      <c r="Y29" s="1110"/>
      <c r="Z29" s="1110"/>
      <c r="AA29" s="1110"/>
      <c r="AB29" s="1110"/>
      <c r="AC29" s="1111"/>
      <c r="AD29" s="622" t="s">
        <v>103</v>
      </c>
      <c r="AE29" s="623"/>
      <c r="AF29" s="623"/>
      <c r="AG29" s="623"/>
      <c r="AH29" s="623"/>
      <c r="AI29" s="623"/>
      <c r="AJ29" s="623"/>
      <c r="AK29" s="624"/>
    </row>
    <row r="30" spans="1:44" ht="21.6" customHeight="1">
      <c r="A30" s="122"/>
      <c r="B30" s="122"/>
      <c r="C30" s="122"/>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3"/>
      <c r="AB30" s="123"/>
      <c r="AC30" s="123"/>
      <c r="AD30" s="123"/>
      <c r="AE30" s="123"/>
      <c r="AF30" s="123"/>
      <c r="AG30" s="123"/>
      <c r="AH30" s="123"/>
      <c r="AI30" s="123"/>
      <c r="AJ30" s="123"/>
      <c r="AK30" s="123"/>
      <c r="AL30" s="124"/>
      <c r="AM30" s="124"/>
      <c r="AN30" s="124"/>
      <c r="AO30" s="124"/>
      <c r="AP30" s="124"/>
      <c r="AQ30" s="124"/>
      <c r="AR30" s="124"/>
    </row>
    <row r="31" spans="1:44" ht="30" customHeight="1">
      <c r="A31" s="1129" t="s">
        <v>106</v>
      </c>
      <c r="B31" s="1130"/>
      <c r="C31" s="1130"/>
      <c r="D31" s="1130"/>
      <c r="E31" s="1131"/>
      <c r="F31" s="1154">
        <v>3</v>
      </c>
      <c r="G31" s="1155"/>
      <c r="H31" s="1155"/>
      <c r="I31" s="1156"/>
      <c r="J31" s="1134" t="s">
        <v>12</v>
      </c>
      <c r="K31" s="1136"/>
      <c r="L31" s="1157"/>
      <c r="M31" s="1158"/>
      <c r="N31" s="1158"/>
      <c r="O31" s="1158"/>
      <c r="P31" s="1158"/>
      <c r="Q31" s="1158"/>
      <c r="R31" s="1158"/>
      <c r="S31" s="1158"/>
      <c r="T31" s="1158"/>
      <c r="U31" s="1158"/>
      <c r="V31" s="1158"/>
      <c r="W31" s="1158"/>
      <c r="X31" s="1158"/>
      <c r="Y31" s="1158"/>
      <c r="Z31" s="1158"/>
      <c r="AA31" s="1158"/>
      <c r="AB31" s="1158"/>
      <c r="AC31" s="1158"/>
      <c r="AD31" s="1158"/>
      <c r="AE31" s="1158"/>
      <c r="AF31" s="1158"/>
      <c r="AG31" s="1158"/>
      <c r="AH31" s="1158"/>
      <c r="AI31" s="1158"/>
      <c r="AJ31" s="1158"/>
      <c r="AK31" s="1159"/>
    </row>
    <row r="32" spans="1:44" ht="30" customHeight="1">
      <c r="A32" s="1134" t="s">
        <v>29</v>
      </c>
      <c r="B32" s="1135"/>
      <c r="C32" s="1135"/>
      <c r="D32" s="1135"/>
      <c r="E32" s="1135"/>
      <c r="F32" s="1135"/>
      <c r="G32" s="1135"/>
      <c r="H32" s="1135"/>
      <c r="I32" s="1136"/>
      <c r="J32" s="1137"/>
      <c r="K32" s="1138"/>
      <c r="L32" s="1138"/>
      <c r="M32" s="1138"/>
      <c r="N32" s="1138"/>
      <c r="O32" s="1138"/>
      <c r="P32" s="1138"/>
      <c r="Q32" s="1138"/>
      <c r="R32" s="1138"/>
      <c r="S32" s="1138"/>
      <c r="T32" s="1140" t="s">
        <v>97</v>
      </c>
      <c r="U32" s="1141"/>
      <c r="V32" s="1141"/>
      <c r="W32" s="1141"/>
      <c r="X32" s="1141"/>
      <c r="Y32" s="1141"/>
      <c r="Z32" s="1141"/>
      <c r="AA32" s="1141"/>
      <c r="AB32" s="1142"/>
      <c r="AC32" s="1160"/>
      <c r="AD32" s="1160"/>
      <c r="AE32" s="1160"/>
      <c r="AF32" s="1160"/>
      <c r="AG32" s="1160"/>
      <c r="AH32" s="1160"/>
      <c r="AI32" s="1160"/>
      <c r="AJ32" s="1160"/>
      <c r="AK32" s="1161"/>
    </row>
    <row r="33" spans="1:44" ht="30" customHeight="1">
      <c r="A33" s="1134" t="s">
        <v>31</v>
      </c>
      <c r="B33" s="1135"/>
      <c r="C33" s="1135"/>
      <c r="D33" s="1135"/>
      <c r="E33" s="1135"/>
      <c r="F33" s="1135"/>
      <c r="G33" s="1135"/>
      <c r="H33" s="1135"/>
      <c r="I33" s="1136"/>
      <c r="J33" s="1137"/>
      <c r="K33" s="1138"/>
      <c r="L33" s="1138"/>
      <c r="M33" s="1138"/>
      <c r="N33" s="1138"/>
      <c r="O33" s="1138"/>
      <c r="P33" s="1138"/>
      <c r="Q33" s="1138"/>
      <c r="R33" s="1138"/>
      <c r="S33" s="1138"/>
      <c r="T33" s="1138"/>
      <c r="U33" s="1138"/>
      <c r="V33" s="1138"/>
      <c r="W33" s="1138"/>
      <c r="X33" s="1138"/>
      <c r="Y33" s="1138"/>
      <c r="Z33" s="1138"/>
      <c r="AA33" s="1138"/>
      <c r="AB33" s="1138"/>
      <c r="AC33" s="1138"/>
      <c r="AD33" s="1138"/>
      <c r="AE33" s="1138"/>
      <c r="AF33" s="1138"/>
      <c r="AG33" s="1138"/>
      <c r="AH33" s="1138"/>
      <c r="AI33" s="1138"/>
      <c r="AJ33" s="1138"/>
      <c r="AK33" s="1139"/>
    </row>
    <row r="34" spans="1:44" ht="30" customHeight="1">
      <c r="A34" s="1129" t="s">
        <v>32</v>
      </c>
      <c r="B34" s="1130"/>
      <c r="C34" s="1130"/>
      <c r="D34" s="1130"/>
      <c r="E34" s="1130"/>
      <c r="F34" s="1130"/>
      <c r="G34" s="1130"/>
      <c r="H34" s="1130"/>
      <c r="I34" s="1131"/>
      <c r="J34" s="1137"/>
      <c r="K34" s="1138"/>
      <c r="L34" s="1138"/>
      <c r="M34" s="1138"/>
      <c r="N34" s="1138"/>
      <c r="O34" s="1138"/>
      <c r="P34" s="1138"/>
      <c r="Q34" s="1138"/>
      <c r="R34" s="1138"/>
      <c r="S34" s="1138"/>
      <c r="T34" s="1140" t="s">
        <v>98</v>
      </c>
      <c r="U34" s="1141"/>
      <c r="V34" s="1141"/>
      <c r="W34" s="1141"/>
      <c r="X34" s="1141"/>
      <c r="Y34" s="1141"/>
      <c r="Z34" s="1141"/>
      <c r="AA34" s="1141"/>
      <c r="AB34" s="1142"/>
      <c r="AC34" s="1127"/>
      <c r="AD34" s="1127"/>
      <c r="AE34" s="1127"/>
      <c r="AF34" s="1127"/>
      <c r="AG34" s="1127"/>
      <c r="AH34" s="1127"/>
      <c r="AI34" s="1127"/>
      <c r="AJ34" s="1127"/>
      <c r="AK34" s="1128"/>
    </row>
    <row r="35" spans="1:44" ht="48.75" customHeight="1">
      <c r="A35" s="1143" t="s">
        <v>58</v>
      </c>
      <c r="B35" s="1144"/>
      <c r="C35" s="1144"/>
      <c r="D35" s="1144"/>
      <c r="E35" s="1144"/>
      <c r="F35" s="1144"/>
      <c r="G35" s="1144"/>
      <c r="H35" s="1144"/>
      <c r="I35" s="1145"/>
      <c r="J35" s="1146"/>
      <c r="K35" s="1147"/>
      <c r="L35" s="1147"/>
      <c r="M35" s="1147"/>
      <c r="N35" s="1147"/>
      <c r="O35" s="1147"/>
      <c r="P35" s="1147"/>
      <c r="Q35" s="1147"/>
      <c r="R35" s="1147"/>
      <c r="S35" s="1147"/>
      <c r="T35" s="1147"/>
      <c r="U35" s="1147"/>
      <c r="V35" s="1147"/>
      <c r="W35" s="1147"/>
      <c r="X35" s="1147"/>
      <c r="Y35" s="1147"/>
      <c r="Z35" s="1147"/>
      <c r="AA35" s="1147"/>
      <c r="AB35" s="1147"/>
      <c r="AC35" s="1147"/>
      <c r="AD35" s="1147"/>
      <c r="AE35" s="1147"/>
      <c r="AF35" s="1147"/>
      <c r="AG35" s="1147"/>
      <c r="AH35" s="1147"/>
      <c r="AI35" s="1147"/>
      <c r="AJ35" s="1147"/>
      <c r="AK35" s="1148"/>
    </row>
    <row r="36" spans="1:44" ht="30" customHeight="1">
      <c r="A36" s="1129" t="s">
        <v>35</v>
      </c>
      <c r="B36" s="1130"/>
      <c r="C36" s="1130"/>
      <c r="D36" s="1130"/>
      <c r="E36" s="1130"/>
      <c r="F36" s="1130"/>
      <c r="G36" s="1130"/>
      <c r="H36" s="1130"/>
      <c r="I36" s="1131"/>
      <c r="J36" s="1149" t="s">
        <v>110</v>
      </c>
      <c r="K36" s="1150"/>
      <c r="L36" s="1150"/>
      <c r="M36" s="1151"/>
      <c r="N36" s="1151"/>
      <c r="O36" s="1130" t="s">
        <v>36</v>
      </c>
      <c r="P36" s="1130"/>
      <c r="Q36" s="1151"/>
      <c r="R36" s="1151"/>
      <c r="S36" s="1152" t="s">
        <v>37</v>
      </c>
      <c r="T36" s="1152"/>
      <c r="U36" s="1130" t="s">
        <v>38</v>
      </c>
      <c r="V36" s="1130"/>
      <c r="W36" s="1130"/>
      <c r="X36" s="1130"/>
      <c r="Y36" s="1130" t="s">
        <v>109</v>
      </c>
      <c r="Z36" s="1130"/>
      <c r="AA36" s="1151"/>
      <c r="AB36" s="1151"/>
      <c r="AC36" s="1130" t="s">
        <v>36</v>
      </c>
      <c r="AD36" s="1130"/>
      <c r="AE36" s="1151"/>
      <c r="AF36" s="1151"/>
      <c r="AG36" s="1152" t="s">
        <v>37</v>
      </c>
      <c r="AH36" s="1152"/>
      <c r="AI36" s="1152"/>
      <c r="AJ36" s="1152"/>
      <c r="AK36" s="1153"/>
    </row>
    <row r="37" spans="1:44" ht="30" customHeight="1">
      <c r="A37" s="1129" t="s">
        <v>88</v>
      </c>
      <c r="B37" s="1130"/>
      <c r="C37" s="1130"/>
      <c r="D37" s="1130"/>
      <c r="E37" s="1130"/>
      <c r="F37" s="1130"/>
      <c r="G37" s="1130"/>
      <c r="H37" s="1130"/>
      <c r="I37" s="1131"/>
      <c r="J37" s="493"/>
      <c r="K37" s="493"/>
      <c r="L37" s="493"/>
      <c r="M37" s="493"/>
      <c r="N37" s="493"/>
      <c r="O37" s="493"/>
      <c r="P37" s="493"/>
      <c r="Q37" s="493"/>
      <c r="R37" s="493"/>
      <c r="S37" s="493"/>
      <c r="T37" s="493"/>
      <c r="U37" s="493"/>
      <c r="V37" s="493"/>
      <c r="W37" s="493"/>
      <c r="X37" s="493"/>
      <c r="Y37" s="1132" t="s">
        <v>90</v>
      </c>
      <c r="Z37" s="1132"/>
      <c r="AA37" s="1132"/>
      <c r="AB37" s="1132"/>
      <c r="AC37" s="1132"/>
      <c r="AD37" s="1132"/>
      <c r="AE37" s="1132"/>
      <c r="AF37" s="1132"/>
      <c r="AG37" s="1132"/>
      <c r="AH37" s="1132"/>
      <c r="AI37" s="1132"/>
      <c r="AJ37" s="1132"/>
      <c r="AK37" s="1133"/>
    </row>
    <row r="38" spans="1:44" ht="50.1" customHeight="1">
      <c r="A38" s="1129" t="s">
        <v>39</v>
      </c>
      <c r="B38" s="1130"/>
      <c r="C38" s="1130"/>
      <c r="D38" s="1130"/>
      <c r="E38" s="1130"/>
      <c r="F38" s="1130"/>
      <c r="G38" s="1130"/>
      <c r="H38" s="1130"/>
      <c r="I38" s="1131"/>
      <c r="J38" s="1126"/>
      <c r="K38" s="1127"/>
      <c r="L38" s="1127"/>
      <c r="M38" s="1127"/>
      <c r="N38" s="1127"/>
      <c r="O38" s="1127"/>
      <c r="P38" s="1127"/>
      <c r="Q38" s="1127"/>
      <c r="R38" s="1127"/>
      <c r="S38" s="1127"/>
      <c r="T38" s="1127"/>
      <c r="U38" s="1127"/>
      <c r="V38" s="1127"/>
      <c r="W38" s="1127"/>
      <c r="X38" s="1127"/>
      <c r="Y38" s="1127"/>
      <c r="Z38" s="1127"/>
      <c r="AA38" s="1127"/>
      <c r="AB38" s="1127"/>
      <c r="AC38" s="1127"/>
      <c r="AD38" s="1127"/>
      <c r="AE38" s="1127"/>
      <c r="AF38" s="1127"/>
      <c r="AG38" s="1127"/>
      <c r="AH38" s="1127"/>
      <c r="AI38" s="1127"/>
      <c r="AJ38" s="1127"/>
      <c r="AK38" s="1128"/>
    </row>
    <row r="39" spans="1:44" ht="50.1" customHeight="1">
      <c r="A39" s="1129" t="s">
        <v>83</v>
      </c>
      <c r="B39" s="1130"/>
      <c r="C39" s="1130"/>
      <c r="D39" s="1130"/>
      <c r="E39" s="1130"/>
      <c r="F39" s="1130"/>
      <c r="G39" s="1130"/>
      <c r="H39" s="1130"/>
      <c r="I39" s="1131"/>
      <c r="J39" s="1126"/>
      <c r="K39" s="1127"/>
      <c r="L39" s="1127"/>
      <c r="M39" s="1127"/>
      <c r="N39" s="1127"/>
      <c r="O39" s="1127"/>
      <c r="P39" s="1127"/>
      <c r="Q39" s="1127"/>
      <c r="R39" s="1127"/>
      <c r="S39" s="1127"/>
      <c r="T39" s="1127"/>
      <c r="U39" s="1127"/>
      <c r="V39" s="1127"/>
      <c r="W39" s="1127"/>
      <c r="X39" s="1127"/>
      <c r="Y39" s="1127"/>
      <c r="Z39" s="1127"/>
      <c r="AA39" s="1127"/>
      <c r="AB39" s="1127"/>
      <c r="AC39" s="1127"/>
      <c r="AD39" s="1127"/>
      <c r="AE39" s="1127"/>
      <c r="AF39" s="1127"/>
      <c r="AG39" s="1127"/>
      <c r="AH39" s="1127"/>
      <c r="AI39" s="1127"/>
      <c r="AJ39" s="1127"/>
      <c r="AK39" s="1128"/>
    </row>
    <row r="40" spans="1:44" ht="50.1" customHeight="1">
      <c r="A40" s="1129" t="s">
        <v>40</v>
      </c>
      <c r="B40" s="1130"/>
      <c r="C40" s="1130"/>
      <c r="D40" s="1130"/>
      <c r="E40" s="1130"/>
      <c r="F40" s="1130"/>
      <c r="G40" s="1130"/>
      <c r="H40" s="1130"/>
      <c r="I40" s="1131"/>
      <c r="J40" s="1126"/>
      <c r="K40" s="1127"/>
      <c r="L40" s="1127"/>
      <c r="M40" s="1127"/>
      <c r="N40" s="1127"/>
      <c r="O40" s="1127"/>
      <c r="P40" s="1127"/>
      <c r="Q40" s="1127"/>
      <c r="R40" s="1127"/>
      <c r="S40" s="1127"/>
      <c r="T40" s="1127"/>
      <c r="U40" s="1127"/>
      <c r="V40" s="1127"/>
      <c r="W40" s="1127"/>
      <c r="X40" s="1127"/>
      <c r="Y40" s="1127"/>
      <c r="Z40" s="1127"/>
      <c r="AA40" s="1127"/>
      <c r="AB40" s="1127"/>
      <c r="AC40" s="1127"/>
      <c r="AD40" s="1127"/>
      <c r="AE40" s="1127"/>
      <c r="AF40" s="1127"/>
      <c r="AG40" s="1127"/>
      <c r="AH40" s="1127"/>
      <c r="AI40" s="1127"/>
      <c r="AJ40" s="1127"/>
      <c r="AK40" s="1128"/>
    </row>
    <row r="41" spans="1:44" ht="30" customHeight="1">
      <c r="A41" s="1112" t="s">
        <v>93</v>
      </c>
      <c r="B41" s="1113"/>
      <c r="C41" s="1113"/>
      <c r="D41" s="1113"/>
      <c r="E41" s="1113"/>
      <c r="F41" s="1113"/>
      <c r="G41" s="1113"/>
      <c r="H41" s="1113"/>
      <c r="I41" s="1114"/>
      <c r="J41" s="1118" t="s">
        <v>94</v>
      </c>
      <c r="K41" s="1119"/>
      <c r="L41" s="1120"/>
      <c r="M41" s="1121"/>
      <c r="N41" s="1121"/>
      <c r="O41" s="1122"/>
      <c r="P41" s="1119" t="s">
        <v>96</v>
      </c>
      <c r="Q41" s="1123"/>
      <c r="R41" s="1123"/>
      <c r="S41" s="1123"/>
      <c r="T41" s="1124" t="s">
        <v>95</v>
      </c>
      <c r="U41" s="1124"/>
      <c r="V41" s="1124"/>
      <c r="W41" s="1124"/>
      <c r="X41" s="1124"/>
      <c r="Y41" s="1124"/>
      <c r="Z41" s="1124"/>
      <c r="AA41" s="1124"/>
      <c r="AB41" s="1124"/>
      <c r="AC41" s="1125"/>
      <c r="AD41" s="1125"/>
      <c r="AE41" s="1125"/>
      <c r="AF41" s="1125"/>
      <c r="AG41" s="1125"/>
      <c r="AH41" s="1119" t="s">
        <v>96</v>
      </c>
      <c r="AI41" s="1123"/>
      <c r="AJ41" s="1123"/>
      <c r="AK41" s="1123"/>
    </row>
    <row r="42" spans="1:44" ht="30" customHeight="1">
      <c r="A42" s="1115"/>
      <c r="B42" s="1116"/>
      <c r="C42" s="1116"/>
      <c r="D42" s="1116"/>
      <c r="E42" s="1116"/>
      <c r="F42" s="1116"/>
      <c r="G42" s="1116"/>
      <c r="H42" s="1116"/>
      <c r="I42" s="1117"/>
      <c r="J42" s="1118" t="s">
        <v>99</v>
      </c>
      <c r="K42" s="1119"/>
      <c r="L42" s="1126"/>
      <c r="M42" s="1127"/>
      <c r="N42" s="1127"/>
      <c r="O42" s="1127"/>
      <c r="P42" s="1127"/>
      <c r="Q42" s="1127"/>
      <c r="R42" s="1127"/>
      <c r="S42" s="1127"/>
      <c r="T42" s="1127"/>
      <c r="U42" s="1127"/>
      <c r="V42" s="1127"/>
      <c r="W42" s="1127"/>
      <c r="X42" s="1127"/>
      <c r="Y42" s="1127"/>
      <c r="Z42" s="1127"/>
      <c r="AA42" s="1127"/>
      <c r="AB42" s="1127"/>
      <c r="AC42" s="1127"/>
      <c r="AD42" s="1127"/>
      <c r="AE42" s="1127"/>
      <c r="AF42" s="1127"/>
      <c r="AG42" s="1127"/>
      <c r="AH42" s="1127"/>
      <c r="AI42" s="1127"/>
      <c r="AJ42" s="1127"/>
      <c r="AK42" s="1128"/>
    </row>
    <row r="43" spans="1:44" ht="25.5" customHeight="1">
      <c r="A43" s="1109" t="s">
        <v>111</v>
      </c>
      <c r="B43" s="1110"/>
      <c r="C43" s="1110"/>
      <c r="D43" s="1110"/>
      <c r="E43" s="1110"/>
      <c r="F43" s="1110"/>
      <c r="G43" s="1110"/>
      <c r="H43" s="1110"/>
      <c r="I43" s="1110"/>
      <c r="J43" s="1110"/>
      <c r="K43" s="1110"/>
      <c r="L43" s="1110"/>
      <c r="M43" s="1110"/>
      <c r="N43" s="1110"/>
      <c r="O43" s="1110"/>
      <c r="P43" s="1110"/>
      <c r="Q43" s="1110"/>
      <c r="R43" s="1110"/>
      <c r="S43" s="1110"/>
      <c r="T43" s="1110"/>
      <c r="U43" s="1110"/>
      <c r="V43" s="1110"/>
      <c r="W43" s="1110"/>
      <c r="X43" s="1110"/>
      <c r="Y43" s="1110"/>
      <c r="Z43" s="1110"/>
      <c r="AA43" s="1110"/>
      <c r="AB43" s="1110"/>
      <c r="AC43" s="1111"/>
      <c r="AD43" s="622" t="s">
        <v>103</v>
      </c>
      <c r="AE43" s="623"/>
      <c r="AF43" s="623"/>
      <c r="AG43" s="623"/>
      <c r="AH43" s="623"/>
      <c r="AI43" s="623"/>
      <c r="AJ43" s="623"/>
      <c r="AK43" s="624"/>
    </row>
    <row r="44" spans="1:44" ht="21.6" customHeight="1">
      <c r="A44" s="122"/>
      <c r="B44" s="122"/>
      <c r="C44" s="122"/>
      <c r="D44" s="122"/>
      <c r="E44" s="122"/>
      <c r="F44" s="122"/>
      <c r="G44" s="122"/>
      <c r="H44" s="122"/>
      <c r="I44" s="122"/>
      <c r="J44" s="122"/>
      <c r="K44" s="122"/>
      <c r="L44" s="122"/>
      <c r="M44" s="122"/>
      <c r="N44" s="122"/>
      <c r="O44" s="122"/>
      <c r="P44" s="122"/>
      <c r="Q44" s="122"/>
      <c r="R44" s="122"/>
      <c r="S44" s="122"/>
      <c r="T44" s="122"/>
      <c r="U44" s="122"/>
      <c r="V44" s="122"/>
      <c r="W44" s="122"/>
      <c r="X44" s="122"/>
      <c r="Y44" s="122"/>
      <c r="Z44" s="122"/>
      <c r="AA44" s="123"/>
      <c r="AB44" s="123"/>
      <c r="AC44" s="123"/>
      <c r="AD44" s="123"/>
      <c r="AE44" s="123"/>
      <c r="AF44" s="123"/>
      <c r="AG44" s="123"/>
      <c r="AH44" s="123"/>
      <c r="AI44" s="123"/>
      <c r="AJ44" s="123"/>
      <c r="AK44" s="123"/>
      <c r="AL44" s="124"/>
      <c r="AM44" s="124"/>
      <c r="AN44" s="124"/>
      <c r="AO44" s="124"/>
      <c r="AP44" s="124"/>
      <c r="AQ44" s="124"/>
      <c r="AR44" s="124"/>
    </row>
    <row r="45" spans="1:44" ht="30" customHeight="1">
      <c r="A45" s="1129" t="s">
        <v>106</v>
      </c>
      <c r="B45" s="1130"/>
      <c r="C45" s="1130"/>
      <c r="D45" s="1130"/>
      <c r="E45" s="1131"/>
      <c r="F45" s="1154">
        <v>4</v>
      </c>
      <c r="G45" s="1155"/>
      <c r="H45" s="1155"/>
      <c r="I45" s="1156"/>
      <c r="J45" s="1134" t="s">
        <v>12</v>
      </c>
      <c r="K45" s="1136"/>
      <c r="L45" s="1157"/>
      <c r="M45" s="1158"/>
      <c r="N45" s="1158"/>
      <c r="O45" s="1158"/>
      <c r="P45" s="1158"/>
      <c r="Q45" s="1158"/>
      <c r="R45" s="1158"/>
      <c r="S45" s="1158"/>
      <c r="T45" s="1158"/>
      <c r="U45" s="1158"/>
      <c r="V45" s="1158"/>
      <c r="W45" s="1158"/>
      <c r="X45" s="1158"/>
      <c r="Y45" s="1158"/>
      <c r="Z45" s="1158"/>
      <c r="AA45" s="1158"/>
      <c r="AB45" s="1158"/>
      <c r="AC45" s="1158"/>
      <c r="AD45" s="1158"/>
      <c r="AE45" s="1158"/>
      <c r="AF45" s="1158"/>
      <c r="AG45" s="1158"/>
      <c r="AH45" s="1158"/>
      <c r="AI45" s="1158"/>
      <c r="AJ45" s="1158"/>
      <c r="AK45" s="1159"/>
    </row>
    <row r="46" spans="1:44" ht="30" customHeight="1">
      <c r="A46" s="1134" t="s">
        <v>29</v>
      </c>
      <c r="B46" s="1135"/>
      <c r="C46" s="1135"/>
      <c r="D46" s="1135"/>
      <c r="E46" s="1135"/>
      <c r="F46" s="1135"/>
      <c r="G46" s="1135"/>
      <c r="H46" s="1135"/>
      <c r="I46" s="1136"/>
      <c r="J46" s="1137"/>
      <c r="K46" s="1138"/>
      <c r="L46" s="1138"/>
      <c r="M46" s="1138"/>
      <c r="N46" s="1138"/>
      <c r="O46" s="1138"/>
      <c r="P46" s="1138"/>
      <c r="Q46" s="1138"/>
      <c r="R46" s="1138"/>
      <c r="S46" s="1138"/>
      <c r="T46" s="1140" t="s">
        <v>97</v>
      </c>
      <c r="U46" s="1141"/>
      <c r="V46" s="1141"/>
      <c r="W46" s="1141"/>
      <c r="X46" s="1141"/>
      <c r="Y46" s="1141"/>
      <c r="Z46" s="1141"/>
      <c r="AA46" s="1141"/>
      <c r="AB46" s="1142"/>
      <c r="AC46" s="1160"/>
      <c r="AD46" s="1160"/>
      <c r="AE46" s="1160"/>
      <c r="AF46" s="1160"/>
      <c r="AG46" s="1160"/>
      <c r="AH46" s="1160"/>
      <c r="AI46" s="1160"/>
      <c r="AJ46" s="1160"/>
      <c r="AK46" s="1161"/>
    </row>
    <row r="47" spans="1:44" ht="30" customHeight="1">
      <c r="A47" s="1134" t="s">
        <v>31</v>
      </c>
      <c r="B47" s="1135"/>
      <c r="C47" s="1135"/>
      <c r="D47" s="1135"/>
      <c r="E47" s="1135"/>
      <c r="F47" s="1135"/>
      <c r="G47" s="1135"/>
      <c r="H47" s="1135"/>
      <c r="I47" s="1136"/>
      <c r="J47" s="1137"/>
      <c r="K47" s="1138"/>
      <c r="L47" s="1138"/>
      <c r="M47" s="1138"/>
      <c r="N47" s="1138"/>
      <c r="O47" s="1138"/>
      <c r="P47" s="1138"/>
      <c r="Q47" s="1138"/>
      <c r="R47" s="1138"/>
      <c r="S47" s="1138"/>
      <c r="T47" s="1138"/>
      <c r="U47" s="1138"/>
      <c r="V47" s="1138"/>
      <c r="W47" s="1138"/>
      <c r="X47" s="1138"/>
      <c r="Y47" s="1138"/>
      <c r="Z47" s="1138"/>
      <c r="AA47" s="1138"/>
      <c r="AB47" s="1138"/>
      <c r="AC47" s="1138"/>
      <c r="AD47" s="1138"/>
      <c r="AE47" s="1138"/>
      <c r="AF47" s="1138"/>
      <c r="AG47" s="1138"/>
      <c r="AH47" s="1138"/>
      <c r="AI47" s="1138"/>
      <c r="AJ47" s="1138"/>
      <c r="AK47" s="1139"/>
    </row>
    <row r="48" spans="1:44" ht="30" customHeight="1">
      <c r="A48" s="1129" t="s">
        <v>32</v>
      </c>
      <c r="B48" s="1130"/>
      <c r="C48" s="1130"/>
      <c r="D48" s="1130"/>
      <c r="E48" s="1130"/>
      <c r="F48" s="1130"/>
      <c r="G48" s="1130"/>
      <c r="H48" s="1130"/>
      <c r="I48" s="1131"/>
      <c r="J48" s="1137"/>
      <c r="K48" s="1138"/>
      <c r="L48" s="1138"/>
      <c r="M48" s="1138"/>
      <c r="N48" s="1138"/>
      <c r="O48" s="1138"/>
      <c r="P48" s="1138"/>
      <c r="Q48" s="1138"/>
      <c r="R48" s="1138"/>
      <c r="S48" s="1138"/>
      <c r="T48" s="1140" t="s">
        <v>98</v>
      </c>
      <c r="U48" s="1141"/>
      <c r="V48" s="1141"/>
      <c r="W48" s="1141"/>
      <c r="X48" s="1141"/>
      <c r="Y48" s="1141"/>
      <c r="Z48" s="1141"/>
      <c r="AA48" s="1141"/>
      <c r="AB48" s="1142"/>
      <c r="AC48" s="1127"/>
      <c r="AD48" s="1127"/>
      <c r="AE48" s="1127"/>
      <c r="AF48" s="1127"/>
      <c r="AG48" s="1127"/>
      <c r="AH48" s="1127"/>
      <c r="AI48" s="1127"/>
      <c r="AJ48" s="1127"/>
      <c r="AK48" s="1128"/>
    </row>
    <row r="49" spans="1:44" ht="48.75" customHeight="1">
      <c r="A49" s="1143" t="s">
        <v>58</v>
      </c>
      <c r="B49" s="1144"/>
      <c r="C49" s="1144"/>
      <c r="D49" s="1144"/>
      <c r="E49" s="1144"/>
      <c r="F49" s="1144"/>
      <c r="G49" s="1144"/>
      <c r="H49" s="1144"/>
      <c r="I49" s="1145"/>
      <c r="J49" s="1146"/>
      <c r="K49" s="1147"/>
      <c r="L49" s="1147"/>
      <c r="M49" s="1147"/>
      <c r="N49" s="1147"/>
      <c r="O49" s="1147"/>
      <c r="P49" s="1147"/>
      <c r="Q49" s="1147"/>
      <c r="R49" s="1147"/>
      <c r="S49" s="1147"/>
      <c r="T49" s="1147"/>
      <c r="U49" s="1147"/>
      <c r="V49" s="1147"/>
      <c r="W49" s="1147"/>
      <c r="X49" s="1147"/>
      <c r="Y49" s="1147"/>
      <c r="Z49" s="1147"/>
      <c r="AA49" s="1147"/>
      <c r="AB49" s="1147"/>
      <c r="AC49" s="1147"/>
      <c r="AD49" s="1147"/>
      <c r="AE49" s="1147"/>
      <c r="AF49" s="1147"/>
      <c r="AG49" s="1147"/>
      <c r="AH49" s="1147"/>
      <c r="AI49" s="1147"/>
      <c r="AJ49" s="1147"/>
      <c r="AK49" s="1148"/>
    </row>
    <row r="50" spans="1:44" ht="30" customHeight="1">
      <c r="A50" s="1129" t="s">
        <v>35</v>
      </c>
      <c r="B50" s="1130"/>
      <c r="C50" s="1130"/>
      <c r="D50" s="1130"/>
      <c r="E50" s="1130"/>
      <c r="F50" s="1130"/>
      <c r="G50" s="1130"/>
      <c r="H50" s="1130"/>
      <c r="I50" s="1131"/>
      <c r="J50" s="1149" t="s">
        <v>110</v>
      </c>
      <c r="K50" s="1150"/>
      <c r="L50" s="1150"/>
      <c r="M50" s="1151"/>
      <c r="N50" s="1151"/>
      <c r="O50" s="1130" t="s">
        <v>36</v>
      </c>
      <c r="P50" s="1130"/>
      <c r="Q50" s="1151"/>
      <c r="R50" s="1151"/>
      <c r="S50" s="1152" t="s">
        <v>37</v>
      </c>
      <c r="T50" s="1152"/>
      <c r="U50" s="1130" t="s">
        <v>38</v>
      </c>
      <c r="V50" s="1130"/>
      <c r="W50" s="1130"/>
      <c r="X50" s="1130"/>
      <c r="Y50" s="1130" t="s">
        <v>109</v>
      </c>
      <c r="Z50" s="1130"/>
      <c r="AA50" s="1151"/>
      <c r="AB50" s="1151"/>
      <c r="AC50" s="1130" t="s">
        <v>36</v>
      </c>
      <c r="AD50" s="1130"/>
      <c r="AE50" s="1151"/>
      <c r="AF50" s="1151"/>
      <c r="AG50" s="1152" t="s">
        <v>37</v>
      </c>
      <c r="AH50" s="1152"/>
      <c r="AI50" s="1152"/>
      <c r="AJ50" s="1152"/>
      <c r="AK50" s="1153"/>
    </row>
    <row r="51" spans="1:44" ht="30" customHeight="1">
      <c r="A51" s="1129" t="s">
        <v>88</v>
      </c>
      <c r="B51" s="1130"/>
      <c r="C51" s="1130"/>
      <c r="D51" s="1130"/>
      <c r="E51" s="1130"/>
      <c r="F51" s="1130"/>
      <c r="G51" s="1130"/>
      <c r="H51" s="1130"/>
      <c r="I51" s="1131"/>
      <c r="J51" s="493"/>
      <c r="K51" s="493"/>
      <c r="L51" s="493"/>
      <c r="M51" s="493"/>
      <c r="N51" s="493"/>
      <c r="O51" s="493"/>
      <c r="P51" s="493"/>
      <c r="Q51" s="493"/>
      <c r="R51" s="493"/>
      <c r="S51" s="493"/>
      <c r="T51" s="493"/>
      <c r="U51" s="493"/>
      <c r="V51" s="493"/>
      <c r="W51" s="493"/>
      <c r="X51" s="493"/>
      <c r="Y51" s="1132" t="s">
        <v>90</v>
      </c>
      <c r="Z51" s="1132"/>
      <c r="AA51" s="1132"/>
      <c r="AB51" s="1132"/>
      <c r="AC51" s="1132"/>
      <c r="AD51" s="1132"/>
      <c r="AE51" s="1132"/>
      <c r="AF51" s="1132"/>
      <c r="AG51" s="1132"/>
      <c r="AH51" s="1132"/>
      <c r="AI51" s="1132"/>
      <c r="AJ51" s="1132"/>
      <c r="AK51" s="1133"/>
    </row>
    <row r="52" spans="1:44" ht="50.1" customHeight="1">
      <c r="A52" s="1129" t="s">
        <v>39</v>
      </c>
      <c r="B52" s="1130"/>
      <c r="C52" s="1130"/>
      <c r="D52" s="1130"/>
      <c r="E52" s="1130"/>
      <c r="F52" s="1130"/>
      <c r="G52" s="1130"/>
      <c r="H52" s="1130"/>
      <c r="I52" s="1131"/>
      <c r="J52" s="1126"/>
      <c r="K52" s="1127"/>
      <c r="L52" s="1127"/>
      <c r="M52" s="1127"/>
      <c r="N52" s="1127"/>
      <c r="O52" s="1127"/>
      <c r="P52" s="1127"/>
      <c r="Q52" s="1127"/>
      <c r="R52" s="1127"/>
      <c r="S52" s="1127"/>
      <c r="T52" s="1127"/>
      <c r="U52" s="1127"/>
      <c r="V52" s="1127"/>
      <c r="W52" s="1127"/>
      <c r="X52" s="1127"/>
      <c r="Y52" s="1127"/>
      <c r="Z52" s="1127"/>
      <c r="AA52" s="1127"/>
      <c r="AB52" s="1127"/>
      <c r="AC52" s="1127"/>
      <c r="AD52" s="1127"/>
      <c r="AE52" s="1127"/>
      <c r="AF52" s="1127"/>
      <c r="AG52" s="1127"/>
      <c r="AH52" s="1127"/>
      <c r="AI52" s="1127"/>
      <c r="AJ52" s="1127"/>
      <c r="AK52" s="1128"/>
    </row>
    <row r="53" spans="1:44" ht="50.1" customHeight="1">
      <c r="A53" s="1129" t="s">
        <v>83</v>
      </c>
      <c r="B53" s="1130"/>
      <c r="C53" s="1130"/>
      <c r="D53" s="1130"/>
      <c r="E53" s="1130"/>
      <c r="F53" s="1130"/>
      <c r="G53" s="1130"/>
      <c r="H53" s="1130"/>
      <c r="I53" s="1131"/>
      <c r="J53" s="1126"/>
      <c r="K53" s="1127"/>
      <c r="L53" s="1127"/>
      <c r="M53" s="1127"/>
      <c r="N53" s="1127"/>
      <c r="O53" s="1127"/>
      <c r="P53" s="1127"/>
      <c r="Q53" s="1127"/>
      <c r="R53" s="1127"/>
      <c r="S53" s="1127"/>
      <c r="T53" s="1127"/>
      <c r="U53" s="1127"/>
      <c r="V53" s="1127"/>
      <c r="W53" s="1127"/>
      <c r="X53" s="1127"/>
      <c r="Y53" s="1127"/>
      <c r="Z53" s="1127"/>
      <c r="AA53" s="1127"/>
      <c r="AB53" s="1127"/>
      <c r="AC53" s="1127"/>
      <c r="AD53" s="1127"/>
      <c r="AE53" s="1127"/>
      <c r="AF53" s="1127"/>
      <c r="AG53" s="1127"/>
      <c r="AH53" s="1127"/>
      <c r="AI53" s="1127"/>
      <c r="AJ53" s="1127"/>
      <c r="AK53" s="1128"/>
    </row>
    <row r="54" spans="1:44" ht="50.1" customHeight="1">
      <c r="A54" s="1129" t="s">
        <v>40</v>
      </c>
      <c r="B54" s="1130"/>
      <c r="C54" s="1130"/>
      <c r="D54" s="1130"/>
      <c r="E54" s="1130"/>
      <c r="F54" s="1130"/>
      <c r="G54" s="1130"/>
      <c r="H54" s="1130"/>
      <c r="I54" s="1131"/>
      <c r="J54" s="1126"/>
      <c r="K54" s="1127"/>
      <c r="L54" s="1127"/>
      <c r="M54" s="1127"/>
      <c r="N54" s="1127"/>
      <c r="O54" s="1127"/>
      <c r="P54" s="1127"/>
      <c r="Q54" s="1127"/>
      <c r="R54" s="1127"/>
      <c r="S54" s="1127"/>
      <c r="T54" s="1127"/>
      <c r="U54" s="1127"/>
      <c r="V54" s="1127"/>
      <c r="W54" s="1127"/>
      <c r="X54" s="1127"/>
      <c r="Y54" s="1127"/>
      <c r="Z54" s="1127"/>
      <c r="AA54" s="1127"/>
      <c r="AB54" s="1127"/>
      <c r="AC54" s="1127"/>
      <c r="AD54" s="1127"/>
      <c r="AE54" s="1127"/>
      <c r="AF54" s="1127"/>
      <c r="AG54" s="1127"/>
      <c r="AH54" s="1127"/>
      <c r="AI54" s="1127"/>
      <c r="AJ54" s="1127"/>
      <c r="AK54" s="1128"/>
    </row>
    <row r="55" spans="1:44" ht="30" customHeight="1">
      <c r="A55" s="1112" t="s">
        <v>93</v>
      </c>
      <c r="B55" s="1113"/>
      <c r="C55" s="1113"/>
      <c r="D55" s="1113"/>
      <c r="E55" s="1113"/>
      <c r="F55" s="1113"/>
      <c r="G55" s="1113"/>
      <c r="H55" s="1113"/>
      <c r="I55" s="1114"/>
      <c r="J55" s="1118" t="s">
        <v>94</v>
      </c>
      <c r="K55" s="1119"/>
      <c r="L55" s="1120"/>
      <c r="M55" s="1121"/>
      <c r="N55" s="1121"/>
      <c r="O55" s="1122"/>
      <c r="P55" s="1119" t="s">
        <v>96</v>
      </c>
      <c r="Q55" s="1123"/>
      <c r="R55" s="1123"/>
      <c r="S55" s="1123"/>
      <c r="T55" s="1124" t="s">
        <v>95</v>
      </c>
      <c r="U55" s="1124"/>
      <c r="V55" s="1124"/>
      <c r="W55" s="1124"/>
      <c r="X55" s="1124"/>
      <c r="Y55" s="1124"/>
      <c r="Z55" s="1124"/>
      <c r="AA55" s="1124"/>
      <c r="AB55" s="1124"/>
      <c r="AC55" s="1125"/>
      <c r="AD55" s="1125"/>
      <c r="AE55" s="1125"/>
      <c r="AF55" s="1125"/>
      <c r="AG55" s="1125"/>
      <c r="AH55" s="1119" t="s">
        <v>96</v>
      </c>
      <c r="AI55" s="1123"/>
      <c r="AJ55" s="1123"/>
      <c r="AK55" s="1123"/>
    </row>
    <row r="56" spans="1:44" ht="30" customHeight="1">
      <c r="A56" s="1115"/>
      <c r="B56" s="1116"/>
      <c r="C56" s="1116"/>
      <c r="D56" s="1116"/>
      <c r="E56" s="1116"/>
      <c r="F56" s="1116"/>
      <c r="G56" s="1116"/>
      <c r="H56" s="1116"/>
      <c r="I56" s="1117"/>
      <c r="J56" s="1118" t="s">
        <v>99</v>
      </c>
      <c r="K56" s="1119"/>
      <c r="L56" s="1126"/>
      <c r="M56" s="1127"/>
      <c r="N56" s="1127"/>
      <c r="O56" s="1127"/>
      <c r="P56" s="1127"/>
      <c r="Q56" s="1127"/>
      <c r="R56" s="1127"/>
      <c r="S56" s="1127"/>
      <c r="T56" s="1127"/>
      <c r="U56" s="1127"/>
      <c r="V56" s="1127"/>
      <c r="W56" s="1127"/>
      <c r="X56" s="1127"/>
      <c r="Y56" s="1127"/>
      <c r="Z56" s="1127"/>
      <c r="AA56" s="1127"/>
      <c r="AB56" s="1127"/>
      <c r="AC56" s="1127"/>
      <c r="AD56" s="1127"/>
      <c r="AE56" s="1127"/>
      <c r="AF56" s="1127"/>
      <c r="AG56" s="1127"/>
      <c r="AH56" s="1127"/>
      <c r="AI56" s="1127"/>
      <c r="AJ56" s="1127"/>
      <c r="AK56" s="1128"/>
    </row>
    <row r="57" spans="1:44" ht="25.5" customHeight="1">
      <c r="A57" s="1109" t="s">
        <v>111</v>
      </c>
      <c r="B57" s="1110"/>
      <c r="C57" s="1110"/>
      <c r="D57" s="1110"/>
      <c r="E57" s="1110"/>
      <c r="F57" s="1110"/>
      <c r="G57" s="1110"/>
      <c r="H57" s="1110"/>
      <c r="I57" s="1110"/>
      <c r="J57" s="1110"/>
      <c r="K57" s="1110"/>
      <c r="L57" s="1110"/>
      <c r="M57" s="1110"/>
      <c r="N57" s="1110"/>
      <c r="O57" s="1110"/>
      <c r="P57" s="1110"/>
      <c r="Q57" s="1110"/>
      <c r="R57" s="1110"/>
      <c r="S57" s="1110"/>
      <c r="T57" s="1110"/>
      <c r="U57" s="1110"/>
      <c r="V57" s="1110"/>
      <c r="W57" s="1110"/>
      <c r="X57" s="1110"/>
      <c r="Y57" s="1110"/>
      <c r="Z57" s="1110"/>
      <c r="AA57" s="1110"/>
      <c r="AB57" s="1110"/>
      <c r="AC57" s="1111"/>
      <c r="AD57" s="622" t="s">
        <v>103</v>
      </c>
      <c r="AE57" s="623"/>
      <c r="AF57" s="623"/>
      <c r="AG57" s="623"/>
      <c r="AH57" s="623"/>
      <c r="AI57" s="623"/>
      <c r="AJ57" s="623"/>
      <c r="AK57" s="624"/>
    </row>
    <row r="58" spans="1:44" ht="21.6" customHeight="1">
      <c r="A58" s="122"/>
      <c r="B58" s="122"/>
      <c r="C58" s="122"/>
      <c r="D58" s="122"/>
      <c r="E58" s="122"/>
      <c r="F58" s="122"/>
      <c r="G58" s="122"/>
      <c r="H58" s="122"/>
      <c r="I58" s="122"/>
      <c r="J58" s="122"/>
      <c r="K58" s="122"/>
      <c r="L58" s="122"/>
      <c r="M58" s="122"/>
      <c r="N58" s="122"/>
      <c r="O58" s="122"/>
      <c r="P58" s="122"/>
      <c r="Q58" s="122"/>
      <c r="R58" s="122"/>
      <c r="S58" s="122"/>
      <c r="T58" s="122"/>
      <c r="U58" s="122"/>
      <c r="V58" s="122"/>
      <c r="W58" s="122"/>
      <c r="X58" s="122"/>
      <c r="Y58" s="122"/>
      <c r="Z58" s="122"/>
      <c r="AA58" s="123"/>
      <c r="AB58" s="123"/>
      <c r="AC58" s="123"/>
      <c r="AD58" s="123"/>
      <c r="AE58" s="123"/>
      <c r="AF58" s="123"/>
      <c r="AG58" s="123"/>
      <c r="AH58" s="123"/>
      <c r="AI58" s="123"/>
      <c r="AJ58" s="123"/>
      <c r="AK58" s="123"/>
      <c r="AL58" s="124"/>
      <c r="AM58" s="124"/>
      <c r="AN58" s="124"/>
      <c r="AO58" s="124"/>
      <c r="AP58" s="124"/>
      <c r="AQ58" s="124"/>
      <c r="AR58" s="124"/>
    </row>
    <row r="59" spans="1:44" ht="30" customHeight="1">
      <c r="A59" s="1129" t="s">
        <v>106</v>
      </c>
      <c r="B59" s="1130"/>
      <c r="C59" s="1130"/>
      <c r="D59" s="1130"/>
      <c r="E59" s="1131"/>
      <c r="F59" s="1154">
        <v>5</v>
      </c>
      <c r="G59" s="1155"/>
      <c r="H59" s="1155"/>
      <c r="I59" s="1156"/>
      <c r="J59" s="1134" t="s">
        <v>12</v>
      </c>
      <c r="K59" s="1136"/>
      <c r="L59" s="1157"/>
      <c r="M59" s="1158"/>
      <c r="N59" s="1158"/>
      <c r="O59" s="1158"/>
      <c r="P59" s="1158"/>
      <c r="Q59" s="1158"/>
      <c r="R59" s="1158"/>
      <c r="S59" s="1158"/>
      <c r="T59" s="1158"/>
      <c r="U59" s="1158"/>
      <c r="V59" s="1158"/>
      <c r="W59" s="1158"/>
      <c r="X59" s="1158"/>
      <c r="Y59" s="1158"/>
      <c r="Z59" s="1158"/>
      <c r="AA59" s="1158"/>
      <c r="AB59" s="1158"/>
      <c r="AC59" s="1158"/>
      <c r="AD59" s="1158"/>
      <c r="AE59" s="1158"/>
      <c r="AF59" s="1158"/>
      <c r="AG59" s="1158"/>
      <c r="AH59" s="1158"/>
      <c r="AI59" s="1158"/>
      <c r="AJ59" s="1158"/>
      <c r="AK59" s="1159"/>
    </row>
    <row r="60" spans="1:44" ht="30" customHeight="1">
      <c r="A60" s="1134" t="s">
        <v>29</v>
      </c>
      <c r="B60" s="1135"/>
      <c r="C60" s="1135"/>
      <c r="D60" s="1135"/>
      <c r="E60" s="1135"/>
      <c r="F60" s="1135"/>
      <c r="G60" s="1135"/>
      <c r="H60" s="1135"/>
      <c r="I60" s="1136"/>
      <c r="J60" s="1137"/>
      <c r="K60" s="1138"/>
      <c r="L60" s="1138"/>
      <c r="M60" s="1138"/>
      <c r="N60" s="1138"/>
      <c r="O60" s="1138"/>
      <c r="P60" s="1138"/>
      <c r="Q60" s="1138"/>
      <c r="R60" s="1138"/>
      <c r="S60" s="1138"/>
      <c r="T60" s="1140" t="s">
        <v>97</v>
      </c>
      <c r="U60" s="1141"/>
      <c r="V60" s="1141"/>
      <c r="W60" s="1141"/>
      <c r="X60" s="1141"/>
      <c r="Y60" s="1141"/>
      <c r="Z60" s="1141"/>
      <c r="AA60" s="1141"/>
      <c r="AB60" s="1142"/>
      <c r="AC60" s="1160"/>
      <c r="AD60" s="1160"/>
      <c r="AE60" s="1160"/>
      <c r="AF60" s="1160"/>
      <c r="AG60" s="1160"/>
      <c r="AH60" s="1160"/>
      <c r="AI60" s="1160"/>
      <c r="AJ60" s="1160"/>
      <c r="AK60" s="1161"/>
    </row>
    <row r="61" spans="1:44" ht="30" customHeight="1">
      <c r="A61" s="1134" t="s">
        <v>31</v>
      </c>
      <c r="B61" s="1135"/>
      <c r="C61" s="1135"/>
      <c r="D61" s="1135"/>
      <c r="E61" s="1135"/>
      <c r="F61" s="1135"/>
      <c r="G61" s="1135"/>
      <c r="H61" s="1135"/>
      <c r="I61" s="1136"/>
      <c r="J61" s="1137"/>
      <c r="K61" s="1138"/>
      <c r="L61" s="1138"/>
      <c r="M61" s="1138"/>
      <c r="N61" s="1138"/>
      <c r="O61" s="1138"/>
      <c r="P61" s="1138"/>
      <c r="Q61" s="1138"/>
      <c r="R61" s="1138"/>
      <c r="S61" s="1138"/>
      <c r="T61" s="1138"/>
      <c r="U61" s="1138"/>
      <c r="V61" s="1138"/>
      <c r="W61" s="1138"/>
      <c r="X61" s="1138"/>
      <c r="Y61" s="1138"/>
      <c r="Z61" s="1138"/>
      <c r="AA61" s="1138"/>
      <c r="AB61" s="1138"/>
      <c r="AC61" s="1138"/>
      <c r="AD61" s="1138"/>
      <c r="AE61" s="1138"/>
      <c r="AF61" s="1138"/>
      <c r="AG61" s="1138"/>
      <c r="AH61" s="1138"/>
      <c r="AI61" s="1138"/>
      <c r="AJ61" s="1138"/>
      <c r="AK61" s="1139"/>
    </row>
    <row r="62" spans="1:44" ht="30" customHeight="1">
      <c r="A62" s="1129" t="s">
        <v>32</v>
      </c>
      <c r="B62" s="1130"/>
      <c r="C62" s="1130"/>
      <c r="D62" s="1130"/>
      <c r="E62" s="1130"/>
      <c r="F62" s="1130"/>
      <c r="G62" s="1130"/>
      <c r="H62" s="1130"/>
      <c r="I62" s="1131"/>
      <c r="J62" s="1137"/>
      <c r="K62" s="1138"/>
      <c r="L62" s="1138"/>
      <c r="M62" s="1138"/>
      <c r="N62" s="1138"/>
      <c r="O62" s="1138"/>
      <c r="P62" s="1138"/>
      <c r="Q62" s="1138"/>
      <c r="R62" s="1138"/>
      <c r="S62" s="1138"/>
      <c r="T62" s="1140" t="s">
        <v>98</v>
      </c>
      <c r="U62" s="1141"/>
      <c r="V62" s="1141"/>
      <c r="W62" s="1141"/>
      <c r="X62" s="1141"/>
      <c r="Y62" s="1141"/>
      <c r="Z62" s="1141"/>
      <c r="AA62" s="1141"/>
      <c r="AB62" s="1142"/>
      <c r="AC62" s="1127"/>
      <c r="AD62" s="1127"/>
      <c r="AE62" s="1127"/>
      <c r="AF62" s="1127"/>
      <c r="AG62" s="1127"/>
      <c r="AH62" s="1127"/>
      <c r="AI62" s="1127"/>
      <c r="AJ62" s="1127"/>
      <c r="AK62" s="1128"/>
    </row>
    <row r="63" spans="1:44" ht="48.75" customHeight="1">
      <c r="A63" s="1143" t="s">
        <v>58</v>
      </c>
      <c r="B63" s="1144"/>
      <c r="C63" s="1144"/>
      <c r="D63" s="1144"/>
      <c r="E63" s="1144"/>
      <c r="F63" s="1144"/>
      <c r="G63" s="1144"/>
      <c r="H63" s="1144"/>
      <c r="I63" s="1145"/>
      <c r="J63" s="1146"/>
      <c r="K63" s="1147"/>
      <c r="L63" s="1147"/>
      <c r="M63" s="1147"/>
      <c r="N63" s="1147"/>
      <c r="O63" s="1147"/>
      <c r="P63" s="1147"/>
      <c r="Q63" s="1147"/>
      <c r="R63" s="1147"/>
      <c r="S63" s="1147"/>
      <c r="T63" s="1147"/>
      <c r="U63" s="1147"/>
      <c r="V63" s="1147"/>
      <c r="W63" s="1147"/>
      <c r="X63" s="1147"/>
      <c r="Y63" s="1147"/>
      <c r="Z63" s="1147"/>
      <c r="AA63" s="1147"/>
      <c r="AB63" s="1147"/>
      <c r="AC63" s="1147"/>
      <c r="AD63" s="1147"/>
      <c r="AE63" s="1147"/>
      <c r="AF63" s="1147"/>
      <c r="AG63" s="1147"/>
      <c r="AH63" s="1147"/>
      <c r="AI63" s="1147"/>
      <c r="AJ63" s="1147"/>
      <c r="AK63" s="1148"/>
    </row>
    <row r="64" spans="1:44" ht="30" customHeight="1">
      <c r="A64" s="1129" t="s">
        <v>35</v>
      </c>
      <c r="B64" s="1130"/>
      <c r="C64" s="1130"/>
      <c r="D64" s="1130"/>
      <c r="E64" s="1130"/>
      <c r="F64" s="1130"/>
      <c r="G64" s="1130"/>
      <c r="H64" s="1130"/>
      <c r="I64" s="1131"/>
      <c r="J64" s="1149" t="s">
        <v>110</v>
      </c>
      <c r="K64" s="1150"/>
      <c r="L64" s="1150"/>
      <c r="M64" s="1151"/>
      <c r="N64" s="1151"/>
      <c r="O64" s="1130" t="s">
        <v>36</v>
      </c>
      <c r="P64" s="1130"/>
      <c r="Q64" s="1151"/>
      <c r="R64" s="1151"/>
      <c r="S64" s="1152" t="s">
        <v>37</v>
      </c>
      <c r="T64" s="1152"/>
      <c r="U64" s="1130" t="s">
        <v>38</v>
      </c>
      <c r="V64" s="1130"/>
      <c r="W64" s="1130"/>
      <c r="X64" s="1130"/>
      <c r="Y64" s="1130" t="s">
        <v>109</v>
      </c>
      <c r="Z64" s="1130"/>
      <c r="AA64" s="1151"/>
      <c r="AB64" s="1151"/>
      <c r="AC64" s="1130" t="s">
        <v>36</v>
      </c>
      <c r="AD64" s="1130"/>
      <c r="AE64" s="1151"/>
      <c r="AF64" s="1151"/>
      <c r="AG64" s="1152" t="s">
        <v>37</v>
      </c>
      <c r="AH64" s="1152"/>
      <c r="AI64" s="1152"/>
      <c r="AJ64" s="1152"/>
      <c r="AK64" s="1153"/>
    </row>
    <row r="65" spans="1:44" ht="30" customHeight="1">
      <c r="A65" s="1129" t="s">
        <v>88</v>
      </c>
      <c r="B65" s="1130"/>
      <c r="C65" s="1130"/>
      <c r="D65" s="1130"/>
      <c r="E65" s="1130"/>
      <c r="F65" s="1130"/>
      <c r="G65" s="1130"/>
      <c r="H65" s="1130"/>
      <c r="I65" s="1131"/>
      <c r="J65" s="493"/>
      <c r="K65" s="493"/>
      <c r="L65" s="493"/>
      <c r="M65" s="493"/>
      <c r="N65" s="493"/>
      <c r="O65" s="493"/>
      <c r="P65" s="493"/>
      <c r="Q65" s="493"/>
      <c r="R65" s="493"/>
      <c r="S65" s="493"/>
      <c r="T65" s="493"/>
      <c r="U65" s="493"/>
      <c r="V65" s="493"/>
      <c r="W65" s="493"/>
      <c r="X65" s="493"/>
      <c r="Y65" s="1132" t="s">
        <v>90</v>
      </c>
      <c r="Z65" s="1132"/>
      <c r="AA65" s="1132"/>
      <c r="AB65" s="1132"/>
      <c r="AC65" s="1132"/>
      <c r="AD65" s="1132"/>
      <c r="AE65" s="1132"/>
      <c r="AF65" s="1132"/>
      <c r="AG65" s="1132"/>
      <c r="AH65" s="1132"/>
      <c r="AI65" s="1132"/>
      <c r="AJ65" s="1132"/>
      <c r="AK65" s="1133"/>
    </row>
    <row r="66" spans="1:44" ht="50.1" customHeight="1">
      <c r="A66" s="1129" t="s">
        <v>39</v>
      </c>
      <c r="B66" s="1130"/>
      <c r="C66" s="1130"/>
      <c r="D66" s="1130"/>
      <c r="E66" s="1130"/>
      <c r="F66" s="1130"/>
      <c r="G66" s="1130"/>
      <c r="H66" s="1130"/>
      <c r="I66" s="1131"/>
      <c r="J66" s="1126"/>
      <c r="K66" s="1127"/>
      <c r="L66" s="1127"/>
      <c r="M66" s="1127"/>
      <c r="N66" s="1127"/>
      <c r="O66" s="1127"/>
      <c r="P66" s="1127"/>
      <c r="Q66" s="1127"/>
      <c r="R66" s="1127"/>
      <c r="S66" s="1127"/>
      <c r="T66" s="1127"/>
      <c r="U66" s="1127"/>
      <c r="V66" s="1127"/>
      <c r="W66" s="1127"/>
      <c r="X66" s="1127"/>
      <c r="Y66" s="1127"/>
      <c r="Z66" s="1127"/>
      <c r="AA66" s="1127"/>
      <c r="AB66" s="1127"/>
      <c r="AC66" s="1127"/>
      <c r="AD66" s="1127"/>
      <c r="AE66" s="1127"/>
      <c r="AF66" s="1127"/>
      <c r="AG66" s="1127"/>
      <c r="AH66" s="1127"/>
      <c r="AI66" s="1127"/>
      <c r="AJ66" s="1127"/>
      <c r="AK66" s="1128"/>
    </row>
    <row r="67" spans="1:44" ht="50.1" customHeight="1">
      <c r="A67" s="1129" t="s">
        <v>83</v>
      </c>
      <c r="B67" s="1130"/>
      <c r="C67" s="1130"/>
      <c r="D67" s="1130"/>
      <c r="E67" s="1130"/>
      <c r="F67" s="1130"/>
      <c r="G67" s="1130"/>
      <c r="H67" s="1130"/>
      <c r="I67" s="1131"/>
      <c r="J67" s="1126"/>
      <c r="K67" s="1127"/>
      <c r="L67" s="1127"/>
      <c r="M67" s="1127"/>
      <c r="N67" s="1127"/>
      <c r="O67" s="1127"/>
      <c r="P67" s="1127"/>
      <c r="Q67" s="1127"/>
      <c r="R67" s="1127"/>
      <c r="S67" s="1127"/>
      <c r="T67" s="1127"/>
      <c r="U67" s="1127"/>
      <c r="V67" s="1127"/>
      <c r="W67" s="1127"/>
      <c r="X67" s="1127"/>
      <c r="Y67" s="1127"/>
      <c r="Z67" s="1127"/>
      <c r="AA67" s="1127"/>
      <c r="AB67" s="1127"/>
      <c r="AC67" s="1127"/>
      <c r="AD67" s="1127"/>
      <c r="AE67" s="1127"/>
      <c r="AF67" s="1127"/>
      <c r="AG67" s="1127"/>
      <c r="AH67" s="1127"/>
      <c r="AI67" s="1127"/>
      <c r="AJ67" s="1127"/>
      <c r="AK67" s="1128"/>
    </row>
    <row r="68" spans="1:44" ht="50.1" customHeight="1">
      <c r="A68" s="1129" t="s">
        <v>40</v>
      </c>
      <c r="B68" s="1130"/>
      <c r="C68" s="1130"/>
      <c r="D68" s="1130"/>
      <c r="E68" s="1130"/>
      <c r="F68" s="1130"/>
      <c r="G68" s="1130"/>
      <c r="H68" s="1130"/>
      <c r="I68" s="1131"/>
      <c r="J68" s="1126"/>
      <c r="K68" s="1127"/>
      <c r="L68" s="1127"/>
      <c r="M68" s="1127"/>
      <c r="N68" s="1127"/>
      <c r="O68" s="1127"/>
      <c r="P68" s="1127"/>
      <c r="Q68" s="1127"/>
      <c r="R68" s="1127"/>
      <c r="S68" s="1127"/>
      <c r="T68" s="1127"/>
      <c r="U68" s="1127"/>
      <c r="V68" s="1127"/>
      <c r="W68" s="1127"/>
      <c r="X68" s="1127"/>
      <c r="Y68" s="1127"/>
      <c r="Z68" s="1127"/>
      <c r="AA68" s="1127"/>
      <c r="AB68" s="1127"/>
      <c r="AC68" s="1127"/>
      <c r="AD68" s="1127"/>
      <c r="AE68" s="1127"/>
      <c r="AF68" s="1127"/>
      <c r="AG68" s="1127"/>
      <c r="AH68" s="1127"/>
      <c r="AI68" s="1127"/>
      <c r="AJ68" s="1127"/>
      <c r="AK68" s="1128"/>
    </row>
    <row r="69" spans="1:44" ht="30" customHeight="1">
      <c r="A69" s="1112" t="s">
        <v>93</v>
      </c>
      <c r="B69" s="1113"/>
      <c r="C69" s="1113"/>
      <c r="D69" s="1113"/>
      <c r="E69" s="1113"/>
      <c r="F69" s="1113"/>
      <c r="G69" s="1113"/>
      <c r="H69" s="1113"/>
      <c r="I69" s="1114"/>
      <c r="J69" s="1118" t="s">
        <v>94</v>
      </c>
      <c r="K69" s="1119"/>
      <c r="L69" s="1120"/>
      <c r="M69" s="1121"/>
      <c r="N69" s="1121"/>
      <c r="O69" s="1122"/>
      <c r="P69" s="1119" t="s">
        <v>96</v>
      </c>
      <c r="Q69" s="1123"/>
      <c r="R69" s="1123"/>
      <c r="S69" s="1123"/>
      <c r="T69" s="1124" t="s">
        <v>95</v>
      </c>
      <c r="U69" s="1124"/>
      <c r="V69" s="1124"/>
      <c r="W69" s="1124"/>
      <c r="X69" s="1124"/>
      <c r="Y69" s="1124"/>
      <c r="Z69" s="1124"/>
      <c r="AA69" s="1124"/>
      <c r="AB69" s="1124"/>
      <c r="AC69" s="1125"/>
      <c r="AD69" s="1125"/>
      <c r="AE69" s="1125"/>
      <c r="AF69" s="1125"/>
      <c r="AG69" s="1125"/>
      <c r="AH69" s="1119" t="s">
        <v>96</v>
      </c>
      <c r="AI69" s="1123"/>
      <c r="AJ69" s="1123"/>
      <c r="AK69" s="1123"/>
    </row>
    <row r="70" spans="1:44" ht="30" customHeight="1">
      <c r="A70" s="1115"/>
      <c r="B70" s="1116"/>
      <c r="C70" s="1116"/>
      <c r="D70" s="1116"/>
      <c r="E70" s="1116"/>
      <c r="F70" s="1116"/>
      <c r="G70" s="1116"/>
      <c r="H70" s="1116"/>
      <c r="I70" s="1117"/>
      <c r="J70" s="1118" t="s">
        <v>99</v>
      </c>
      <c r="K70" s="1119"/>
      <c r="L70" s="1126"/>
      <c r="M70" s="1127"/>
      <c r="N70" s="1127"/>
      <c r="O70" s="1127"/>
      <c r="P70" s="1127"/>
      <c r="Q70" s="1127"/>
      <c r="R70" s="1127"/>
      <c r="S70" s="1127"/>
      <c r="T70" s="1127"/>
      <c r="U70" s="1127"/>
      <c r="V70" s="1127"/>
      <c r="W70" s="1127"/>
      <c r="X70" s="1127"/>
      <c r="Y70" s="1127"/>
      <c r="Z70" s="1127"/>
      <c r="AA70" s="1127"/>
      <c r="AB70" s="1127"/>
      <c r="AC70" s="1127"/>
      <c r="AD70" s="1127"/>
      <c r="AE70" s="1127"/>
      <c r="AF70" s="1127"/>
      <c r="AG70" s="1127"/>
      <c r="AH70" s="1127"/>
      <c r="AI70" s="1127"/>
      <c r="AJ70" s="1127"/>
      <c r="AK70" s="1128"/>
    </row>
    <row r="71" spans="1:44" ht="25.5" customHeight="1">
      <c r="A71" s="1109" t="s">
        <v>111</v>
      </c>
      <c r="B71" s="1110"/>
      <c r="C71" s="1110"/>
      <c r="D71" s="1110"/>
      <c r="E71" s="1110"/>
      <c r="F71" s="1110"/>
      <c r="G71" s="1110"/>
      <c r="H71" s="1110"/>
      <c r="I71" s="1110"/>
      <c r="J71" s="1110"/>
      <c r="K71" s="1110"/>
      <c r="L71" s="1110"/>
      <c r="M71" s="1110"/>
      <c r="N71" s="1110"/>
      <c r="O71" s="1110"/>
      <c r="P71" s="1110"/>
      <c r="Q71" s="1110"/>
      <c r="R71" s="1110"/>
      <c r="S71" s="1110"/>
      <c r="T71" s="1110"/>
      <c r="U71" s="1110"/>
      <c r="V71" s="1110"/>
      <c r="W71" s="1110"/>
      <c r="X71" s="1110"/>
      <c r="Y71" s="1110"/>
      <c r="Z71" s="1110"/>
      <c r="AA71" s="1110"/>
      <c r="AB71" s="1110"/>
      <c r="AC71" s="1111"/>
      <c r="AD71" s="622" t="s">
        <v>103</v>
      </c>
      <c r="AE71" s="623"/>
      <c r="AF71" s="623"/>
      <c r="AG71" s="623"/>
      <c r="AH71" s="623"/>
      <c r="AI71" s="623"/>
      <c r="AJ71" s="623"/>
      <c r="AK71" s="624"/>
    </row>
    <row r="72" spans="1:44" ht="21.6" customHeight="1">
      <c r="A72" s="122"/>
      <c r="B72" s="122"/>
      <c r="C72" s="122"/>
      <c r="D72" s="122"/>
      <c r="E72" s="122"/>
      <c r="F72" s="122"/>
      <c r="G72" s="122"/>
      <c r="H72" s="122"/>
      <c r="I72" s="122"/>
      <c r="J72" s="122"/>
      <c r="K72" s="122"/>
      <c r="L72" s="122"/>
      <c r="M72" s="122"/>
      <c r="N72" s="122"/>
      <c r="O72" s="122"/>
      <c r="P72" s="122"/>
      <c r="Q72" s="122"/>
      <c r="R72" s="122"/>
      <c r="S72" s="122"/>
      <c r="T72" s="122"/>
      <c r="U72" s="122"/>
      <c r="V72" s="122"/>
      <c r="W72" s="122"/>
      <c r="X72" s="122"/>
      <c r="Y72" s="122"/>
      <c r="Z72" s="122"/>
      <c r="AA72" s="123"/>
      <c r="AB72" s="123"/>
      <c r="AC72" s="123"/>
      <c r="AD72" s="123"/>
      <c r="AE72" s="123"/>
      <c r="AF72" s="123"/>
      <c r="AG72" s="123"/>
      <c r="AH72" s="123"/>
      <c r="AI72" s="123"/>
      <c r="AJ72" s="123"/>
      <c r="AK72" s="123"/>
      <c r="AL72" s="124"/>
      <c r="AM72" s="124"/>
      <c r="AN72" s="124"/>
      <c r="AO72" s="124"/>
      <c r="AP72" s="124"/>
      <c r="AQ72" s="124"/>
      <c r="AR72" s="124"/>
    </row>
    <row r="73" spans="1:44" ht="30" customHeight="1">
      <c r="A73" s="1129" t="s">
        <v>106</v>
      </c>
      <c r="B73" s="1130"/>
      <c r="C73" s="1130"/>
      <c r="D73" s="1130"/>
      <c r="E73" s="1131"/>
      <c r="F73" s="1154">
        <v>6</v>
      </c>
      <c r="G73" s="1155"/>
      <c r="H73" s="1155"/>
      <c r="I73" s="1156"/>
      <c r="J73" s="1134" t="s">
        <v>12</v>
      </c>
      <c r="K73" s="1136"/>
      <c r="L73" s="1157"/>
      <c r="M73" s="1158"/>
      <c r="N73" s="1158"/>
      <c r="O73" s="1158"/>
      <c r="P73" s="1158"/>
      <c r="Q73" s="1158"/>
      <c r="R73" s="1158"/>
      <c r="S73" s="1158"/>
      <c r="T73" s="1158"/>
      <c r="U73" s="1158"/>
      <c r="V73" s="1158"/>
      <c r="W73" s="1158"/>
      <c r="X73" s="1158"/>
      <c r="Y73" s="1158"/>
      <c r="Z73" s="1158"/>
      <c r="AA73" s="1158"/>
      <c r="AB73" s="1158"/>
      <c r="AC73" s="1158"/>
      <c r="AD73" s="1158"/>
      <c r="AE73" s="1158"/>
      <c r="AF73" s="1158"/>
      <c r="AG73" s="1158"/>
      <c r="AH73" s="1158"/>
      <c r="AI73" s="1158"/>
      <c r="AJ73" s="1158"/>
      <c r="AK73" s="1159"/>
    </row>
    <row r="74" spans="1:44" ht="30" customHeight="1">
      <c r="A74" s="1134" t="s">
        <v>29</v>
      </c>
      <c r="B74" s="1135"/>
      <c r="C74" s="1135"/>
      <c r="D74" s="1135"/>
      <c r="E74" s="1135"/>
      <c r="F74" s="1135"/>
      <c r="G74" s="1135"/>
      <c r="H74" s="1135"/>
      <c r="I74" s="1136"/>
      <c r="J74" s="1137"/>
      <c r="K74" s="1138"/>
      <c r="L74" s="1138"/>
      <c r="M74" s="1138"/>
      <c r="N74" s="1138"/>
      <c r="O74" s="1138"/>
      <c r="P74" s="1138"/>
      <c r="Q74" s="1138"/>
      <c r="R74" s="1138"/>
      <c r="S74" s="1138"/>
      <c r="T74" s="1140" t="s">
        <v>97</v>
      </c>
      <c r="U74" s="1141"/>
      <c r="V74" s="1141"/>
      <c r="W74" s="1141"/>
      <c r="X74" s="1141"/>
      <c r="Y74" s="1141"/>
      <c r="Z74" s="1141"/>
      <c r="AA74" s="1141"/>
      <c r="AB74" s="1142"/>
      <c r="AC74" s="1160"/>
      <c r="AD74" s="1160"/>
      <c r="AE74" s="1160"/>
      <c r="AF74" s="1160"/>
      <c r="AG74" s="1160"/>
      <c r="AH74" s="1160"/>
      <c r="AI74" s="1160"/>
      <c r="AJ74" s="1160"/>
      <c r="AK74" s="1161"/>
    </row>
    <row r="75" spans="1:44" ht="30" customHeight="1">
      <c r="A75" s="1134" t="s">
        <v>31</v>
      </c>
      <c r="B75" s="1135"/>
      <c r="C75" s="1135"/>
      <c r="D75" s="1135"/>
      <c r="E75" s="1135"/>
      <c r="F75" s="1135"/>
      <c r="G75" s="1135"/>
      <c r="H75" s="1135"/>
      <c r="I75" s="1136"/>
      <c r="J75" s="1137"/>
      <c r="K75" s="1138"/>
      <c r="L75" s="1138"/>
      <c r="M75" s="1138"/>
      <c r="N75" s="1138"/>
      <c r="O75" s="1138"/>
      <c r="P75" s="1138"/>
      <c r="Q75" s="1138"/>
      <c r="R75" s="1138"/>
      <c r="S75" s="1138"/>
      <c r="T75" s="1138"/>
      <c r="U75" s="1138"/>
      <c r="V75" s="1138"/>
      <c r="W75" s="1138"/>
      <c r="X75" s="1138"/>
      <c r="Y75" s="1138"/>
      <c r="Z75" s="1138"/>
      <c r="AA75" s="1138"/>
      <c r="AB75" s="1138"/>
      <c r="AC75" s="1138"/>
      <c r="AD75" s="1138"/>
      <c r="AE75" s="1138"/>
      <c r="AF75" s="1138"/>
      <c r="AG75" s="1138"/>
      <c r="AH75" s="1138"/>
      <c r="AI75" s="1138"/>
      <c r="AJ75" s="1138"/>
      <c r="AK75" s="1139"/>
    </row>
    <row r="76" spans="1:44" ht="30" customHeight="1">
      <c r="A76" s="1129" t="s">
        <v>32</v>
      </c>
      <c r="B76" s="1130"/>
      <c r="C76" s="1130"/>
      <c r="D76" s="1130"/>
      <c r="E76" s="1130"/>
      <c r="F76" s="1130"/>
      <c r="G76" s="1130"/>
      <c r="H76" s="1130"/>
      <c r="I76" s="1131"/>
      <c r="J76" s="1137"/>
      <c r="K76" s="1138"/>
      <c r="L76" s="1138"/>
      <c r="M76" s="1138"/>
      <c r="N76" s="1138"/>
      <c r="O76" s="1138"/>
      <c r="P76" s="1138"/>
      <c r="Q76" s="1138"/>
      <c r="R76" s="1138"/>
      <c r="S76" s="1138"/>
      <c r="T76" s="1140" t="s">
        <v>98</v>
      </c>
      <c r="U76" s="1141"/>
      <c r="V76" s="1141"/>
      <c r="W76" s="1141"/>
      <c r="X76" s="1141"/>
      <c r="Y76" s="1141"/>
      <c r="Z76" s="1141"/>
      <c r="AA76" s="1141"/>
      <c r="AB76" s="1142"/>
      <c r="AC76" s="1127"/>
      <c r="AD76" s="1127"/>
      <c r="AE76" s="1127"/>
      <c r="AF76" s="1127"/>
      <c r="AG76" s="1127"/>
      <c r="AH76" s="1127"/>
      <c r="AI76" s="1127"/>
      <c r="AJ76" s="1127"/>
      <c r="AK76" s="1128"/>
    </row>
    <row r="77" spans="1:44" ht="48.75" customHeight="1">
      <c r="A77" s="1143" t="s">
        <v>58</v>
      </c>
      <c r="B77" s="1144"/>
      <c r="C77" s="1144"/>
      <c r="D77" s="1144"/>
      <c r="E77" s="1144"/>
      <c r="F77" s="1144"/>
      <c r="G77" s="1144"/>
      <c r="H77" s="1144"/>
      <c r="I77" s="1145"/>
      <c r="J77" s="1146"/>
      <c r="K77" s="1147"/>
      <c r="L77" s="1147"/>
      <c r="M77" s="1147"/>
      <c r="N77" s="1147"/>
      <c r="O77" s="1147"/>
      <c r="P77" s="1147"/>
      <c r="Q77" s="1147"/>
      <c r="R77" s="1147"/>
      <c r="S77" s="1147"/>
      <c r="T77" s="1147"/>
      <c r="U77" s="1147"/>
      <c r="V77" s="1147"/>
      <c r="W77" s="1147"/>
      <c r="X77" s="1147"/>
      <c r="Y77" s="1147"/>
      <c r="Z77" s="1147"/>
      <c r="AA77" s="1147"/>
      <c r="AB77" s="1147"/>
      <c r="AC77" s="1147"/>
      <c r="AD77" s="1147"/>
      <c r="AE77" s="1147"/>
      <c r="AF77" s="1147"/>
      <c r="AG77" s="1147"/>
      <c r="AH77" s="1147"/>
      <c r="AI77" s="1147"/>
      <c r="AJ77" s="1147"/>
      <c r="AK77" s="1148"/>
    </row>
    <row r="78" spans="1:44" ht="30" customHeight="1">
      <c r="A78" s="1129" t="s">
        <v>35</v>
      </c>
      <c r="B78" s="1130"/>
      <c r="C78" s="1130"/>
      <c r="D78" s="1130"/>
      <c r="E78" s="1130"/>
      <c r="F78" s="1130"/>
      <c r="G78" s="1130"/>
      <c r="H78" s="1130"/>
      <c r="I78" s="1131"/>
      <c r="J78" s="1149" t="s">
        <v>110</v>
      </c>
      <c r="K78" s="1150"/>
      <c r="L78" s="1150"/>
      <c r="M78" s="1151"/>
      <c r="N78" s="1151"/>
      <c r="O78" s="1130" t="s">
        <v>36</v>
      </c>
      <c r="P78" s="1130"/>
      <c r="Q78" s="1151"/>
      <c r="R78" s="1151"/>
      <c r="S78" s="1152" t="s">
        <v>37</v>
      </c>
      <c r="T78" s="1152"/>
      <c r="U78" s="1130" t="s">
        <v>38</v>
      </c>
      <c r="V78" s="1130"/>
      <c r="W78" s="1130"/>
      <c r="X78" s="1130"/>
      <c r="Y78" s="1130" t="s">
        <v>109</v>
      </c>
      <c r="Z78" s="1130"/>
      <c r="AA78" s="1151"/>
      <c r="AB78" s="1151"/>
      <c r="AC78" s="1130" t="s">
        <v>36</v>
      </c>
      <c r="AD78" s="1130"/>
      <c r="AE78" s="1151"/>
      <c r="AF78" s="1151"/>
      <c r="AG78" s="1152" t="s">
        <v>37</v>
      </c>
      <c r="AH78" s="1152"/>
      <c r="AI78" s="1152"/>
      <c r="AJ78" s="1152"/>
      <c r="AK78" s="1153"/>
    </row>
    <row r="79" spans="1:44" ht="30" customHeight="1">
      <c r="A79" s="1129" t="s">
        <v>88</v>
      </c>
      <c r="B79" s="1130"/>
      <c r="C79" s="1130"/>
      <c r="D79" s="1130"/>
      <c r="E79" s="1130"/>
      <c r="F79" s="1130"/>
      <c r="G79" s="1130"/>
      <c r="H79" s="1130"/>
      <c r="I79" s="1131"/>
      <c r="J79" s="493"/>
      <c r="K79" s="493"/>
      <c r="L79" s="493"/>
      <c r="M79" s="493"/>
      <c r="N79" s="493"/>
      <c r="O79" s="493"/>
      <c r="P79" s="493"/>
      <c r="Q79" s="493"/>
      <c r="R79" s="493"/>
      <c r="S79" s="493"/>
      <c r="T79" s="493"/>
      <c r="U79" s="493"/>
      <c r="V79" s="493"/>
      <c r="W79" s="493"/>
      <c r="X79" s="493"/>
      <c r="Y79" s="1132" t="s">
        <v>90</v>
      </c>
      <c r="Z79" s="1132"/>
      <c r="AA79" s="1132"/>
      <c r="AB79" s="1132"/>
      <c r="AC79" s="1132"/>
      <c r="AD79" s="1132"/>
      <c r="AE79" s="1132"/>
      <c r="AF79" s="1132"/>
      <c r="AG79" s="1132"/>
      <c r="AH79" s="1132"/>
      <c r="AI79" s="1132"/>
      <c r="AJ79" s="1132"/>
      <c r="AK79" s="1133"/>
    </row>
    <row r="80" spans="1:44" ht="50.1" customHeight="1">
      <c r="A80" s="1129" t="s">
        <v>39</v>
      </c>
      <c r="B80" s="1130"/>
      <c r="C80" s="1130"/>
      <c r="D80" s="1130"/>
      <c r="E80" s="1130"/>
      <c r="F80" s="1130"/>
      <c r="G80" s="1130"/>
      <c r="H80" s="1130"/>
      <c r="I80" s="1131"/>
      <c r="J80" s="1126"/>
      <c r="K80" s="1127"/>
      <c r="L80" s="1127"/>
      <c r="M80" s="1127"/>
      <c r="N80" s="1127"/>
      <c r="O80" s="1127"/>
      <c r="P80" s="1127"/>
      <c r="Q80" s="1127"/>
      <c r="R80" s="1127"/>
      <c r="S80" s="1127"/>
      <c r="T80" s="1127"/>
      <c r="U80" s="1127"/>
      <c r="V80" s="1127"/>
      <c r="W80" s="1127"/>
      <c r="X80" s="1127"/>
      <c r="Y80" s="1127"/>
      <c r="Z80" s="1127"/>
      <c r="AA80" s="1127"/>
      <c r="AB80" s="1127"/>
      <c r="AC80" s="1127"/>
      <c r="AD80" s="1127"/>
      <c r="AE80" s="1127"/>
      <c r="AF80" s="1127"/>
      <c r="AG80" s="1127"/>
      <c r="AH80" s="1127"/>
      <c r="AI80" s="1127"/>
      <c r="AJ80" s="1127"/>
      <c r="AK80" s="1128"/>
    </row>
    <row r="81" spans="1:44" ht="50.1" customHeight="1">
      <c r="A81" s="1129" t="s">
        <v>83</v>
      </c>
      <c r="B81" s="1130"/>
      <c r="C81" s="1130"/>
      <c r="D81" s="1130"/>
      <c r="E81" s="1130"/>
      <c r="F81" s="1130"/>
      <c r="G81" s="1130"/>
      <c r="H81" s="1130"/>
      <c r="I81" s="1131"/>
      <c r="J81" s="1126"/>
      <c r="K81" s="1127"/>
      <c r="L81" s="1127"/>
      <c r="M81" s="1127"/>
      <c r="N81" s="1127"/>
      <c r="O81" s="1127"/>
      <c r="P81" s="1127"/>
      <c r="Q81" s="1127"/>
      <c r="R81" s="1127"/>
      <c r="S81" s="1127"/>
      <c r="T81" s="1127"/>
      <c r="U81" s="1127"/>
      <c r="V81" s="1127"/>
      <c r="W81" s="1127"/>
      <c r="X81" s="1127"/>
      <c r="Y81" s="1127"/>
      <c r="Z81" s="1127"/>
      <c r="AA81" s="1127"/>
      <c r="AB81" s="1127"/>
      <c r="AC81" s="1127"/>
      <c r="AD81" s="1127"/>
      <c r="AE81" s="1127"/>
      <c r="AF81" s="1127"/>
      <c r="AG81" s="1127"/>
      <c r="AH81" s="1127"/>
      <c r="AI81" s="1127"/>
      <c r="AJ81" s="1127"/>
      <c r="AK81" s="1128"/>
    </row>
    <row r="82" spans="1:44" ht="50.1" customHeight="1">
      <c r="A82" s="1129" t="s">
        <v>40</v>
      </c>
      <c r="B82" s="1130"/>
      <c r="C82" s="1130"/>
      <c r="D82" s="1130"/>
      <c r="E82" s="1130"/>
      <c r="F82" s="1130"/>
      <c r="G82" s="1130"/>
      <c r="H82" s="1130"/>
      <c r="I82" s="1131"/>
      <c r="J82" s="1126"/>
      <c r="K82" s="1127"/>
      <c r="L82" s="1127"/>
      <c r="M82" s="1127"/>
      <c r="N82" s="1127"/>
      <c r="O82" s="1127"/>
      <c r="P82" s="1127"/>
      <c r="Q82" s="1127"/>
      <c r="R82" s="1127"/>
      <c r="S82" s="1127"/>
      <c r="T82" s="1127"/>
      <c r="U82" s="1127"/>
      <c r="V82" s="1127"/>
      <c r="W82" s="1127"/>
      <c r="X82" s="1127"/>
      <c r="Y82" s="1127"/>
      <c r="Z82" s="1127"/>
      <c r="AA82" s="1127"/>
      <c r="AB82" s="1127"/>
      <c r="AC82" s="1127"/>
      <c r="AD82" s="1127"/>
      <c r="AE82" s="1127"/>
      <c r="AF82" s="1127"/>
      <c r="AG82" s="1127"/>
      <c r="AH82" s="1127"/>
      <c r="AI82" s="1127"/>
      <c r="AJ82" s="1127"/>
      <c r="AK82" s="1128"/>
    </row>
    <row r="83" spans="1:44" ht="30" customHeight="1">
      <c r="A83" s="1112" t="s">
        <v>93</v>
      </c>
      <c r="B83" s="1113"/>
      <c r="C83" s="1113"/>
      <c r="D83" s="1113"/>
      <c r="E83" s="1113"/>
      <c r="F83" s="1113"/>
      <c r="G83" s="1113"/>
      <c r="H83" s="1113"/>
      <c r="I83" s="1114"/>
      <c r="J83" s="1118" t="s">
        <v>94</v>
      </c>
      <c r="K83" s="1119"/>
      <c r="L83" s="1120"/>
      <c r="M83" s="1121"/>
      <c r="N83" s="1121"/>
      <c r="O83" s="1122"/>
      <c r="P83" s="1119" t="s">
        <v>96</v>
      </c>
      <c r="Q83" s="1123"/>
      <c r="R83" s="1123"/>
      <c r="S83" s="1123"/>
      <c r="T83" s="1124" t="s">
        <v>95</v>
      </c>
      <c r="U83" s="1124"/>
      <c r="V83" s="1124"/>
      <c r="W83" s="1124"/>
      <c r="X83" s="1124"/>
      <c r="Y83" s="1124"/>
      <c r="Z83" s="1124"/>
      <c r="AA83" s="1124"/>
      <c r="AB83" s="1124"/>
      <c r="AC83" s="1125"/>
      <c r="AD83" s="1125"/>
      <c r="AE83" s="1125"/>
      <c r="AF83" s="1125"/>
      <c r="AG83" s="1125"/>
      <c r="AH83" s="1119" t="s">
        <v>96</v>
      </c>
      <c r="AI83" s="1123"/>
      <c r="AJ83" s="1123"/>
      <c r="AK83" s="1123"/>
    </row>
    <row r="84" spans="1:44" ht="30" customHeight="1">
      <c r="A84" s="1115"/>
      <c r="B84" s="1116"/>
      <c r="C84" s="1116"/>
      <c r="D84" s="1116"/>
      <c r="E84" s="1116"/>
      <c r="F84" s="1116"/>
      <c r="G84" s="1116"/>
      <c r="H84" s="1116"/>
      <c r="I84" s="1117"/>
      <c r="J84" s="1118" t="s">
        <v>99</v>
      </c>
      <c r="K84" s="1119"/>
      <c r="L84" s="1126"/>
      <c r="M84" s="1127"/>
      <c r="N84" s="1127"/>
      <c r="O84" s="1127"/>
      <c r="P84" s="1127"/>
      <c r="Q84" s="1127"/>
      <c r="R84" s="1127"/>
      <c r="S84" s="1127"/>
      <c r="T84" s="1127"/>
      <c r="U84" s="1127"/>
      <c r="V84" s="1127"/>
      <c r="W84" s="1127"/>
      <c r="X84" s="1127"/>
      <c r="Y84" s="1127"/>
      <c r="Z84" s="1127"/>
      <c r="AA84" s="1127"/>
      <c r="AB84" s="1127"/>
      <c r="AC84" s="1127"/>
      <c r="AD84" s="1127"/>
      <c r="AE84" s="1127"/>
      <c r="AF84" s="1127"/>
      <c r="AG84" s="1127"/>
      <c r="AH84" s="1127"/>
      <c r="AI84" s="1127"/>
      <c r="AJ84" s="1127"/>
      <c r="AK84" s="1128"/>
    </row>
    <row r="85" spans="1:44" ht="25.5" customHeight="1">
      <c r="A85" s="1109" t="s">
        <v>111</v>
      </c>
      <c r="B85" s="1110"/>
      <c r="C85" s="1110"/>
      <c r="D85" s="1110"/>
      <c r="E85" s="1110"/>
      <c r="F85" s="1110"/>
      <c r="G85" s="1110"/>
      <c r="H85" s="1110"/>
      <c r="I85" s="1110"/>
      <c r="J85" s="1110"/>
      <c r="K85" s="1110"/>
      <c r="L85" s="1110"/>
      <c r="M85" s="1110"/>
      <c r="N85" s="1110"/>
      <c r="O85" s="1110"/>
      <c r="P85" s="1110"/>
      <c r="Q85" s="1110"/>
      <c r="R85" s="1110"/>
      <c r="S85" s="1110"/>
      <c r="T85" s="1110"/>
      <c r="U85" s="1110"/>
      <c r="V85" s="1110"/>
      <c r="W85" s="1110"/>
      <c r="X85" s="1110"/>
      <c r="Y85" s="1110"/>
      <c r="Z85" s="1110"/>
      <c r="AA85" s="1110"/>
      <c r="AB85" s="1110"/>
      <c r="AC85" s="1111"/>
      <c r="AD85" s="622" t="s">
        <v>103</v>
      </c>
      <c r="AE85" s="623"/>
      <c r="AF85" s="623"/>
      <c r="AG85" s="623"/>
      <c r="AH85" s="623"/>
      <c r="AI85" s="623"/>
      <c r="AJ85" s="623"/>
      <c r="AK85" s="624"/>
    </row>
    <row r="86" spans="1:44" ht="21.6" customHeight="1">
      <c r="A86" s="122"/>
      <c r="B86" s="122"/>
      <c r="C86" s="122"/>
      <c r="D86" s="122"/>
      <c r="E86" s="122"/>
      <c r="F86" s="122"/>
      <c r="G86" s="122"/>
      <c r="H86" s="122"/>
      <c r="I86" s="122"/>
      <c r="J86" s="122"/>
      <c r="K86" s="122"/>
      <c r="L86" s="122"/>
      <c r="M86" s="122"/>
      <c r="N86" s="122"/>
      <c r="O86" s="122"/>
      <c r="P86" s="122"/>
      <c r="Q86" s="122"/>
      <c r="R86" s="122"/>
      <c r="S86" s="122"/>
      <c r="T86" s="122"/>
      <c r="U86" s="122"/>
      <c r="V86" s="122"/>
      <c r="W86" s="122"/>
      <c r="X86" s="122"/>
      <c r="Y86" s="122"/>
      <c r="Z86" s="122"/>
      <c r="AA86" s="123"/>
      <c r="AB86" s="123"/>
      <c r="AC86" s="123"/>
      <c r="AD86" s="123"/>
      <c r="AE86" s="123"/>
      <c r="AF86" s="123"/>
      <c r="AG86" s="123"/>
      <c r="AH86" s="123"/>
      <c r="AI86" s="123"/>
      <c r="AJ86" s="123"/>
      <c r="AK86" s="123"/>
      <c r="AL86" s="124"/>
      <c r="AM86" s="124"/>
      <c r="AN86" s="124"/>
      <c r="AO86" s="124"/>
      <c r="AP86" s="124"/>
      <c r="AQ86" s="124"/>
      <c r="AR86" s="124"/>
    </row>
    <row r="87" spans="1:44" ht="30" customHeight="1">
      <c r="A87" s="1129" t="s">
        <v>106</v>
      </c>
      <c r="B87" s="1130"/>
      <c r="C87" s="1130"/>
      <c r="D87" s="1130"/>
      <c r="E87" s="1131"/>
      <c r="F87" s="1154">
        <v>7</v>
      </c>
      <c r="G87" s="1155"/>
      <c r="H87" s="1155"/>
      <c r="I87" s="1156"/>
      <c r="J87" s="1134" t="s">
        <v>12</v>
      </c>
      <c r="K87" s="1136"/>
      <c r="L87" s="1157"/>
      <c r="M87" s="1158"/>
      <c r="N87" s="1158"/>
      <c r="O87" s="1158"/>
      <c r="P87" s="1158"/>
      <c r="Q87" s="1158"/>
      <c r="R87" s="1158"/>
      <c r="S87" s="1158"/>
      <c r="T87" s="1158"/>
      <c r="U87" s="1158"/>
      <c r="V87" s="1158"/>
      <c r="W87" s="1158"/>
      <c r="X87" s="1158"/>
      <c r="Y87" s="1158"/>
      <c r="Z87" s="1158"/>
      <c r="AA87" s="1158"/>
      <c r="AB87" s="1158"/>
      <c r="AC87" s="1158"/>
      <c r="AD87" s="1158"/>
      <c r="AE87" s="1158"/>
      <c r="AF87" s="1158"/>
      <c r="AG87" s="1158"/>
      <c r="AH87" s="1158"/>
      <c r="AI87" s="1158"/>
      <c r="AJ87" s="1158"/>
      <c r="AK87" s="1159"/>
    </row>
    <row r="88" spans="1:44" ht="30" customHeight="1">
      <c r="A88" s="1134" t="s">
        <v>29</v>
      </c>
      <c r="B88" s="1135"/>
      <c r="C88" s="1135"/>
      <c r="D88" s="1135"/>
      <c r="E88" s="1135"/>
      <c r="F88" s="1135"/>
      <c r="G88" s="1135"/>
      <c r="H88" s="1135"/>
      <c r="I88" s="1136"/>
      <c r="J88" s="1137"/>
      <c r="K88" s="1138"/>
      <c r="L88" s="1138"/>
      <c r="M88" s="1138"/>
      <c r="N88" s="1138"/>
      <c r="O88" s="1138"/>
      <c r="P88" s="1138"/>
      <c r="Q88" s="1138"/>
      <c r="R88" s="1138"/>
      <c r="S88" s="1138"/>
      <c r="T88" s="1140" t="s">
        <v>97</v>
      </c>
      <c r="U88" s="1141"/>
      <c r="V88" s="1141"/>
      <c r="W88" s="1141"/>
      <c r="X88" s="1141"/>
      <c r="Y88" s="1141"/>
      <c r="Z88" s="1141"/>
      <c r="AA88" s="1141"/>
      <c r="AB88" s="1142"/>
      <c r="AC88" s="1160"/>
      <c r="AD88" s="1160"/>
      <c r="AE88" s="1160"/>
      <c r="AF88" s="1160"/>
      <c r="AG88" s="1160"/>
      <c r="AH88" s="1160"/>
      <c r="AI88" s="1160"/>
      <c r="AJ88" s="1160"/>
      <c r="AK88" s="1161"/>
    </row>
    <row r="89" spans="1:44" ht="30" customHeight="1">
      <c r="A89" s="1134" t="s">
        <v>31</v>
      </c>
      <c r="B89" s="1135"/>
      <c r="C89" s="1135"/>
      <c r="D89" s="1135"/>
      <c r="E89" s="1135"/>
      <c r="F89" s="1135"/>
      <c r="G89" s="1135"/>
      <c r="H89" s="1135"/>
      <c r="I89" s="1136"/>
      <c r="J89" s="1137"/>
      <c r="K89" s="1138"/>
      <c r="L89" s="1138"/>
      <c r="M89" s="1138"/>
      <c r="N89" s="1138"/>
      <c r="O89" s="1138"/>
      <c r="P89" s="1138"/>
      <c r="Q89" s="1138"/>
      <c r="R89" s="1138"/>
      <c r="S89" s="1138"/>
      <c r="T89" s="1138"/>
      <c r="U89" s="1138"/>
      <c r="V89" s="1138"/>
      <c r="W89" s="1138"/>
      <c r="X89" s="1138"/>
      <c r="Y89" s="1138"/>
      <c r="Z89" s="1138"/>
      <c r="AA89" s="1138"/>
      <c r="AB89" s="1138"/>
      <c r="AC89" s="1138"/>
      <c r="AD89" s="1138"/>
      <c r="AE89" s="1138"/>
      <c r="AF89" s="1138"/>
      <c r="AG89" s="1138"/>
      <c r="AH89" s="1138"/>
      <c r="AI89" s="1138"/>
      <c r="AJ89" s="1138"/>
      <c r="AK89" s="1139"/>
    </row>
    <row r="90" spans="1:44" ht="30" customHeight="1">
      <c r="A90" s="1129" t="s">
        <v>32</v>
      </c>
      <c r="B90" s="1130"/>
      <c r="C90" s="1130"/>
      <c r="D90" s="1130"/>
      <c r="E90" s="1130"/>
      <c r="F90" s="1130"/>
      <c r="G90" s="1130"/>
      <c r="H90" s="1130"/>
      <c r="I90" s="1131"/>
      <c r="J90" s="1137"/>
      <c r="K90" s="1138"/>
      <c r="L90" s="1138"/>
      <c r="M90" s="1138"/>
      <c r="N90" s="1138"/>
      <c r="O90" s="1138"/>
      <c r="P90" s="1138"/>
      <c r="Q90" s="1138"/>
      <c r="R90" s="1138"/>
      <c r="S90" s="1138"/>
      <c r="T90" s="1140" t="s">
        <v>98</v>
      </c>
      <c r="U90" s="1141"/>
      <c r="V90" s="1141"/>
      <c r="W90" s="1141"/>
      <c r="X90" s="1141"/>
      <c r="Y90" s="1141"/>
      <c r="Z90" s="1141"/>
      <c r="AA90" s="1141"/>
      <c r="AB90" s="1142"/>
      <c r="AC90" s="1127"/>
      <c r="AD90" s="1127"/>
      <c r="AE90" s="1127"/>
      <c r="AF90" s="1127"/>
      <c r="AG90" s="1127"/>
      <c r="AH90" s="1127"/>
      <c r="AI90" s="1127"/>
      <c r="AJ90" s="1127"/>
      <c r="AK90" s="1128"/>
    </row>
    <row r="91" spans="1:44" ht="48.75" customHeight="1">
      <c r="A91" s="1143" t="s">
        <v>58</v>
      </c>
      <c r="B91" s="1144"/>
      <c r="C91" s="1144"/>
      <c r="D91" s="1144"/>
      <c r="E91" s="1144"/>
      <c r="F91" s="1144"/>
      <c r="G91" s="1144"/>
      <c r="H91" s="1144"/>
      <c r="I91" s="1145"/>
      <c r="J91" s="1146"/>
      <c r="K91" s="1147"/>
      <c r="L91" s="1147"/>
      <c r="M91" s="1147"/>
      <c r="N91" s="1147"/>
      <c r="O91" s="1147"/>
      <c r="P91" s="1147"/>
      <c r="Q91" s="1147"/>
      <c r="R91" s="1147"/>
      <c r="S91" s="1147"/>
      <c r="T91" s="1147"/>
      <c r="U91" s="1147"/>
      <c r="V91" s="1147"/>
      <c r="W91" s="1147"/>
      <c r="X91" s="1147"/>
      <c r="Y91" s="1147"/>
      <c r="Z91" s="1147"/>
      <c r="AA91" s="1147"/>
      <c r="AB91" s="1147"/>
      <c r="AC91" s="1147"/>
      <c r="AD91" s="1147"/>
      <c r="AE91" s="1147"/>
      <c r="AF91" s="1147"/>
      <c r="AG91" s="1147"/>
      <c r="AH91" s="1147"/>
      <c r="AI91" s="1147"/>
      <c r="AJ91" s="1147"/>
      <c r="AK91" s="1148"/>
    </row>
    <row r="92" spans="1:44" ht="30" customHeight="1">
      <c r="A92" s="1129" t="s">
        <v>35</v>
      </c>
      <c r="B92" s="1130"/>
      <c r="C92" s="1130"/>
      <c r="D92" s="1130"/>
      <c r="E92" s="1130"/>
      <c r="F92" s="1130"/>
      <c r="G92" s="1130"/>
      <c r="H92" s="1130"/>
      <c r="I92" s="1131"/>
      <c r="J92" s="1149" t="s">
        <v>110</v>
      </c>
      <c r="K92" s="1150"/>
      <c r="L92" s="1150"/>
      <c r="M92" s="1151"/>
      <c r="N92" s="1151"/>
      <c r="O92" s="1130" t="s">
        <v>36</v>
      </c>
      <c r="P92" s="1130"/>
      <c r="Q92" s="1151"/>
      <c r="R92" s="1151"/>
      <c r="S92" s="1152" t="s">
        <v>37</v>
      </c>
      <c r="T92" s="1152"/>
      <c r="U92" s="1130" t="s">
        <v>38</v>
      </c>
      <c r="V92" s="1130"/>
      <c r="W92" s="1130"/>
      <c r="X92" s="1130"/>
      <c r="Y92" s="1130" t="s">
        <v>109</v>
      </c>
      <c r="Z92" s="1130"/>
      <c r="AA92" s="1151"/>
      <c r="AB92" s="1151"/>
      <c r="AC92" s="1130" t="s">
        <v>36</v>
      </c>
      <c r="AD92" s="1130"/>
      <c r="AE92" s="1151"/>
      <c r="AF92" s="1151"/>
      <c r="AG92" s="1152" t="s">
        <v>37</v>
      </c>
      <c r="AH92" s="1152"/>
      <c r="AI92" s="1152"/>
      <c r="AJ92" s="1152"/>
      <c r="AK92" s="1153"/>
    </row>
    <row r="93" spans="1:44" ht="30" customHeight="1">
      <c r="A93" s="1129" t="s">
        <v>88</v>
      </c>
      <c r="B93" s="1130"/>
      <c r="C93" s="1130"/>
      <c r="D93" s="1130"/>
      <c r="E93" s="1130"/>
      <c r="F93" s="1130"/>
      <c r="G93" s="1130"/>
      <c r="H93" s="1130"/>
      <c r="I93" s="1131"/>
      <c r="J93" s="493"/>
      <c r="K93" s="493"/>
      <c r="L93" s="493"/>
      <c r="M93" s="493"/>
      <c r="N93" s="493"/>
      <c r="O93" s="493"/>
      <c r="P93" s="493"/>
      <c r="Q93" s="493"/>
      <c r="R93" s="493"/>
      <c r="S93" s="493"/>
      <c r="T93" s="493"/>
      <c r="U93" s="493"/>
      <c r="V93" s="493"/>
      <c r="W93" s="493"/>
      <c r="X93" s="493"/>
      <c r="Y93" s="1132" t="s">
        <v>90</v>
      </c>
      <c r="Z93" s="1132"/>
      <c r="AA93" s="1132"/>
      <c r="AB93" s="1132"/>
      <c r="AC93" s="1132"/>
      <c r="AD93" s="1132"/>
      <c r="AE93" s="1132"/>
      <c r="AF93" s="1132"/>
      <c r="AG93" s="1132"/>
      <c r="AH93" s="1132"/>
      <c r="AI93" s="1132"/>
      <c r="AJ93" s="1132"/>
      <c r="AK93" s="1133"/>
    </row>
    <row r="94" spans="1:44" ht="50.1" customHeight="1">
      <c r="A94" s="1129" t="s">
        <v>39</v>
      </c>
      <c r="B94" s="1130"/>
      <c r="C94" s="1130"/>
      <c r="D94" s="1130"/>
      <c r="E94" s="1130"/>
      <c r="F94" s="1130"/>
      <c r="G94" s="1130"/>
      <c r="H94" s="1130"/>
      <c r="I94" s="1131"/>
      <c r="J94" s="1126"/>
      <c r="K94" s="1127"/>
      <c r="L94" s="1127"/>
      <c r="M94" s="1127"/>
      <c r="N94" s="1127"/>
      <c r="O94" s="1127"/>
      <c r="P94" s="1127"/>
      <c r="Q94" s="1127"/>
      <c r="R94" s="1127"/>
      <c r="S94" s="1127"/>
      <c r="T94" s="1127"/>
      <c r="U94" s="1127"/>
      <c r="V94" s="1127"/>
      <c r="W94" s="1127"/>
      <c r="X94" s="1127"/>
      <c r="Y94" s="1127"/>
      <c r="Z94" s="1127"/>
      <c r="AA94" s="1127"/>
      <c r="AB94" s="1127"/>
      <c r="AC94" s="1127"/>
      <c r="AD94" s="1127"/>
      <c r="AE94" s="1127"/>
      <c r="AF94" s="1127"/>
      <c r="AG94" s="1127"/>
      <c r="AH94" s="1127"/>
      <c r="AI94" s="1127"/>
      <c r="AJ94" s="1127"/>
      <c r="AK94" s="1128"/>
    </row>
    <row r="95" spans="1:44" ht="50.1" customHeight="1">
      <c r="A95" s="1129" t="s">
        <v>83</v>
      </c>
      <c r="B95" s="1130"/>
      <c r="C95" s="1130"/>
      <c r="D95" s="1130"/>
      <c r="E95" s="1130"/>
      <c r="F95" s="1130"/>
      <c r="G95" s="1130"/>
      <c r="H95" s="1130"/>
      <c r="I95" s="1131"/>
      <c r="J95" s="1126"/>
      <c r="K95" s="1127"/>
      <c r="L95" s="1127"/>
      <c r="M95" s="1127"/>
      <c r="N95" s="1127"/>
      <c r="O95" s="1127"/>
      <c r="P95" s="1127"/>
      <c r="Q95" s="1127"/>
      <c r="R95" s="1127"/>
      <c r="S95" s="1127"/>
      <c r="T95" s="1127"/>
      <c r="U95" s="1127"/>
      <c r="V95" s="1127"/>
      <c r="W95" s="1127"/>
      <c r="X95" s="1127"/>
      <c r="Y95" s="1127"/>
      <c r="Z95" s="1127"/>
      <c r="AA95" s="1127"/>
      <c r="AB95" s="1127"/>
      <c r="AC95" s="1127"/>
      <c r="AD95" s="1127"/>
      <c r="AE95" s="1127"/>
      <c r="AF95" s="1127"/>
      <c r="AG95" s="1127"/>
      <c r="AH95" s="1127"/>
      <c r="AI95" s="1127"/>
      <c r="AJ95" s="1127"/>
      <c r="AK95" s="1128"/>
    </row>
    <row r="96" spans="1:44" ht="50.1" customHeight="1">
      <c r="A96" s="1129" t="s">
        <v>40</v>
      </c>
      <c r="B96" s="1130"/>
      <c r="C96" s="1130"/>
      <c r="D96" s="1130"/>
      <c r="E96" s="1130"/>
      <c r="F96" s="1130"/>
      <c r="G96" s="1130"/>
      <c r="H96" s="1130"/>
      <c r="I96" s="1131"/>
      <c r="J96" s="1126"/>
      <c r="K96" s="1127"/>
      <c r="L96" s="1127"/>
      <c r="M96" s="1127"/>
      <c r="N96" s="1127"/>
      <c r="O96" s="1127"/>
      <c r="P96" s="1127"/>
      <c r="Q96" s="1127"/>
      <c r="R96" s="1127"/>
      <c r="S96" s="1127"/>
      <c r="T96" s="1127"/>
      <c r="U96" s="1127"/>
      <c r="V96" s="1127"/>
      <c r="W96" s="1127"/>
      <c r="X96" s="1127"/>
      <c r="Y96" s="1127"/>
      <c r="Z96" s="1127"/>
      <c r="AA96" s="1127"/>
      <c r="AB96" s="1127"/>
      <c r="AC96" s="1127"/>
      <c r="AD96" s="1127"/>
      <c r="AE96" s="1127"/>
      <c r="AF96" s="1127"/>
      <c r="AG96" s="1127"/>
      <c r="AH96" s="1127"/>
      <c r="AI96" s="1127"/>
      <c r="AJ96" s="1127"/>
      <c r="AK96" s="1128"/>
    </row>
    <row r="97" spans="1:44" ht="30" customHeight="1">
      <c r="A97" s="1112" t="s">
        <v>93</v>
      </c>
      <c r="B97" s="1113"/>
      <c r="C97" s="1113"/>
      <c r="D97" s="1113"/>
      <c r="E97" s="1113"/>
      <c r="F97" s="1113"/>
      <c r="G97" s="1113"/>
      <c r="H97" s="1113"/>
      <c r="I97" s="1114"/>
      <c r="J97" s="1118" t="s">
        <v>94</v>
      </c>
      <c r="K97" s="1119"/>
      <c r="L97" s="1120"/>
      <c r="M97" s="1121"/>
      <c r="N97" s="1121"/>
      <c r="O97" s="1122"/>
      <c r="P97" s="1119" t="s">
        <v>96</v>
      </c>
      <c r="Q97" s="1123"/>
      <c r="R97" s="1123"/>
      <c r="S97" s="1123"/>
      <c r="T97" s="1124" t="s">
        <v>95</v>
      </c>
      <c r="U97" s="1124"/>
      <c r="V97" s="1124"/>
      <c r="W97" s="1124"/>
      <c r="X97" s="1124"/>
      <c r="Y97" s="1124"/>
      <c r="Z97" s="1124"/>
      <c r="AA97" s="1124"/>
      <c r="AB97" s="1124"/>
      <c r="AC97" s="1125"/>
      <c r="AD97" s="1125"/>
      <c r="AE97" s="1125"/>
      <c r="AF97" s="1125"/>
      <c r="AG97" s="1125"/>
      <c r="AH97" s="1119" t="s">
        <v>96</v>
      </c>
      <c r="AI97" s="1123"/>
      <c r="AJ97" s="1123"/>
      <c r="AK97" s="1123"/>
    </row>
    <row r="98" spans="1:44" ht="30" customHeight="1">
      <c r="A98" s="1115"/>
      <c r="B98" s="1116"/>
      <c r="C98" s="1116"/>
      <c r="D98" s="1116"/>
      <c r="E98" s="1116"/>
      <c r="F98" s="1116"/>
      <c r="G98" s="1116"/>
      <c r="H98" s="1116"/>
      <c r="I98" s="1117"/>
      <c r="J98" s="1118" t="s">
        <v>99</v>
      </c>
      <c r="K98" s="1119"/>
      <c r="L98" s="1126"/>
      <c r="M98" s="1127"/>
      <c r="N98" s="1127"/>
      <c r="O98" s="1127"/>
      <c r="P98" s="1127"/>
      <c r="Q98" s="1127"/>
      <c r="R98" s="1127"/>
      <c r="S98" s="1127"/>
      <c r="T98" s="1127"/>
      <c r="U98" s="1127"/>
      <c r="V98" s="1127"/>
      <c r="W98" s="1127"/>
      <c r="X98" s="1127"/>
      <c r="Y98" s="1127"/>
      <c r="Z98" s="1127"/>
      <c r="AA98" s="1127"/>
      <c r="AB98" s="1127"/>
      <c r="AC98" s="1127"/>
      <c r="AD98" s="1127"/>
      <c r="AE98" s="1127"/>
      <c r="AF98" s="1127"/>
      <c r="AG98" s="1127"/>
      <c r="AH98" s="1127"/>
      <c r="AI98" s="1127"/>
      <c r="AJ98" s="1127"/>
      <c r="AK98" s="1128"/>
    </row>
    <row r="99" spans="1:44" ht="25.5" customHeight="1">
      <c r="A99" s="1109" t="s">
        <v>111</v>
      </c>
      <c r="B99" s="1110"/>
      <c r="C99" s="1110"/>
      <c r="D99" s="1110"/>
      <c r="E99" s="1110"/>
      <c r="F99" s="1110"/>
      <c r="G99" s="1110"/>
      <c r="H99" s="1110"/>
      <c r="I99" s="1110"/>
      <c r="J99" s="1110"/>
      <c r="K99" s="1110"/>
      <c r="L99" s="1110"/>
      <c r="M99" s="1110"/>
      <c r="N99" s="1110"/>
      <c r="O99" s="1110"/>
      <c r="P99" s="1110"/>
      <c r="Q99" s="1110"/>
      <c r="R99" s="1110"/>
      <c r="S99" s="1110"/>
      <c r="T99" s="1110"/>
      <c r="U99" s="1110"/>
      <c r="V99" s="1110"/>
      <c r="W99" s="1110"/>
      <c r="X99" s="1110"/>
      <c r="Y99" s="1110"/>
      <c r="Z99" s="1110"/>
      <c r="AA99" s="1110"/>
      <c r="AB99" s="1110"/>
      <c r="AC99" s="1111"/>
      <c r="AD99" s="622" t="s">
        <v>103</v>
      </c>
      <c r="AE99" s="623"/>
      <c r="AF99" s="623"/>
      <c r="AG99" s="623"/>
      <c r="AH99" s="623"/>
      <c r="AI99" s="623"/>
      <c r="AJ99" s="623"/>
      <c r="AK99" s="624"/>
    </row>
    <row r="100" spans="1:44" ht="21.6" customHeight="1">
      <c r="A100" s="122"/>
      <c r="B100" s="122"/>
      <c r="C100" s="122"/>
      <c r="D100" s="122"/>
      <c r="E100" s="122"/>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3"/>
      <c r="AB100" s="123"/>
      <c r="AC100" s="123"/>
      <c r="AD100" s="123"/>
      <c r="AE100" s="123"/>
      <c r="AF100" s="123"/>
      <c r="AG100" s="123"/>
      <c r="AH100" s="123"/>
      <c r="AI100" s="123"/>
      <c r="AJ100" s="123"/>
      <c r="AK100" s="123"/>
      <c r="AL100" s="124"/>
      <c r="AM100" s="124"/>
      <c r="AN100" s="124"/>
      <c r="AO100" s="124"/>
      <c r="AP100" s="124"/>
      <c r="AQ100" s="124"/>
      <c r="AR100" s="124"/>
    </row>
    <row r="101" spans="1:44" ht="30" customHeight="1">
      <c r="A101" s="1129" t="s">
        <v>106</v>
      </c>
      <c r="B101" s="1130"/>
      <c r="C101" s="1130"/>
      <c r="D101" s="1130"/>
      <c r="E101" s="1131"/>
      <c r="F101" s="1154">
        <v>8</v>
      </c>
      <c r="G101" s="1155"/>
      <c r="H101" s="1155"/>
      <c r="I101" s="1156"/>
      <c r="J101" s="1134" t="s">
        <v>12</v>
      </c>
      <c r="K101" s="1136"/>
      <c r="L101" s="1157"/>
      <c r="M101" s="1158"/>
      <c r="N101" s="1158"/>
      <c r="O101" s="1158"/>
      <c r="P101" s="1158"/>
      <c r="Q101" s="1158"/>
      <c r="R101" s="1158"/>
      <c r="S101" s="1158"/>
      <c r="T101" s="1158"/>
      <c r="U101" s="1158"/>
      <c r="V101" s="1158"/>
      <c r="W101" s="1158"/>
      <c r="X101" s="1158"/>
      <c r="Y101" s="1158"/>
      <c r="Z101" s="1158"/>
      <c r="AA101" s="1158"/>
      <c r="AB101" s="1158"/>
      <c r="AC101" s="1158"/>
      <c r="AD101" s="1158"/>
      <c r="AE101" s="1158"/>
      <c r="AF101" s="1158"/>
      <c r="AG101" s="1158"/>
      <c r="AH101" s="1158"/>
      <c r="AI101" s="1158"/>
      <c r="AJ101" s="1158"/>
      <c r="AK101" s="1159"/>
    </row>
    <row r="102" spans="1:44" ht="30" customHeight="1">
      <c r="A102" s="1134" t="s">
        <v>29</v>
      </c>
      <c r="B102" s="1135"/>
      <c r="C102" s="1135"/>
      <c r="D102" s="1135"/>
      <c r="E102" s="1135"/>
      <c r="F102" s="1135"/>
      <c r="G102" s="1135"/>
      <c r="H102" s="1135"/>
      <c r="I102" s="1136"/>
      <c r="J102" s="1137"/>
      <c r="K102" s="1138"/>
      <c r="L102" s="1138"/>
      <c r="M102" s="1138"/>
      <c r="N102" s="1138"/>
      <c r="O102" s="1138"/>
      <c r="P102" s="1138"/>
      <c r="Q102" s="1138"/>
      <c r="R102" s="1138"/>
      <c r="S102" s="1138"/>
      <c r="T102" s="1140" t="s">
        <v>97</v>
      </c>
      <c r="U102" s="1141"/>
      <c r="V102" s="1141"/>
      <c r="W102" s="1141"/>
      <c r="X102" s="1141"/>
      <c r="Y102" s="1141"/>
      <c r="Z102" s="1141"/>
      <c r="AA102" s="1141"/>
      <c r="AB102" s="1142"/>
      <c r="AC102" s="1160"/>
      <c r="AD102" s="1160"/>
      <c r="AE102" s="1160"/>
      <c r="AF102" s="1160"/>
      <c r="AG102" s="1160"/>
      <c r="AH102" s="1160"/>
      <c r="AI102" s="1160"/>
      <c r="AJ102" s="1160"/>
      <c r="AK102" s="1161"/>
    </row>
    <row r="103" spans="1:44" ht="30" customHeight="1">
      <c r="A103" s="1134" t="s">
        <v>31</v>
      </c>
      <c r="B103" s="1135"/>
      <c r="C103" s="1135"/>
      <c r="D103" s="1135"/>
      <c r="E103" s="1135"/>
      <c r="F103" s="1135"/>
      <c r="G103" s="1135"/>
      <c r="H103" s="1135"/>
      <c r="I103" s="1136"/>
      <c r="J103" s="1137"/>
      <c r="K103" s="1138"/>
      <c r="L103" s="1138"/>
      <c r="M103" s="1138"/>
      <c r="N103" s="1138"/>
      <c r="O103" s="1138"/>
      <c r="P103" s="1138"/>
      <c r="Q103" s="1138"/>
      <c r="R103" s="1138"/>
      <c r="S103" s="1138"/>
      <c r="T103" s="1138"/>
      <c r="U103" s="1138"/>
      <c r="V103" s="1138"/>
      <c r="W103" s="1138"/>
      <c r="X103" s="1138"/>
      <c r="Y103" s="1138"/>
      <c r="Z103" s="1138"/>
      <c r="AA103" s="1138"/>
      <c r="AB103" s="1138"/>
      <c r="AC103" s="1138"/>
      <c r="AD103" s="1138"/>
      <c r="AE103" s="1138"/>
      <c r="AF103" s="1138"/>
      <c r="AG103" s="1138"/>
      <c r="AH103" s="1138"/>
      <c r="AI103" s="1138"/>
      <c r="AJ103" s="1138"/>
      <c r="AK103" s="1139"/>
    </row>
    <row r="104" spans="1:44" ht="30" customHeight="1">
      <c r="A104" s="1129" t="s">
        <v>32</v>
      </c>
      <c r="B104" s="1130"/>
      <c r="C104" s="1130"/>
      <c r="D104" s="1130"/>
      <c r="E104" s="1130"/>
      <c r="F104" s="1130"/>
      <c r="G104" s="1130"/>
      <c r="H104" s="1130"/>
      <c r="I104" s="1131"/>
      <c r="J104" s="1137"/>
      <c r="K104" s="1138"/>
      <c r="L104" s="1138"/>
      <c r="M104" s="1138"/>
      <c r="N104" s="1138"/>
      <c r="O104" s="1138"/>
      <c r="P104" s="1138"/>
      <c r="Q104" s="1138"/>
      <c r="R104" s="1138"/>
      <c r="S104" s="1138"/>
      <c r="T104" s="1140" t="s">
        <v>98</v>
      </c>
      <c r="U104" s="1141"/>
      <c r="V104" s="1141"/>
      <c r="W104" s="1141"/>
      <c r="X104" s="1141"/>
      <c r="Y104" s="1141"/>
      <c r="Z104" s="1141"/>
      <c r="AA104" s="1141"/>
      <c r="AB104" s="1142"/>
      <c r="AC104" s="1127"/>
      <c r="AD104" s="1127"/>
      <c r="AE104" s="1127"/>
      <c r="AF104" s="1127"/>
      <c r="AG104" s="1127"/>
      <c r="AH104" s="1127"/>
      <c r="AI104" s="1127"/>
      <c r="AJ104" s="1127"/>
      <c r="AK104" s="1128"/>
    </row>
    <row r="105" spans="1:44" ht="48.75" customHeight="1">
      <c r="A105" s="1143" t="s">
        <v>58</v>
      </c>
      <c r="B105" s="1144"/>
      <c r="C105" s="1144"/>
      <c r="D105" s="1144"/>
      <c r="E105" s="1144"/>
      <c r="F105" s="1144"/>
      <c r="G105" s="1144"/>
      <c r="H105" s="1144"/>
      <c r="I105" s="1145"/>
      <c r="J105" s="1146"/>
      <c r="K105" s="1147"/>
      <c r="L105" s="1147"/>
      <c r="M105" s="1147"/>
      <c r="N105" s="1147"/>
      <c r="O105" s="1147"/>
      <c r="P105" s="1147"/>
      <c r="Q105" s="1147"/>
      <c r="R105" s="1147"/>
      <c r="S105" s="1147"/>
      <c r="T105" s="1147"/>
      <c r="U105" s="1147"/>
      <c r="V105" s="1147"/>
      <c r="W105" s="1147"/>
      <c r="X105" s="1147"/>
      <c r="Y105" s="1147"/>
      <c r="Z105" s="1147"/>
      <c r="AA105" s="1147"/>
      <c r="AB105" s="1147"/>
      <c r="AC105" s="1147"/>
      <c r="AD105" s="1147"/>
      <c r="AE105" s="1147"/>
      <c r="AF105" s="1147"/>
      <c r="AG105" s="1147"/>
      <c r="AH105" s="1147"/>
      <c r="AI105" s="1147"/>
      <c r="AJ105" s="1147"/>
      <c r="AK105" s="1148"/>
    </row>
    <row r="106" spans="1:44" ht="30" customHeight="1">
      <c r="A106" s="1129" t="s">
        <v>35</v>
      </c>
      <c r="B106" s="1130"/>
      <c r="C106" s="1130"/>
      <c r="D106" s="1130"/>
      <c r="E106" s="1130"/>
      <c r="F106" s="1130"/>
      <c r="G106" s="1130"/>
      <c r="H106" s="1130"/>
      <c r="I106" s="1131"/>
      <c r="J106" s="1149" t="s">
        <v>110</v>
      </c>
      <c r="K106" s="1150"/>
      <c r="L106" s="1150"/>
      <c r="M106" s="1151"/>
      <c r="N106" s="1151"/>
      <c r="O106" s="1130" t="s">
        <v>36</v>
      </c>
      <c r="P106" s="1130"/>
      <c r="Q106" s="1151"/>
      <c r="R106" s="1151"/>
      <c r="S106" s="1152" t="s">
        <v>37</v>
      </c>
      <c r="T106" s="1152"/>
      <c r="U106" s="1130" t="s">
        <v>38</v>
      </c>
      <c r="V106" s="1130"/>
      <c r="W106" s="1130"/>
      <c r="X106" s="1130"/>
      <c r="Y106" s="1130" t="s">
        <v>109</v>
      </c>
      <c r="Z106" s="1130"/>
      <c r="AA106" s="1151"/>
      <c r="AB106" s="1151"/>
      <c r="AC106" s="1130" t="s">
        <v>36</v>
      </c>
      <c r="AD106" s="1130"/>
      <c r="AE106" s="1151"/>
      <c r="AF106" s="1151"/>
      <c r="AG106" s="1152" t="s">
        <v>37</v>
      </c>
      <c r="AH106" s="1152"/>
      <c r="AI106" s="1152"/>
      <c r="AJ106" s="1152"/>
      <c r="AK106" s="1153"/>
    </row>
    <row r="107" spans="1:44" ht="30" customHeight="1">
      <c r="A107" s="1129" t="s">
        <v>88</v>
      </c>
      <c r="B107" s="1130"/>
      <c r="C107" s="1130"/>
      <c r="D107" s="1130"/>
      <c r="E107" s="1130"/>
      <c r="F107" s="1130"/>
      <c r="G107" s="1130"/>
      <c r="H107" s="1130"/>
      <c r="I107" s="1131"/>
      <c r="J107" s="493"/>
      <c r="K107" s="493"/>
      <c r="L107" s="493"/>
      <c r="M107" s="493"/>
      <c r="N107" s="493"/>
      <c r="O107" s="493"/>
      <c r="P107" s="493"/>
      <c r="Q107" s="493"/>
      <c r="R107" s="493"/>
      <c r="S107" s="493"/>
      <c r="T107" s="493"/>
      <c r="U107" s="493"/>
      <c r="V107" s="493"/>
      <c r="W107" s="493"/>
      <c r="X107" s="493"/>
      <c r="Y107" s="1132" t="s">
        <v>90</v>
      </c>
      <c r="Z107" s="1132"/>
      <c r="AA107" s="1132"/>
      <c r="AB107" s="1132"/>
      <c r="AC107" s="1132"/>
      <c r="AD107" s="1132"/>
      <c r="AE107" s="1132"/>
      <c r="AF107" s="1132"/>
      <c r="AG107" s="1132"/>
      <c r="AH107" s="1132"/>
      <c r="AI107" s="1132"/>
      <c r="AJ107" s="1132"/>
      <c r="AK107" s="1133"/>
    </row>
    <row r="108" spans="1:44" ht="50.1" customHeight="1">
      <c r="A108" s="1129" t="s">
        <v>39</v>
      </c>
      <c r="B108" s="1130"/>
      <c r="C108" s="1130"/>
      <c r="D108" s="1130"/>
      <c r="E108" s="1130"/>
      <c r="F108" s="1130"/>
      <c r="G108" s="1130"/>
      <c r="H108" s="1130"/>
      <c r="I108" s="1131"/>
      <c r="J108" s="1126"/>
      <c r="K108" s="1127"/>
      <c r="L108" s="1127"/>
      <c r="M108" s="1127"/>
      <c r="N108" s="1127"/>
      <c r="O108" s="1127"/>
      <c r="P108" s="1127"/>
      <c r="Q108" s="1127"/>
      <c r="R108" s="1127"/>
      <c r="S108" s="1127"/>
      <c r="T108" s="1127"/>
      <c r="U108" s="1127"/>
      <c r="V108" s="1127"/>
      <c r="W108" s="1127"/>
      <c r="X108" s="1127"/>
      <c r="Y108" s="1127"/>
      <c r="Z108" s="1127"/>
      <c r="AA108" s="1127"/>
      <c r="AB108" s="1127"/>
      <c r="AC108" s="1127"/>
      <c r="AD108" s="1127"/>
      <c r="AE108" s="1127"/>
      <c r="AF108" s="1127"/>
      <c r="AG108" s="1127"/>
      <c r="AH108" s="1127"/>
      <c r="AI108" s="1127"/>
      <c r="AJ108" s="1127"/>
      <c r="AK108" s="1128"/>
    </row>
    <row r="109" spans="1:44" ht="50.1" customHeight="1">
      <c r="A109" s="1129" t="s">
        <v>83</v>
      </c>
      <c r="B109" s="1130"/>
      <c r="C109" s="1130"/>
      <c r="D109" s="1130"/>
      <c r="E109" s="1130"/>
      <c r="F109" s="1130"/>
      <c r="G109" s="1130"/>
      <c r="H109" s="1130"/>
      <c r="I109" s="1131"/>
      <c r="J109" s="1126"/>
      <c r="K109" s="1127"/>
      <c r="L109" s="1127"/>
      <c r="M109" s="1127"/>
      <c r="N109" s="1127"/>
      <c r="O109" s="1127"/>
      <c r="P109" s="1127"/>
      <c r="Q109" s="1127"/>
      <c r="R109" s="1127"/>
      <c r="S109" s="1127"/>
      <c r="T109" s="1127"/>
      <c r="U109" s="1127"/>
      <c r="V109" s="1127"/>
      <c r="W109" s="1127"/>
      <c r="X109" s="1127"/>
      <c r="Y109" s="1127"/>
      <c r="Z109" s="1127"/>
      <c r="AA109" s="1127"/>
      <c r="AB109" s="1127"/>
      <c r="AC109" s="1127"/>
      <c r="AD109" s="1127"/>
      <c r="AE109" s="1127"/>
      <c r="AF109" s="1127"/>
      <c r="AG109" s="1127"/>
      <c r="AH109" s="1127"/>
      <c r="AI109" s="1127"/>
      <c r="AJ109" s="1127"/>
      <c r="AK109" s="1128"/>
    </row>
    <row r="110" spans="1:44" ht="50.1" customHeight="1">
      <c r="A110" s="1129" t="s">
        <v>40</v>
      </c>
      <c r="B110" s="1130"/>
      <c r="C110" s="1130"/>
      <c r="D110" s="1130"/>
      <c r="E110" s="1130"/>
      <c r="F110" s="1130"/>
      <c r="G110" s="1130"/>
      <c r="H110" s="1130"/>
      <c r="I110" s="1131"/>
      <c r="J110" s="1126"/>
      <c r="K110" s="1127"/>
      <c r="L110" s="1127"/>
      <c r="M110" s="1127"/>
      <c r="N110" s="1127"/>
      <c r="O110" s="1127"/>
      <c r="P110" s="1127"/>
      <c r="Q110" s="1127"/>
      <c r="R110" s="1127"/>
      <c r="S110" s="1127"/>
      <c r="T110" s="1127"/>
      <c r="U110" s="1127"/>
      <c r="V110" s="1127"/>
      <c r="W110" s="1127"/>
      <c r="X110" s="1127"/>
      <c r="Y110" s="1127"/>
      <c r="Z110" s="1127"/>
      <c r="AA110" s="1127"/>
      <c r="AB110" s="1127"/>
      <c r="AC110" s="1127"/>
      <c r="AD110" s="1127"/>
      <c r="AE110" s="1127"/>
      <c r="AF110" s="1127"/>
      <c r="AG110" s="1127"/>
      <c r="AH110" s="1127"/>
      <c r="AI110" s="1127"/>
      <c r="AJ110" s="1127"/>
      <c r="AK110" s="1128"/>
    </row>
    <row r="111" spans="1:44" ht="30" customHeight="1">
      <c r="A111" s="1112" t="s">
        <v>93</v>
      </c>
      <c r="B111" s="1113"/>
      <c r="C111" s="1113"/>
      <c r="D111" s="1113"/>
      <c r="E111" s="1113"/>
      <c r="F111" s="1113"/>
      <c r="G111" s="1113"/>
      <c r="H111" s="1113"/>
      <c r="I111" s="1114"/>
      <c r="J111" s="1118" t="s">
        <v>94</v>
      </c>
      <c r="K111" s="1119"/>
      <c r="L111" s="1120"/>
      <c r="M111" s="1121"/>
      <c r="N111" s="1121"/>
      <c r="O111" s="1122"/>
      <c r="P111" s="1119" t="s">
        <v>96</v>
      </c>
      <c r="Q111" s="1123"/>
      <c r="R111" s="1123"/>
      <c r="S111" s="1123"/>
      <c r="T111" s="1124" t="s">
        <v>95</v>
      </c>
      <c r="U111" s="1124"/>
      <c r="V111" s="1124"/>
      <c r="W111" s="1124"/>
      <c r="X111" s="1124"/>
      <c r="Y111" s="1124"/>
      <c r="Z111" s="1124"/>
      <c r="AA111" s="1124"/>
      <c r="AB111" s="1124"/>
      <c r="AC111" s="1125"/>
      <c r="AD111" s="1125"/>
      <c r="AE111" s="1125"/>
      <c r="AF111" s="1125"/>
      <c r="AG111" s="1125"/>
      <c r="AH111" s="1119" t="s">
        <v>96</v>
      </c>
      <c r="AI111" s="1123"/>
      <c r="AJ111" s="1123"/>
      <c r="AK111" s="1123"/>
    </row>
    <row r="112" spans="1:44" ht="30" customHeight="1">
      <c r="A112" s="1115"/>
      <c r="B112" s="1116"/>
      <c r="C112" s="1116"/>
      <c r="D112" s="1116"/>
      <c r="E112" s="1116"/>
      <c r="F112" s="1116"/>
      <c r="G112" s="1116"/>
      <c r="H112" s="1116"/>
      <c r="I112" s="1117"/>
      <c r="J112" s="1118" t="s">
        <v>99</v>
      </c>
      <c r="K112" s="1119"/>
      <c r="L112" s="1126"/>
      <c r="M112" s="1127"/>
      <c r="N112" s="1127"/>
      <c r="O112" s="1127"/>
      <c r="P112" s="1127"/>
      <c r="Q112" s="1127"/>
      <c r="R112" s="1127"/>
      <c r="S112" s="1127"/>
      <c r="T112" s="1127"/>
      <c r="U112" s="1127"/>
      <c r="V112" s="1127"/>
      <c r="W112" s="1127"/>
      <c r="X112" s="1127"/>
      <c r="Y112" s="1127"/>
      <c r="Z112" s="1127"/>
      <c r="AA112" s="1127"/>
      <c r="AB112" s="1127"/>
      <c r="AC112" s="1127"/>
      <c r="AD112" s="1127"/>
      <c r="AE112" s="1127"/>
      <c r="AF112" s="1127"/>
      <c r="AG112" s="1127"/>
      <c r="AH112" s="1127"/>
      <c r="AI112" s="1127"/>
      <c r="AJ112" s="1127"/>
      <c r="AK112" s="1128"/>
    </row>
    <row r="113" spans="1:44" ht="25.5" customHeight="1">
      <c r="A113" s="1109" t="s">
        <v>111</v>
      </c>
      <c r="B113" s="1110"/>
      <c r="C113" s="1110"/>
      <c r="D113" s="1110"/>
      <c r="E113" s="1110"/>
      <c r="F113" s="1110"/>
      <c r="G113" s="1110"/>
      <c r="H113" s="1110"/>
      <c r="I113" s="1110"/>
      <c r="J113" s="1110"/>
      <c r="K113" s="1110"/>
      <c r="L113" s="1110"/>
      <c r="M113" s="1110"/>
      <c r="N113" s="1110"/>
      <c r="O113" s="1110"/>
      <c r="P113" s="1110"/>
      <c r="Q113" s="1110"/>
      <c r="R113" s="1110"/>
      <c r="S113" s="1110"/>
      <c r="T113" s="1110"/>
      <c r="U113" s="1110"/>
      <c r="V113" s="1110"/>
      <c r="W113" s="1110"/>
      <c r="X113" s="1110"/>
      <c r="Y113" s="1110"/>
      <c r="Z113" s="1110"/>
      <c r="AA113" s="1110"/>
      <c r="AB113" s="1110"/>
      <c r="AC113" s="1111"/>
      <c r="AD113" s="622" t="s">
        <v>103</v>
      </c>
      <c r="AE113" s="623"/>
      <c r="AF113" s="623"/>
      <c r="AG113" s="623"/>
      <c r="AH113" s="623"/>
      <c r="AI113" s="623"/>
      <c r="AJ113" s="623"/>
      <c r="AK113" s="624"/>
    </row>
    <row r="114" spans="1:44" ht="21.6" customHeight="1">
      <c r="A114" s="122"/>
      <c r="B114" s="122"/>
      <c r="C114" s="122"/>
      <c r="D114" s="122"/>
      <c r="E114" s="122"/>
      <c r="F114" s="122"/>
      <c r="G114" s="122"/>
      <c r="H114" s="122"/>
      <c r="I114" s="122"/>
      <c r="J114" s="122"/>
      <c r="K114" s="122"/>
      <c r="L114" s="122"/>
      <c r="M114" s="122"/>
      <c r="N114" s="122"/>
      <c r="O114" s="122"/>
      <c r="P114" s="122"/>
      <c r="Q114" s="122"/>
      <c r="R114" s="122"/>
      <c r="S114" s="122"/>
      <c r="T114" s="122"/>
      <c r="U114" s="122"/>
      <c r="V114" s="122"/>
      <c r="W114" s="122"/>
      <c r="X114" s="122"/>
      <c r="Y114" s="122"/>
      <c r="Z114" s="122"/>
      <c r="AA114" s="123"/>
      <c r="AB114" s="123"/>
      <c r="AC114" s="123"/>
      <c r="AD114" s="123"/>
      <c r="AE114" s="123"/>
      <c r="AF114" s="123"/>
      <c r="AG114" s="123"/>
      <c r="AH114" s="123"/>
      <c r="AI114" s="123"/>
      <c r="AJ114" s="123"/>
      <c r="AK114" s="123"/>
      <c r="AL114" s="124"/>
      <c r="AM114" s="124"/>
      <c r="AN114" s="124"/>
      <c r="AO114" s="124"/>
      <c r="AP114" s="124"/>
      <c r="AQ114" s="124"/>
      <c r="AR114" s="124"/>
    </row>
    <row r="115" spans="1:44" ht="30" customHeight="1">
      <c r="A115" s="1129" t="s">
        <v>106</v>
      </c>
      <c r="B115" s="1130"/>
      <c r="C115" s="1130"/>
      <c r="D115" s="1130"/>
      <c r="E115" s="1131"/>
      <c r="F115" s="1154">
        <v>9</v>
      </c>
      <c r="G115" s="1155"/>
      <c r="H115" s="1155"/>
      <c r="I115" s="1156"/>
      <c r="J115" s="1134" t="s">
        <v>12</v>
      </c>
      <c r="K115" s="1136"/>
      <c r="L115" s="1157"/>
      <c r="M115" s="1158"/>
      <c r="N115" s="1158"/>
      <c r="O115" s="1158"/>
      <c r="P115" s="1158"/>
      <c r="Q115" s="1158"/>
      <c r="R115" s="1158"/>
      <c r="S115" s="1158"/>
      <c r="T115" s="1158"/>
      <c r="U115" s="1158"/>
      <c r="V115" s="1158"/>
      <c r="W115" s="1158"/>
      <c r="X115" s="1158"/>
      <c r="Y115" s="1158"/>
      <c r="Z115" s="1158"/>
      <c r="AA115" s="1158"/>
      <c r="AB115" s="1158"/>
      <c r="AC115" s="1158"/>
      <c r="AD115" s="1158"/>
      <c r="AE115" s="1158"/>
      <c r="AF115" s="1158"/>
      <c r="AG115" s="1158"/>
      <c r="AH115" s="1158"/>
      <c r="AI115" s="1158"/>
      <c r="AJ115" s="1158"/>
      <c r="AK115" s="1159"/>
    </row>
    <row r="116" spans="1:44" ht="30" customHeight="1">
      <c r="A116" s="1134" t="s">
        <v>29</v>
      </c>
      <c r="B116" s="1135"/>
      <c r="C116" s="1135"/>
      <c r="D116" s="1135"/>
      <c r="E116" s="1135"/>
      <c r="F116" s="1135"/>
      <c r="G116" s="1135"/>
      <c r="H116" s="1135"/>
      <c r="I116" s="1136"/>
      <c r="J116" s="1137"/>
      <c r="K116" s="1138"/>
      <c r="L116" s="1138"/>
      <c r="M116" s="1138"/>
      <c r="N116" s="1138"/>
      <c r="O116" s="1138"/>
      <c r="P116" s="1138"/>
      <c r="Q116" s="1138"/>
      <c r="R116" s="1138"/>
      <c r="S116" s="1138"/>
      <c r="T116" s="1140" t="s">
        <v>97</v>
      </c>
      <c r="U116" s="1141"/>
      <c r="V116" s="1141"/>
      <c r="W116" s="1141"/>
      <c r="X116" s="1141"/>
      <c r="Y116" s="1141"/>
      <c r="Z116" s="1141"/>
      <c r="AA116" s="1141"/>
      <c r="AB116" s="1142"/>
      <c r="AC116" s="1160"/>
      <c r="AD116" s="1160"/>
      <c r="AE116" s="1160"/>
      <c r="AF116" s="1160"/>
      <c r="AG116" s="1160"/>
      <c r="AH116" s="1160"/>
      <c r="AI116" s="1160"/>
      <c r="AJ116" s="1160"/>
      <c r="AK116" s="1161"/>
    </row>
    <row r="117" spans="1:44" ht="30" customHeight="1">
      <c r="A117" s="1134" t="s">
        <v>31</v>
      </c>
      <c r="B117" s="1135"/>
      <c r="C117" s="1135"/>
      <c r="D117" s="1135"/>
      <c r="E117" s="1135"/>
      <c r="F117" s="1135"/>
      <c r="G117" s="1135"/>
      <c r="H117" s="1135"/>
      <c r="I117" s="1136"/>
      <c r="J117" s="1137"/>
      <c r="K117" s="1138"/>
      <c r="L117" s="1138"/>
      <c r="M117" s="1138"/>
      <c r="N117" s="1138"/>
      <c r="O117" s="1138"/>
      <c r="P117" s="1138"/>
      <c r="Q117" s="1138"/>
      <c r="R117" s="1138"/>
      <c r="S117" s="1138"/>
      <c r="T117" s="1138"/>
      <c r="U117" s="1138"/>
      <c r="V117" s="1138"/>
      <c r="W117" s="1138"/>
      <c r="X117" s="1138"/>
      <c r="Y117" s="1138"/>
      <c r="Z117" s="1138"/>
      <c r="AA117" s="1138"/>
      <c r="AB117" s="1138"/>
      <c r="AC117" s="1138"/>
      <c r="AD117" s="1138"/>
      <c r="AE117" s="1138"/>
      <c r="AF117" s="1138"/>
      <c r="AG117" s="1138"/>
      <c r="AH117" s="1138"/>
      <c r="AI117" s="1138"/>
      <c r="AJ117" s="1138"/>
      <c r="AK117" s="1139"/>
    </row>
    <row r="118" spans="1:44" ht="30" customHeight="1">
      <c r="A118" s="1129" t="s">
        <v>32</v>
      </c>
      <c r="B118" s="1130"/>
      <c r="C118" s="1130"/>
      <c r="D118" s="1130"/>
      <c r="E118" s="1130"/>
      <c r="F118" s="1130"/>
      <c r="G118" s="1130"/>
      <c r="H118" s="1130"/>
      <c r="I118" s="1131"/>
      <c r="J118" s="1137"/>
      <c r="K118" s="1138"/>
      <c r="L118" s="1138"/>
      <c r="M118" s="1138"/>
      <c r="N118" s="1138"/>
      <c r="O118" s="1138"/>
      <c r="P118" s="1138"/>
      <c r="Q118" s="1138"/>
      <c r="R118" s="1138"/>
      <c r="S118" s="1138"/>
      <c r="T118" s="1140" t="s">
        <v>98</v>
      </c>
      <c r="U118" s="1141"/>
      <c r="V118" s="1141"/>
      <c r="W118" s="1141"/>
      <c r="X118" s="1141"/>
      <c r="Y118" s="1141"/>
      <c r="Z118" s="1141"/>
      <c r="AA118" s="1141"/>
      <c r="AB118" s="1142"/>
      <c r="AC118" s="1127"/>
      <c r="AD118" s="1127"/>
      <c r="AE118" s="1127"/>
      <c r="AF118" s="1127"/>
      <c r="AG118" s="1127"/>
      <c r="AH118" s="1127"/>
      <c r="AI118" s="1127"/>
      <c r="AJ118" s="1127"/>
      <c r="AK118" s="1128"/>
    </row>
    <row r="119" spans="1:44" ht="48.75" customHeight="1">
      <c r="A119" s="1143" t="s">
        <v>58</v>
      </c>
      <c r="B119" s="1144"/>
      <c r="C119" s="1144"/>
      <c r="D119" s="1144"/>
      <c r="E119" s="1144"/>
      <c r="F119" s="1144"/>
      <c r="G119" s="1144"/>
      <c r="H119" s="1144"/>
      <c r="I119" s="1145"/>
      <c r="J119" s="1146"/>
      <c r="K119" s="1147"/>
      <c r="L119" s="1147"/>
      <c r="M119" s="1147"/>
      <c r="N119" s="1147"/>
      <c r="O119" s="1147"/>
      <c r="P119" s="1147"/>
      <c r="Q119" s="1147"/>
      <c r="R119" s="1147"/>
      <c r="S119" s="1147"/>
      <c r="T119" s="1147"/>
      <c r="U119" s="1147"/>
      <c r="V119" s="1147"/>
      <c r="W119" s="1147"/>
      <c r="X119" s="1147"/>
      <c r="Y119" s="1147"/>
      <c r="Z119" s="1147"/>
      <c r="AA119" s="1147"/>
      <c r="AB119" s="1147"/>
      <c r="AC119" s="1147"/>
      <c r="AD119" s="1147"/>
      <c r="AE119" s="1147"/>
      <c r="AF119" s="1147"/>
      <c r="AG119" s="1147"/>
      <c r="AH119" s="1147"/>
      <c r="AI119" s="1147"/>
      <c r="AJ119" s="1147"/>
      <c r="AK119" s="1148"/>
    </row>
    <row r="120" spans="1:44" ht="30" customHeight="1">
      <c r="A120" s="1129" t="s">
        <v>35</v>
      </c>
      <c r="B120" s="1130"/>
      <c r="C120" s="1130"/>
      <c r="D120" s="1130"/>
      <c r="E120" s="1130"/>
      <c r="F120" s="1130"/>
      <c r="G120" s="1130"/>
      <c r="H120" s="1130"/>
      <c r="I120" s="1131"/>
      <c r="J120" s="1149" t="s">
        <v>110</v>
      </c>
      <c r="K120" s="1150"/>
      <c r="L120" s="1150"/>
      <c r="M120" s="1151"/>
      <c r="N120" s="1151"/>
      <c r="O120" s="1130" t="s">
        <v>36</v>
      </c>
      <c r="P120" s="1130"/>
      <c r="Q120" s="1151"/>
      <c r="R120" s="1151"/>
      <c r="S120" s="1152" t="s">
        <v>37</v>
      </c>
      <c r="T120" s="1152"/>
      <c r="U120" s="1130" t="s">
        <v>38</v>
      </c>
      <c r="V120" s="1130"/>
      <c r="W120" s="1130"/>
      <c r="X120" s="1130"/>
      <c r="Y120" s="1130" t="s">
        <v>109</v>
      </c>
      <c r="Z120" s="1130"/>
      <c r="AA120" s="1151"/>
      <c r="AB120" s="1151"/>
      <c r="AC120" s="1130" t="s">
        <v>36</v>
      </c>
      <c r="AD120" s="1130"/>
      <c r="AE120" s="1151"/>
      <c r="AF120" s="1151"/>
      <c r="AG120" s="1152" t="s">
        <v>37</v>
      </c>
      <c r="AH120" s="1152"/>
      <c r="AI120" s="1152"/>
      <c r="AJ120" s="1152"/>
      <c r="AK120" s="1153"/>
    </row>
    <row r="121" spans="1:44" ht="30" customHeight="1">
      <c r="A121" s="1129" t="s">
        <v>88</v>
      </c>
      <c r="B121" s="1130"/>
      <c r="C121" s="1130"/>
      <c r="D121" s="1130"/>
      <c r="E121" s="1130"/>
      <c r="F121" s="1130"/>
      <c r="G121" s="1130"/>
      <c r="H121" s="1130"/>
      <c r="I121" s="1131"/>
      <c r="J121" s="493"/>
      <c r="K121" s="493"/>
      <c r="L121" s="493"/>
      <c r="M121" s="493"/>
      <c r="N121" s="493"/>
      <c r="O121" s="493"/>
      <c r="P121" s="493"/>
      <c r="Q121" s="493"/>
      <c r="R121" s="493"/>
      <c r="S121" s="493"/>
      <c r="T121" s="493"/>
      <c r="U121" s="493"/>
      <c r="V121" s="493"/>
      <c r="W121" s="493"/>
      <c r="X121" s="493"/>
      <c r="Y121" s="1132" t="s">
        <v>90</v>
      </c>
      <c r="Z121" s="1132"/>
      <c r="AA121" s="1132"/>
      <c r="AB121" s="1132"/>
      <c r="AC121" s="1132"/>
      <c r="AD121" s="1132"/>
      <c r="AE121" s="1132"/>
      <c r="AF121" s="1132"/>
      <c r="AG121" s="1132"/>
      <c r="AH121" s="1132"/>
      <c r="AI121" s="1132"/>
      <c r="AJ121" s="1132"/>
      <c r="AK121" s="1133"/>
    </row>
    <row r="122" spans="1:44" ht="50.1" customHeight="1">
      <c r="A122" s="1129" t="s">
        <v>39</v>
      </c>
      <c r="B122" s="1130"/>
      <c r="C122" s="1130"/>
      <c r="D122" s="1130"/>
      <c r="E122" s="1130"/>
      <c r="F122" s="1130"/>
      <c r="G122" s="1130"/>
      <c r="H122" s="1130"/>
      <c r="I122" s="1131"/>
      <c r="J122" s="1126"/>
      <c r="K122" s="1127"/>
      <c r="L122" s="1127"/>
      <c r="M122" s="1127"/>
      <c r="N122" s="1127"/>
      <c r="O122" s="1127"/>
      <c r="P122" s="1127"/>
      <c r="Q122" s="1127"/>
      <c r="R122" s="1127"/>
      <c r="S122" s="1127"/>
      <c r="T122" s="1127"/>
      <c r="U122" s="1127"/>
      <c r="V122" s="1127"/>
      <c r="W122" s="1127"/>
      <c r="X122" s="1127"/>
      <c r="Y122" s="1127"/>
      <c r="Z122" s="1127"/>
      <c r="AA122" s="1127"/>
      <c r="AB122" s="1127"/>
      <c r="AC122" s="1127"/>
      <c r="AD122" s="1127"/>
      <c r="AE122" s="1127"/>
      <c r="AF122" s="1127"/>
      <c r="AG122" s="1127"/>
      <c r="AH122" s="1127"/>
      <c r="AI122" s="1127"/>
      <c r="AJ122" s="1127"/>
      <c r="AK122" s="1128"/>
    </row>
    <row r="123" spans="1:44" ht="50.1" customHeight="1">
      <c r="A123" s="1129" t="s">
        <v>83</v>
      </c>
      <c r="B123" s="1130"/>
      <c r="C123" s="1130"/>
      <c r="D123" s="1130"/>
      <c r="E123" s="1130"/>
      <c r="F123" s="1130"/>
      <c r="G123" s="1130"/>
      <c r="H123" s="1130"/>
      <c r="I123" s="1131"/>
      <c r="J123" s="1126"/>
      <c r="K123" s="1127"/>
      <c r="L123" s="1127"/>
      <c r="M123" s="1127"/>
      <c r="N123" s="1127"/>
      <c r="O123" s="1127"/>
      <c r="P123" s="1127"/>
      <c r="Q123" s="1127"/>
      <c r="R123" s="1127"/>
      <c r="S123" s="1127"/>
      <c r="T123" s="1127"/>
      <c r="U123" s="1127"/>
      <c r="V123" s="1127"/>
      <c r="W123" s="1127"/>
      <c r="X123" s="1127"/>
      <c r="Y123" s="1127"/>
      <c r="Z123" s="1127"/>
      <c r="AA123" s="1127"/>
      <c r="AB123" s="1127"/>
      <c r="AC123" s="1127"/>
      <c r="AD123" s="1127"/>
      <c r="AE123" s="1127"/>
      <c r="AF123" s="1127"/>
      <c r="AG123" s="1127"/>
      <c r="AH123" s="1127"/>
      <c r="AI123" s="1127"/>
      <c r="AJ123" s="1127"/>
      <c r="AK123" s="1128"/>
    </row>
    <row r="124" spans="1:44" ht="50.1" customHeight="1">
      <c r="A124" s="1129" t="s">
        <v>40</v>
      </c>
      <c r="B124" s="1130"/>
      <c r="C124" s="1130"/>
      <c r="D124" s="1130"/>
      <c r="E124" s="1130"/>
      <c r="F124" s="1130"/>
      <c r="G124" s="1130"/>
      <c r="H124" s="1130"/>
      <c r="I124" s="1131"/>
      <c r="J124" s="1126"/>
      <c r="K124" s="1127"/>
      <c r="L124" s="1127"/>
      <c r="M124" s="1127"/>
      <c r="N124" s="1127"/>
      <c r="O124" s="1127"/>
      <c r="P124" s="1127"/>
      <c r="Q124" s="1127"/>
      <c r="R124" s="1127"/>
      <c r="S124" s="1127"/>
      <c r="T124" s="1127"/>
      <c r="U124" s="1127"/>
      <c r="V124" s="1127"/>
      <c r="W124" s="1127"/>
      <c r="X124" s="1127"/>
      <c r="Y124" s="1127"/>
      <c r="Z124" s="1127"/>
      <c r="AA124" s="1127"/>
      <c r="AB124" s="1127"/>
      <c r="AC124" s="1127"/>
      <c r="AD124" s="1127"/>
      <c r="AE124" s="1127"/>
      <c r="AF124" s="1127"/>
      <c r="AG124" s="1127"/>
      <c r="AH124" s="1127"/>
      <c r="AI124" s="1127"/>
      <c r="AJ124" s="1127"/>
      <c r="AK124" s="1128"/>
    </row>
    <row r="125" spans="1:44" ht="30" customHeight="1">
      <c r="A125" s="1112" t="s">
        <v>93</v>
      </c>
      <c r="B125" s="1113"/>
      <c r="C125" s="1113"/>
      <c r="D125" s="1113"/>
      <c r="E125" s="1113"/>
      <c r="F125" s="1113"/>
      <c r="G125" s="1113"/>
      <c r="H125" s="1113"/>
      <c r="I125" s="1114"/>
      <c r="J125" s="1118" t="s">
        <v>94</v>
      </c>
      <c r="K125" s="1119"/>
      <c r="L125" s="1120"/>
      <c r="M125" s="1121"/>
      <c r="N125" s="1121"/>
      <c r="O125" s="1122"/>
      <c r="P125" s="1119" t="s">
        <v>96</v>
      </c>
      <c r="Q125" s="1123"/>
      <c r="R125" s="1123"/>
      <c r="S125" s="1123"/>
      <c r="T125" s="1124" t="s">
        <v>95</v>
      </c>
      <c r="U125" s="1124"/>
      <c r="V125" s="1124"/>
      <c r="W125" s="1124"/>
      <c r="X125" s="1124"/>
      <c r="Y125" s="1124"/>
      <c r="Z125" s="1124"/>
      <c r="AA125" s="1124"/>
      <c r="AB125" s="1124"/>
      <c r="AC125" s="1125"/>
      <c r="AD125" s="1125"/>
      <c r="AE125" s="1125"/>
      <c r="AF125" s="1125"/>
      <c r="AG125" s="1125"/>
      <c r="AH125" s="1119" t="s">
        <v>96</v>
      </c>
      <c r="AI125" s="1123"/>
      <c r="AJ125" s="1123"/>
      <c r="AK125" s="1123"/>
    </row>
    <row r="126" spans="1:44" ht="30" customHeight="1">
      <c r="A126" s="1115"/>
      <c r="B126" s="1116"/>
      <c r="C126" s="1116"/>
      <c r="D126" s="1116"/>
      <c r="E126" s="1116"/>
      <c r="F126" s="1116"/>
      <c r="G126" s="1116"/>
      <c r="H126" s="1116"/>
      <c r="I126" s="1117"/>
      <c r="J126" s="1118" t="s">
        <v>99</v>
      </c>
      <c r="K126" s="1119"/>
      <c r="L126" s="1126"/>
      <c r="M126" s="1127"/>
      <c r="N126" s="1127"/>
      <c r="O126" s="1127"/>
      <c r="P126" s="1127"/>
      <c r="Q126" s="1127"/>
      <c r="R126" s="1127"/>
      <c r="S126" s="1127"/>
      <c r="T126" s="1127"/>
      <c r="U126" s="1127"/>
      <c r="V126" s="1127"/>
      <c r="W126" s="1127"/>
      <c r="X126" s="1127"/>
      <c r="Y126" s="1127"/>
      <c r="Z126" s="1127"/>
      <c r="AA126" s="1127"/>
      <c r="AB126" s="1127"/>
      <c r="AC126" s="1127"/>
      <c r="AD126" s="1127"/>
      <c r="AE126" s="1127"/>
      <c r="AF126" s="1127"/>
      <c r="AG126" s="1127"/>
      <c r="AH126" s="1127"/>
      <c r="AI126" s="1127"/>
      <c r="AJ126" s="1127"/>
      <c r="AK126" s="1128"/>
    </row>
    <row r="127" spans="1:44" ht="25.5" customHeight="1">
      <c r="A127" s="1109" t="s">
        <v>111</v>
      </c>
      <c r="B127" s="1110"/>
      <c r="C127" s="1110"/>
      <c r="D127" s="1110"/>
      <c r="E127" s="1110"/>
      <c r="F127" s="1110"/>
      <c r="G127" s="1110"/>
      <c r="H127" s="1110"/>
      <c r="I127" s="1110"/>
      <c r="J127" s="1110"/>
      <c r="K127" s="1110"/>
      <c r="L127" s="1110"/>
      <c r="M127" s="1110"/>
      <c r="N127" s="1110"/>
      <c r="O127" s="1110"/>
      <c r="P127" s="1110"/>
      <c r="Q127" s="1110"/>
      <c r="R127" s="1110"/>
      <c r="S127" s="1110"/>
      <c r="T127" s="1110"/>
      <c r="U127" s="1110"/>
      <c r="V127" s="1110"/>
      <c r="W127" s="1110"/>
      <c r="X127" s="1110"/>
      <c r="Y127" s="1110"/>
      <c r="Z127" s="1110"/>
      <c r="AA127" s="1110"/>
      <c r="AB127" s="1110"/>
      <c r="AC127" s="1111"/>
      <c r="AD127" s="622" t="s">
        <v>103</v>
      </c>
      <c r="AE127" s="623"/>
      <c r="AF127" s="623"/>
      <c r="AG127" s="623"/>
      <c r="AH127" s="623"/>
      <c r="AI127" s="623"/>
      <c r="AJ127" s="623"/>
      <c r="AK127" s="624"/>
    </row>
    <row r="128" spans="1:44" ht="21.6" customHeight="1">
      <c r="A128" s="122"/>
      <c r="B128" s="122"/>
      <c r="C128" s="122"/>
      <c r="D128" s="122"/>
      <c r="E128" s="122"/>
      <c r="F128" s="122"/>
      <c r="G128" s="122"/>
      <c r="H128" s="122"/>
      <c r="I128" s="122"/>
      <c r="J128" s="122"/>
      <c r="K128" s="122"/>
      <c r="L128" s="122"/>
      <c r="M128" s="122"/>
      <c r="N128" s="122"/>
      <c r="O128" s="122"/>
      <c r="P128" s="122"/>
      <c r="Q128" s="122"/>
      <c r="R128" s="122"/>
      <c r="S128" s="122"/>
      <c r="T128" s="122"/>
      <c r="U128" s="122"/>
      <c r="V128" s="122"/>
      <c r="W128" s="122"/>
      <c r="X128" s="122"/>
      <c r="Y128" s="122"/>
      <c r="Z128" s="122"/>
      <c r="AA128" s="123"/>
      <c r="AB128" s="123"/>
      <c r="AC128" s="123"/>
      <c r="AD128" s="123"/>
      <c r="AE128" s="123"/>
      <c r="AF128" s="123"/>
      <c r="AG128" s="123"/>
      <c r="AH128" s="123"/>
      <c r="AI128" s="123"/>
      <c r="AJ128" s="123"/>
      <c r="AK128" s="123"/>
      <c r="AL128" s="124"/>
      <c r="AM128" s="124"/>
      <c r="AN128" s="124"/>
      <c r="AO128" s="124"/>
      <c r="AP128" s="124"/>
      <c r="AQ128" s="124"/>
      <c r="AR128" s="124"/>
    </row>
    <row r="129" spans="1:44" ht="30" customHeight="1">
      <c r="A129" s="1129" t="s">
        <v>106</v>
      </c>
      <c r="B129" s="1130"/>
      <c r="C129" s="1130"/>
      <c r="D129" s="1130"/>
      <c r="E129" s="1131"/>
      <c r="F129" s="1154">
        <v>10</v>
      </c>
      <c r="G129" s="1155"/>
      <c r="H129" s="1155"/>
      <c r="I129" s="1156"/>
      <c r="J129" s="1134" t="s">
        <v>12</v>
      </c>
      <c r="K129" s="1136"/>
      <c r="L129" s="1157"/>
      <c r="M129" s="1158"/>
      <c r="N129" s="1158"/>
      <c r="O129" s="1158"/>
      <c r="P129" s="1158"/>
      <c r="Q129" s="1158"/>
      <c r="R129" s="1158"/>
      <c r="S129" s="1158"/>
      <c r="T129" s="1158"/>
      <c r="U129" s="1158"/>
      <c r="V129" s="1158"/>
      <c r="W129" s="1158"/>
      <c r="X129" s="1158"/>
      <c r="Y129" s="1158"/>
      <c r="Z129" s="1158"/>
      <c r="AA129" s="1158"/>
      <c r="AB129" s="1158"/>
      <c r="AC129" s="1158"/>
      <c r="AD129" s="1158"/>
      <c r="AE129" s="1158"/>
      <c r="AF129" s="1158"/>
      <c r="AG129" s="1158"/>
      <c r="AH129" s="1158"/>
      <c r="AI129" s="1158"/>
      <c r="AJ129" s="1158"/>
      <c r="AK129" s="1159"/>
    </row>
    <row r="130" spans="1:44" ht="30" customHeight="1">
      <c r="A130" s="1134" t="s">
        <v>29</v>
      </c>
      <c r="B130" s="1135"/>
      <c r="C130" s="1135"/>
      <c r="D130" s="1135"/>
      <c r="E130" s="1135"/>
      <c r="F130" s="1135"/>
      <c r="G130" s="1135"/>
      <c r="H130" s="1135"/>
      <c r="I130" s="1136"/>
      <c r="J130" s="1137"/>
      <c r="K130" s="1138"/>
      <c r="L130" s="1138"/>
      <c r="M130" s="1138"/>
      <c r="N130" s="1138"/>
      <c r="O130" s="1138"/>
      <c r="P130" s="1138"/>
      <c r="Q130" s="1138"/>
      <c r="R130" s="1138"/>
      <c r="S130" s="1138"/>
      <c r="T130" s="1140" t="s">
        <v>97</v>
      </c>
      <c r="U130" s="1141"/>
      <c r="V130" s="1141"/>
      <c r="W130" s="1141"/>
      <c r="X130" s="1141"/>
      <c r="Y130" s="1141"/>
      <c r="Z130" s="1141"/>
      <c r="AA130" s="1141"/>
      <c r="AB130" s="1142"/>
      <c r="AC130" s="1160"/>
      <c r="AD130" s="1160"/>
      <c r="AE130" s="1160"/>
      <c r="AF130" s="1160"/>
      <c r="AG130" s="1160"/>
      <c r="AH130" s="1160"/>
      <c r="AI130" s="1160"/>
      <c r="AJ130" s="1160"/>
      <c r="AK130" s="1161"/>
    </row>
    <row r="131" spans="1:44" ht="30" customHeight="1">
      <c r="A131" s="1134" t="s">
        <v>31</v>
      </c>
      <c r="B131" s="1135"/>
      <c r="C131" s="1135"/>
      <c r="D131" s="1135"/>
      <c r="E131" s="1135"/>
      <c r="F131" s="1135"/>
      <c r="G131" s="1135"/>
      <c r="H131" s="1135"/>
      <c r="I131" s="1136"/>
      <c r="J131" s="1137"/>
      <c r="K131" s="1138"/>
      <c r="L131" s="1138"/>
      <c r="M131" s="1138"/>
      <c r="N131" s="1138"/>
      <c r="O131" s="1138"/>
      <c r="P131" s="1138"/>
      <c r="Q131" s="1138"/>
      <c r="R131" s="1138"/>
      <c r="S131" s="1138"/>
      <c r="T131" s="1138"/>
      <c r="U131" s="1138"/>
      <c r="V131" s="1138"/>
      <c r="W131" s="1138"/>
      <c r="X131" s="1138"/>
      <c r="Y131" s="1138"/>
      <c r="Z131" s="1138"/>
      <c r="AA131" s="1138"/>
      <c r="AB131" s="1138"/>
      <c r="AC131" s="1138"/>
      <c r="AD131" s="1138"/>
      <c r="AE131" s="1138"/>
      <c r="AF131" s="1138"/>
      <c r="AG131" s="1138"/>
      <c r="AH131" s="1138"/>
      <c r="AI131" s="1138"/>
      <c r="AJ131" s="1138"/>
      <c r="AK131" s="1139"/>
    </row>
    <row r="132" spans="1:44" ht="30" customHeight="1">
      <c r="A132" s="1129" t="s">
        <v>32</v>
      </c>
      <c r="B132" s="1130"/>
      <c r="C132" s="1130"/>
      <c r="D132" s="1130"/>
      <c r="E132" s="1130"/>
      <c r="F132" s="1130"/>
      <c r="G132" s="1130"/>
      <c r="H132" s="1130"/>
      <c r="I132" s="1131"/>
      <c r="J132" s="1137"/>
      <c r="K132" s="1138"/>
      <c r="L132" s="1138"/>
      <c r="M132" s="1138"/>
      <c r="N132" s="1138"/>
      <c r="O132" s="1138"/>
      <c r="P132" s="1138"/>
      <c r="Q132" s="1138"/>
      <c r="R132" s="1138"/>
      <c r="S132" s="1138"/>
      <c r="T132" s="1140" t="s">
        <v>98</v>
      </c>
      <c r="U132" s="1141"/>
      <c r="V132" s="1141"/>
      <c r="W132" s="1141"/>
      <c r="X132" s="1141"/>
      <c r="Y132" s="1141"/>
      <c r="Z132" s="1141"/>
      <c r="AA132" s="1141"/>
      <c r="AB132" s="1142"/>
      <c r="AC132" s="1127"/>
      <c r="AD132" s="1127"/>
      <c r="AE132" s="1127"/>
      <c r="AF132" s="1127"/>
      <c r="AG132" s="1127"/>
      <c r="AH132" s="1127"/>
      <c r="AI132" s="1127"/>
      <c r="AJ132" s="1127"/>
      <c r="AK132" s="1128"/>
    </row>
    <row r="133" spans="1:44" ht="48.75" customHeight="1">
      <c r="A133" s="1143" t="s">
        <v>58</v>
      </c>
      <c r="B133" s="1144"/>
      <c r="C133" s="1144"/>
      <c r="D133" s="1144"/>
      <c r="E133" s="1144"/>
      <c r="F133" s="1144"/>
      <c r="G133" s="1144"/>
      <c r="H133" s="1144"/>
      <c r="I133" s="1145"/>
      <c r="J133" s="1146"/>
      <c r="K133" s="1147"/>
      <c r="L133" s="1147"/>
      <c r="M133" s="1147"/>
      <c r="N133" s="1147"/>
      <c r="O133" s="1147"/>
      <c r="P133" s="1147"/>
      <c r="Q133" s="1147"/>
      <c r="R133" s="1147"/>
      <c r="S133" s="1147"/>
      <c r="T133" s="1147"/>
      <c r="U133" s="1147"/>
      <c r="V133" s="1147"/>
      <c r="W133" s="1147"/>
      <c r="X133" s="1147"/>
      <c r="Y133" s="1147"/>
      <c r="Z133" s="1147"/>
      <c r="AA133" s="1147"/>
      <c r="AB133" s="1147"/>
      <c r="AC133" s="1147"/>
      <c r="AD133" s="1147"/>
      <c r="AE133" s="1147"/>
      <c r="AF133" s="1147"/>
      <c r="AG133" s="1147"/>
      <c r="AH133" s="1147"/>
      <c r="AI133" s="1147"/>
      <c r="AJ133" s="1147"/>
      <c r="AK133" s="1148"/>
    </row>
    <row r="134" spans="1:44" ht="30" customHeight="1">
      <c r="A134" s="1129" t="s">
        <v>35</v>
      </c>
      <c r="B134" s="1130"/>
      <c r="C134" s="1130"/>
      <c r="D134" s="1130"/>
      <c r="E134" s="1130"/>
      <c r="F134" s="1130"/>
      <c r="G134" s="1130"/>
      <c r="H134" s="1130"/>
      <c r="I134" s="1131"/>
      <c r="J134" s="1149" t="s">
        <v>110</v>
      </c>
      <c r="K134" s="1150"/>
      <c r="L134" s="1150"/>
      <c r="M134" s="1151"/>
      <c r="N134" s="1151"/>
      <c r="O134" s="1130" t="s">
        <v>36</v>
      </c>
      <c r="P134" s="1130"/>
      <c r="Q134" s="1151"/>
      <c r="R134" s="1151"/>
      <c r="S134" s="1152" t="s">
        <v>37</v>
      </c>
      <c r="T134" s="1152"/>
      <c r="U134" s="1130" t="s">
        <v>38</v>
      </c>
      <c r="V134" s="1130"/>
      <c r="W134" s="1130"/>
      <c r="X134" s="1130"/>
      <c r="Y134" s="1130" t="s">
        <v>109</v>
      </c>
      <c r="Z134" s="1130"/>
      <c r="AA134" s="1151"/>
      <c r="AB134" s="1151"/>
      <c r="AC134" s="1130" t="s">
        <v>36</v>
      </c>
      <c r="AD134" s="1130"/>
      <c r="AE134" s="1151"/>
      <c r="AF134" s="1151"/>
      <c r="AG134" s="1152" t="s">
        <v>37</v>
      </c>
      <c r="AH134" s="1152"/>
      <c r="AI134" s="1152"/>
      <c r="AJ134" s="1152"/>
      <c r="AK134" s="1153"/>
    </row>
    <row r="135" spans="1:44" ht="30" customHeight="1">
      <c r="A135" s="1129" t="s">
        <v>88</v>
      </c>
      <c r="B135" s="1130"/>
      <c r="C135" s="1130"/>
      <c r="D135" s="1130"/>
      <c r="E135" s="1130"/>
      <c r="F135" s="1130"/>
      <c r="G135" s="1130"/>
      <c r="H135" s="1130"/>
      <c r="I135" s="1131"/>
      <c r="J135" s="493"/>
      <c r="K135" s="493"/>
      <c r="L135" s="493"/>
      <c r="M135" s="493"/>
      <c r="N135" s="493"/>
      <c r="O135" s="493"/>
      <c r="P135" s="493"/>
      <c r="Q135" s="493"/>
      <c r="R135" s="493"/>
      <c r="S135" s="493"/>
      <c r="T135" s="493"/>
      <c r="U135" s="493"/>
      <c r="V135" s="493"/>
      <c r="W135" s="493"/>
      <c r="X135" s="493"/>
      <c r="Y135" s="1132" t="s">
        <v>90</v>
      </c>
      <c r="Z135" s="1132"/>
      <c r="AA135" s="1132"/>
      <c r="AB135" s="1132"/>
      <c r="AC135" s="1132"/>
      <c r="AD135" s="1132"/>
      <c r="AE135" s="1132"/>
      <c r="AF135" s="1132"/>
      <c r="AG135" s="1132"/>
      <c r="AH135" s="1132"/>
      <c r="AI135" s="1132"/>
      <c r="AJ135" s="1132"/>
      <c r="AK135" s="1133"/>
    </row>
    <row r="136" spans="1:44" ht="50.1" customHeight="1">
      <c r="A136" s="1129" t="s">
        <v>39</v>
      </c>
      <c r="B136" s="1130"/>
      <c r="C136" s="1130"/>
      <c r="D136" s="1130"/>
      <c r="E136" s="1130"/>
      <c r="F136" s="1130"/>
      <c r="G136" s="1130"/>
      <c r="H136" s="1130"/>
      <c r="I136" s="1131"/>
      <c r="J136" s="1126"/>
      <c r="K136" s="1127"/>
      <c r="L136" s="1127"/>
      <c r="M136" s="1127"/>
      <c r="N136" s="1127"/>
      <c r="O136" s="1127"/>
      <c r="P136" s="1127"/>
      <c r="Q136" s="1127"/>
      <c r="R136" s="1127"/>
      <c r="S136" s="1127"/>
      <c r="T136" s="1127"/>
      <c r="U136" s="1127"/>
      <c r="V136" s="1127"/>
      <c r="W136" s="1127"/>
      <c r="X136" s="1127"/>
      <c r="Y136" s="1127"/>
      <c r="Z136" s="1127"/>
      <c r="AA136" s="1127"/>
      <c r="AB136" s="1127"/>
      <c r="AC136" s="1127"/>
      <c r="AD136" s="1127"/>
      <c r="AE136" s="1127"/>
      <c r="AF136" s="1127"/>
      <c r="AG136" s="1127"/>
      <c r="AH136" s="1127"/>
      <c r="AI136" s="1127"/>
      <c r="AJ136" s="1127"/>
      <c r="AK136" s="1128"/>
    </row>
    <row r="137" spans="1:44" ht="50.1" customHeight="1">
      <c r="A137" s="1129" t="s">
        <v>83</v>
      </c>
      <c r="B137" s="1130"/>
      <c r="C137" s="1130"/>
      <c r="D137" s="1130"/>
      <c r="E137" s="1130"/>
      <c r="F137" s="1130"/>
      <c r="G137" s="1130"/>
      <c r="H137" s="1130"/>
      <c r="I137" s="1131"/>
      <c r="J137" s="1126"/>
      <c r="K137" s="1127"/>
      <c r="L137" s="1127"/>
      <c r="M137" s="1127"/>
      <c r="N137" s="1127"/>
      <c r="O137" s="1127"/>
      <c r="P137" s="1127"/>
      <c r="Q137" s="1127"/>
      <c r="R137" s="1127"/>
      <c r="S137" s="1127"/>
      <c r="T137" s="1127"/>
      <c r="U137" s="1127"/>
      <c r="V137" s="1127"/>
      <c r="W137" s="1127"/>
      <c r="X137" s="1127"/>
      <c r="Y137" s="1127"/>
      <c r="Z137" s="1127"/>
      <c r="AA137" s="1127"/>
      <c r="AB137" s="1127"/>
      <c r="AC137" s="1127"/>
      <c r="AD137" s="1127"/>
      <c r="AE137" s="1127"/>
      <c r="AF137" s="1127"/>
      <c r="AG137" s="1127"/>
      <c r="AH137" s="1127"/>
      <c r="AI137" s="1127"/>
      <c r="AJ137" s="1127"/>
      <c r="AK137" s="1128"/>
    </row>
    <row r="138" spans="1:44" ht="50.1" customHeight="1">
      <c r="A138" s="1129" t="s">
        <v>40</v>
      </c>
      <c r="B138" s="1130"/>
      <c r="C138" s="1130"/>
      <c r="D138" s="1130"/>
      <c r="E138" s="1130"/>
      <c r="F138" s="1130"/>
      <c r="G138" s="1130"/>
      <c r="H138" s="1130"/>
      <c r="I138" s="1131"/>
      <c r="J138" s="1126"/>
      <c r="K138" s="1127"/>
      <c r="L138" s="1127"/>
      <c r="M138" s="1127"/>
      <c r="N138" s="1127"/>
      <c r="O138" s="1127"/>
      <c r="P138" s="1127"/>
      <c r="Q138" s="1127"/>
      <c r="R138" s="1127"/>
      <c r="S138" s="1127"/>
      <c r="T138" s="1127"/>
      <c r="U138" s="1127"/>
      <c r="V138" s="1127"/>
      <c r="W138" s="1127"/>
      <c r="X138" s="1127"/>
      <c r="Y138" s="1127"/>
      <c r="Z138" s="1127"/>
      <c r="AA138" s="1127"/>
      <c r="AB138" s="1127"/>
      <c r="AC138" s="1127"/>
      <c r="AD138" s="1127"/>
      <c r="AE138" s="1127"/>
      <c r="AF138" s="1127"/>
      <c r="AG138" s="1127"/>
      <c r="AH138" s="1127"/>
      <c r="AI138" s="1127"/>
      <c r="AJ138" s="1127"/>
      <c r="AK138" s="1128"/>
    </row>
    <row r="139" spans="1:44" ht="30" customHeight="1">
      <c r="A139" s="1112" t="s">
        <v>93</v>
      </c>
      <c r="B139" s="1113"/>
      <c r="C139" s="1113"/>
      <c r="D139" s="1113"/>
      <c r="E139" s="1113"/>
      <c r="F139" s="1113"/>
      <c r="G139" s="1113"/>
      <c r="H139" s="1113"/>
      <c r="I139" s="1114"/>
      <c r="J139" s="1118" t="s">
        <v>94</v>
      </c>
      <c r="K139" s="1119"/>
      <c r="L139" s="1120"/>
      <c r="M139" s="1121"/>
      <c r="N139" s="1121"/>
      <c r="O139" s="1122"/>
      <c r="P139" s="1119" t="s">
        <v>96</v>
      </c>
      <c r="Q139" s="1123"/>
      <c r="R139" s="1123"/>
      <c r="S139" s="1123"/>
      <c r="T139" s="1124" t="s">
        <v>95</v>
      </c>
      <c r="U139" s="1124"/>
      <c r="V139" s="1124"/>
      <c r="W139" s="1124"/>
      <c r="X139" s="1124"/>
      <c r="Y139" s="1124"/>
      <c r="Z139" s="1124"/>
      <c r="AA139" s="1124"/>
      <c r="AB139" s="1124"/>
      <c r="AC139" s="1125"/>
      <c r="AD139" s="1125"/>
      <c r="AE139" s="1125"/>
      <c r="AF139" s="1125"/>
      <c r="AG139" s="1125"/>
      <c r="AH139" s="1119" t="s">
        <v>96</v>
      </c>
      <c r="AI139" s="1123"/>
      <c r="AJ139" s="1123"/>
      <c r="AK139" s="1123"/>
    </row>
    <row r="140" spans="1:44" ht="30" customHeight="1">
      <c r="A140" s="1115"/>
      <c r="B140" s="1116"/>
      <c r="C140" s="1116"/>
      <c r="D140" s="1116"/>
      <c r="E140" s="1116"/>
      <c r="F140" s="1116"/>
      <c r="G140" s="1116"/>
      <c r="H140" s="1116"/>
      <c r="I140" s="1117"/>
      <c r="J140" s="1118" t="s">
        <v>99</v>
      </c>
      <c r="K140" s="1119"/>
      <c r="L140" s="1126"/>
      <c r="M140" s="1127"/>
      <c r="N140" s="1127"/>
      <c r="O140" s="1127"/>
      <c r="P140" s="1127"/>
      <c r="Q140" s="1127"/>
      <c r="R140" s="1127"/>
      <c r="S140" s="1127"/>
      <c r="T140" s="1127"/>
      <c r="U140" s="1127"/>
      <c r="V140" s="1127"/>
      <c r="W140" s="1127"/>
      <c r="X140" s="1127"/>
      <c r="Y140" s="1127"/>
      <c r="Z140" s="1127"/>
      <c r="AA140" s="1127"/>
      <c r="AB140" s="1127"/>
      <c r="AC140" s="1127"/>
      <c r="AD140" s="1127"/>
      <c r="AE140" s="1127"/>
      <c r="AF140" s="1127"/>
      <c r="AG140" s="1127"/>
      <c r="AH140" s="1127"/>
      <c r="AI140" s="1127"/>
      <c r="AJ140" s="1127"/>
      <c r="AK140" s="1128"/>
    </row>
    <row r="141" spans="1:44" ht="25.5" customHeight="1">
      <c r="A141" s="1109" t="s">
        <v>111</v>
      </c>
      <c r="B141" s="1110"/>
      <c r="C141" s="1110"/>
      <c r="D141" s="1110"/>
      <c r="E141" s="1110"/>
      <c r="F141" s="1110"/>
      <c r="G141" s="1110"/>
      <c r="H141" s="1110"/>
      <c r="I141" s="1110"/>
      <c r="J141" s="1110"/>
      <c r="K141" s="1110"/>
      <c r="L141" s="1110"/>
      <c r="M141" s="1110"/>
      <c r="N141" s="1110"/>
      <c r="O141" s="1110"/>
      <c r="P141" s="1110"/>
      <c r="Q141" s="1110"/>
      <c r="R141" s="1110"/>
      <c r="S141" s="1110"/>
      <c r="T141" s="1110"/>
      <c r="U141" s="1110"/>
      <c r="V141" s="1110"/>
      <c r="W141" s="1110"/>
      <c r="X141" s="1110"/>
      <c r="Y141" s="1110"/>
      <c r="Z141" s="1110"/>
      <c r="AA141" s="1110"/>
      <c r="AB141" s="1110"/>
      <c r="AC141" s="1111"/>
      <c r="AD141" s="622" t="s">
        <v>103</v>
      </c>
      <c r="AE141" s="623"/>
      <c r="AF141" s="623"/>
      <c r="AG141" s="623"/>
      <c r="AH141" s="623"/>
      <c r="AI141" s="623"/>
      <c r="AJ141" s="623"/>
      <c r="AK141" s="624"/>
    </row>
    <row r="142" spans="1:44" ht="21.6" customHeight="1">
      <c r="A142" s="122"/>
      <c r="B142" s="122"/>
      <c r="C142" s="122"/>
      <c r="D142" s="122"/>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3"/>
      <c r="AB142" s="123"/>
      <c r="AC142" s="123"/>
      <c r="AD142" s="123"/>
      <c r="AE142" s="123"/>
      <c r="AF142" s="123"/>
      <c r="AG142" s="123"/>
      <c r="AH142" s="123"/>
      <c r="AI142" s="123"/>
      <c r="AJ142" s="123"/>
      <c r="AK142" s="123"/>
      <c r="AL142" s="124"/>
      <c r="AM142" s="124"/>
      <c r="AN142" s="124"/>
      <c r="AO142" s="124"/>
      <c r="AP142" s="124"/>
      <c r="AQ142" s="124"/>
      <c r="AR142" s="124"/>
    </row>
    <row r="143" spans="1:44" ht="30" customHeight="1">
      <c r="A143" s="1129" t="s">
        <v>106</v>
      </c>
      <c r="B143" s="1130"/>
      <c r="C143" s="1130"/>
      <c r="D143" s="1130"/>
      <c r="E143" s="1131"/>
      <c r="F143" s="1154">
        <v>11</v>
      </c>
      <c r="G143" s="1155"/>
      <c r="H143" s="1155"/>
      <c r="I143" s="1156"/>
      <c r="J143" s="1134" t="s">
        <v>12</v>
      </c>
      <c r="K143" s="1136"/>
      <c r="L143" s="1157"/>
      <c r="M143" s="1158"/>
      <c r="N143" s="1158"/>
      <c r="O143" s="1158"/>
      <c r="P143" s="1158"/>
      <c r="Q143" s="1158"/>
      <c r="R143" s="1158"/>
      <c r="S143" s="1158"/>
      <c r="T143" s="1158"/>
      <c r="U143" s="1158"/>
      <c r="V143" s="1158"/>
      <c r="W143" s="1158"/>
      <c r="X143" s="1158"/>
      <c r="Y143" s="1158"/>
      <c r="Z143" s="1158"/>
      <c r="AA143" s="1158"/>
      <c r="AB143" s="1158"/>
      <c r="AC143" s="1158"/>
      <c r="AD143" s="1158"/>
      <c r="AE143" s="1158"/>
      <c r="AF143" s="1158"/>
      <c r="AG143" s="1158"/>
      <c r="AH143" s="1158"/>
      <c r="AI143" s="1158"/>
      <c r="AJ143" s="1158"/>
      <c r="AK143" s="1159"/>
    </row>
    <row r="144" spans="1:44" ht="30" customHeight="1">
      <c r="A144" s="1134" t="s">
        <v>29</v>
      </c>
      <c r="B144" s="1135"/>
      <c r="C144" s="1135"/>
      <c r="D144" s="1135"/>
      <c r="E144" s="1135"/>
      <c r="F144" s="1135"/>
      <c r="G144" s="1135"/>
      <c r="H144" s="1135"/>
      <c r="I144" s="1136"/>
      <c r="J144" s="1137"/>
      <c r="K144" s="1138"/>
      <c r="L144" s="1138"/>
      <c r="M144" s="1138"/>
      <c r="N144" s="1138"/>
      <c r="O144" s="1138"/>
      <c r="P144" s="1138"/>
      <c r="Q144" s="1138"/>
      <c r="R144" s="1138"/>
      <c r="S144" s="1138"/>
      <c r="T144" s="1140" t="s">
        <v>97</v>
      </c>
      <c r="U144" s="1141"/>
      <c r="V144" s="1141"/>
      <c r="W144" s="1141"/>
      <c r="X144" s="1141"/>
      <c r="Y144" s="1141"/>
      <c r="Z144" s="1141"/>
      <c r="AA144" s="1141"/>
      <c r="AB144" s="1142"/>
      <c r="AC144" s="1160"/>
      <c r="AD144" s="1160"/>
      <c r="AE144" s="1160"/>
      <c r="AF144" s="1160"/>
      <c r="AG144" s="1160"/>
      <c r="AH144" s="1160"/>
      <c r="AI144" s="1160"/>
      <c r="AJ144" s="1160"/>
      <c r="AK144" s="1161"/>
    </row>
    <row r="145" spans="1:44" ht="30" customHeight="1">
      <c r="A145" s="1134" t="s">
        <v>31</v>
      </c>
      <c r="B145" s="1135"/>
      <c r="C145" s="1135"/>
      <c r="D145" s="1135"/>
      <c r="E145" s="1135"/>
      <c r="F145" s="1135"/>
      <c r="G145" s="1135"/>
      <c r="H145" s="1135"/>
      <c r="I145" s="1136"/>
      <c r="J145" s="1137"/>
      <c r="K145" s="1138"/>
      <c r="L145" s="1138"/>
      <c r="M145" s="1138"/>
      <c r="N145" s="1138"/>
      <c r="O145" s="1138"/>
      <c r="P145" s="1138"/>
      <c r="Q145" s="1138"/>
      <c r="R145" s="1138"/>
      <c r="S145" s="1138"/>
      <c r="T145" s="1138"/>
      <c r="U145" s="1138"/>
      <c r="V145" s="1138"/>
      <c r="W145" s="1138"/>
      <c r="X145" s="1138"/>
      <c r="Y145" s="1138"/>
      <c r="Z145" s="1138"/>
      <c r="AA145" s="1138"/>
      <c r="AB145" s="1138"/>
      <c r="AC145" s="1138"/>
      <c r="AD145" s="1138"/>
      <c r="AE145" s="1138"/>
      <c r="AF145" s="1138"/>
      <c r="AG145" s="1138"/>
      <c r="AH145" s="1138"/>
      <c r="AI145" s="1138"/>
      <c r="AJ145" s="1138"/>
      <c r="AK145" s="1139"/>
    </row>
    <row r="146" spans="1:44" ht="30" customHeight="1">
      <c r="A146" s="1129" t="s">
        <v>32</v>
      </c>
      <c r="B146" s="1130"/>
      <c r="C146" s="1130"/>
      <c r="D146" s="1130"/>
      <c r="E146" s="1130"/>
      <c r="F146" s="1130"/>
      <c r="G146" s="1130"/>
      <c r="H146" s="1130"/>
      <c r="I146" s="1131"/>
      <c r="J146" s="1137"/>
      <c r="K146" s="1138"/>
      <c r="L146" s="1138"/>
      <c r="M146" s="1138"/>
      <c r="N146" s="1138"/>
      <c r="O146" s="1138"/>
      <c r="P146" s="1138"/>
      <c r="Q146" s="1138"/>
      <c r="R146" s="1138"/>
      <c r="S146" s="1138"/>
      <c r="T146" s="1140" t="s">
        <v>98</v>
      </c>
      <c r="U146" s="1141"/>
      <c r="V146" s="1141"/>
      <c r="W146" s="1141"/>
      <c r="X146" s="1141"/>
      <c r="Y146" s="1141"/>
      <c r="Z146" s="1141"/>
      <c r="AA146" s="1141"/>
      <c r="AB146" s="1142"/>
      <c r="AC146" s="1127"/>
      <c r="AD146" s="1127"/>
      <c r="AE146" s="1127"/>
      <c r="AF146" s="1127"/>
      <c r="AG146" s="1127"/>
      <c r="AH146" s="1127"/>
      <c r="AI146" s="1127"/>
      <c r="AJ146" s="1127"/>
      <c r="AK146" s="1128"/>
    </row>
    <row r="147" spans="1:44" ht="48.75" customHeight="1">
      <c r="A147" s="1143" t="s">
        <v>58</v>
      </c>
      <c r="B147" s="1144"/>
      <c r="C147" s="1144"/>
      <c r="D147" s="1144"/>
      <c r="E147" s="1144"/>
      <c r="F147" s="1144"/>
      <c r="G147" s="1144"/>
      <c r="H147" s="1144"/>
      <c r="I147" s="1145"/>
      <c r="J147" s="1146"/>
      <c r="K147" s="1147"/>
      <c r="L147" s="1147"/>
      <c r="M147" s="1147"/>
      <c r="N147" s="1147"/>
      <c r="O147" s="1147"/>
      <c r="P147" s="1147"/>
      <c r="Q147" s="1147"/>
      <c r="R147" s="1147"/>
      <c r="S147" s="1147"/>
      <c r="T147" s="1147"/>
      <c r="U147" s="1147"/>
      <c r="V147" s="1147"/>
      <c r="W147" s="1147"/>
      <c r="X147" s="1147"/>
      <c r="Y147" s="1147"/>
      <c r="Z147" s="1147"/>
      <c r="AA147" s="1147"/>
      <c r="AB147" s="1147"/>
      <c r="AC147" s="1147"/>
      <c r="AD147" s="1147"/>
      <c r="AE147" s="1147"/>
      <c r="AF147" s="1147"/>
      <c r="AG147" s="1147"/>
      <c r="AH147" s="1147"/>
      <c r="AI147" s="1147"/>
      <c r="AJ147" s="1147"/>
      <c r="AK147" s="1148"/>
    </row>
    <row r="148" spans="1:44" ht="30" customHeight="1">
      <c r="A148" s="1129" t="s">
        <v>35</v>
      </c>
      <c r="B148" s="1130"/>
      <c r="C148" s="1130"/>
      <c r="D148" s="1130"/>
      <c r="E148" s="1130"/>
      <c r="F148" s="1130"/>
      <c r="G148" s="1130"/>
      <c r="H148" s="1130"/>
      <c r="I148" s="1131"/>
      <c r="J148" s="1149" t="s">
        <v>110</v>
      </c>
      <c r="K148" s="1150"/>
      <c r="L148" s="1150"/>
      <c r="M148" s="1151"/>
      <c r="N148" s="1151"/>
      <c r="O148" s="1130" t="s">
        <v>36</v>
      </c>
      <c r="P148" s="1130"/>
      <c r="Q148" s="1151"/>
      <c r="R148" s="1151"/>
      <c r="S148" s="1152" t="s">
        <v>37</v>
      </c>
      <c r="T148" s="1152"/>
      <c r="U148" s="1130" t="s">
        <v>38</v>
      </c>
      <c r="V148" s="1130"/>
      <c r="W148" s="1130"/>
      <c r="X148" s="1130"/>
      <c r="Y148" s="1130" t="s">
        <v>109</v>
      </c>
      <c r="Z148" s="1130"/>
      <c r="AA148" s="1151"/>
      <c r="AB148" s="1151"/>
      <c r="AC148" s="1130" t="s">
        <v>36</v>
      </c>
      <c r="AD148" s="1130"/>
      <c r="AE148" s="1151"/>
      <c r="AF148" s="1151"/>
      <c r="AG148" s="1152" t="s">
        <v>37</v>
      </c>
      <c r="AH148" s="1152"/>
      <c r="AI148" s="1152"/>
      <c r="AJ148" s="1152"/>
      <c r="AK148" s="1153"/>
    </row>
    <row r="149" spans="1:44" ht="30" customHeight="1">
      <c r="A149" s="1129" t="s">
        <v>88</v>
      </c>
      <c r="B149" s="1130"/>
      <c r="C149" s="1130"/>
      <c r="D149" s="1130"/>
      <c r="E149" s="1130"/>
      <c r="F149" s="1130"/>
      <c r="G149" s="1130"/>
      <c r="H149" s="1130"/>
      <c r="I149" s="1131"/>
      <c r="J149" s="493"/>
      <c r="K149" s="493"/>
      <c r="L149" s="493"/>
      <c r="M149" s="493"/>
      <c r="N149" s="493"/>
      <c r="O149" s="493"/>
      <c r="P149" s="493"/>
      <c r="Q149" s="493"/>
      <c r="R149" s="493"/>
      <c r="S149" s="493"/>
      <c r="T149" s="493"/>
      <c r="U149" s="493"/>
      <c r="V149" s="493"/>
      <c r="W149" s="493"/>
      <c r="X149" s="493"/>
      <c r="Y149" s="1132" t="s">
        <v>90</v>
      </c>
      <c r="Z149" s="1132"/>
      <c r="AA149" s="1132"/>
      <c r="AB149" s="1132"/>
      <c r="AC149" s="1132"/>
      <c r="AD149" s="1132"/>
      <c r="AE149" s="1132"/>
      <c r="AF149" s="1132"/>
      <c r="AG149" s="1132"/>
      <c r="AH149" s="1132"/>
      <c r="AI149" s="1132"/>
      <c r="AJ149" s="1132"/>
      <c r="AK149" s="1133"/>
    </row>
    <row r="150" spans="1:44" ht="50.1" customHeight="1">
      <c r="A150" s="1129" t="s">
        <v>39</v>
      </c>
      <c r="B150" s="1130"/>
      <c r="C150" s="1130"/>
      <c r="D150" s="1130"/>
      <c r="E150" s="1130"/>
      <c r="F150" s="1130"/>
      <c r="G150" s="1130"/>
      <c r="H150" s="1130"/>
      <c r="I150" s="1131"/>
      <c r="J150" s="1126"/>
      <c r="K150" s="1127"/>
      <c r="L150" s="1127"/>
      <c r="M150" s="1127"/>
      <c r="N150" s="1127"/>
      <c r="O150" s="1127"/>
      <c r="P150" s="1127"/>
      <c r="Q150" s="1127"/>
      <c r="R150" s="1127"/>
      <c r="S150" s="1127"/>
      <c r="T150" s="1127"/>
      <c r="U150" s="1127"/>
      <c r="V150" s="1127"/>
      <c r="W150" s="1127"/>
      <c r="X150" s="1127"/>
      <c r="Y150" s="1127"/>
      <c r="Z150" s="1127"/>
      <c r="AA150" s="1127"/>
      <c r="AB150" s="1127"/>
      <c r="AC150" s="1127"/>
      <c r="AD150" s="1127"/>
      <c r="AE150" s="1127"/>
      <c r="AF150" s="1127"/>
      <c r="AG150" s="1127"/>
      <c r="AH150" s="1127"/>
      <c r="AI150" s="1127"/>
      <c r="AJ150" s="1127"/>
      <c r="AK150" s="1128"/>
    </row>
    <row r="151" spans="1:44" ht="50.1" customHeight="1">
      <c r="A151" s="1129" t="s">
        <v>83</v>
      </c>
      <c r="B151" s="1130"/>
      <c r="C151" s="1130"/>
      <c r="D151" s="1130"/>
      <c r="E151" s="1130"/>
      <c r="F151" s="1130"/>
      <c r="G151" s="1130"/>
      <c r="H151" s="1130"/>
      <c r="I151" s="1131"/>
      <c r="J151" s="1126"/>
      <c r="K151" s="1127"/>
      <c r="L151" s="1127"/>
      <c r="M151" s="1127"/>
      <c r="N151" s="1127"/>
      <c r="O151" s="1127"/>
      <c r="P151" s="1127"/>
      <c r="Q151" s="1127"/>
      <c r="R151" s="1127"/>
      <c r="S151" s="1127"/>
      <c r="T151" s="1127"/>
      <c r="U151" s="1127"/>
      <c r="V151" s="1127"/>
      <c r="W151" s="1127"/>
      <c r="X151" s="1127"/>
      <c r="Y151" s="1127"/>
      <c r="Z151" s="1127"/>
      <c r="AA151" s="1127"/>
      <c r="AB151" s="1127"/>
      <c r="AC151" s="1127"/>
      <c r="AD151" s="1127"/>
      <c r="AE151" s="1127"/>
      <c r="AF151" s="1127"/>
      <c r="AG151" s="1127"/>
      <c r="AH151" s="1127"/>
      <c r="AI151" s="1127"/>
      <c r="AJ151" s="1127"/>
      <c r="AK151" s="1128"/>
    </row>
    <row r="152" spans="1:44" ht="50.1" customHeight="1">
      <c r="A152" s="1129" t="s">
        <v>40</v>
      </c>
      <c r="B152" s="1130"/>
      <c r="C152" s="1130"/>
      <c r="D152" s="1130"/>
      <c r="E152" s="1130"/>
      <c r="F152" s="1130"/>
      <c r="G152" s="1130"/>
      <c r="H152" s="1130"/>
      <c r="I152" s="1131"/>
      <c r="J152" s="1126"/>
      <c r="K152" s="1127"/>
      <c r="L152" s="1127"/>
      <c r="M152" s="1127"/>
      <c r="N152" s="1127"/>
      <c r="O152" s="1127"/>
      <c r="P152" s="1127"/>
      <c r="Q152" s="1127"/>
      <c r="R152" s="1127"/>
      <c r="S152" s="1127"/>
      <c r="T152" s="1127"/>
      <c r="U152" s="1127"/>
      <c r="V152" s="1127"/>
      <c r="W152" s="1127"/>
      <c r="X152" s="1127"/>
      <c r="Y152" s="1127"/>
      <c r="Z152" s="1127"/>
      <c r="AA152" s="1127"/>
      <c r="AB152" s="1127"/>
      <c r="AC152" s="1127"/>
      <c r="AD152" s="1127"/>
      <c r="AE152" s="1127"/>
      <c r="AF152" s="1127"/>
      <c r="AG152" s="1127"/>
      <c r="AH152" s="1127"/>
      <c r="AI152" s="1127"/>
      <c r="AJ152" s="1127"/>
      <c r="AK152" s="1128"/>
    </row>
    <row r="153" spans="1:44" ht="30" customHeight="1">
      <c r="A153" s="1112" t="s">
        <v>93</v>
      </c>
      <c r="B153" s="1113"/>
      <c r="C153" s="1113"/>
      <c r="D153" s="1113"/>
      <c r="E153" s="1113"/>
      <c r="F153" s="1113"/>
      <c r="G153" s="1113"/>
      <c r="H153" s="1113"/>
      <c r="I153" s="1114"/>
      <c r="J153" s="1118" t="s">
        <v>94</v>
      </c>
      <c r="K153" s="1119"/>
      <c r="L153" s="1120"/>
      <c r="M153" s="1121"/>
      <c r="N153" s="1121"/>
      <c r="O153" s="1122"/>
      <c r="P153" s="1119" t="s">
        <v>96</v>
      </c>
      <c r="Q153" s="1123"/>
      <c r="R153" s="1123"/>
      <c r="S153" s="1123"/>
      <c r="T153" s="1124" t="s">
        <v>95</v>
      </c>
      <c r="U153" s="1124"/>
      <c r="V153" s="1124"/>
      <c r="W153" s="1124"/>
      <c r="X153" s="1124"/>
      <c r="Y153" s="1124"/>
      <c r="Z153" s="1124"/>
      <c r="AA153" s="1124"/>
      <c r="AB153" s="1124"/>
      <c r="AC153" s="1125"/>
      <c r="AD153" s="1125"/>
      <c r="AE153" s="1125"/>
      <c r="AF153" s="1125"/>
      <c r="AG153" s="1125"/>
      <c r="AH153" s="1119" t="s">
        <v>96</v>
      </c>
      <c r="AI153" s="1123"/>
      <c r="AJ153" s="1123"/>
      <c r="AK153" s="1123"/>
    </row>
    <row r="154" spans="1:44" ht="30" customHeight="1">
      <c r="A154" s="1115"/>
      <c r="B154" s="1116"/>
      <c r="C154" s="1116"/>
      <c r="D154" s="1116"/>
      <c r="E154" s="1116"/>
      <c r="F154" s="1116"/>
      <c r="G154" s="1116"/>
      <c r="H154" s="1116"/>
      <c r="I154" s="1117"/>
      <c r="J154" s="1118" t="s">
        <v>99</v>
      </c>
      <c r="K154" s="1119"/>
      <c r="L154" s="1126"/>
      <c r="M154" s="1127"/>
      <c r="N154" s="1127"/>
      <c r="O154" s="1127"/>
      <c r="P154" s="1127"/>
      <c r="Q154" s="1127"/>
      <c r="R154" s="1127"/>
      <c r="S154" s="1127"/>
      <c r="T154" s="1127"/>
      <c r="U154" s="1127"/>
      <c r="V154" s="1127"/>
      <c r="W154" s="1127"/>
      <c r="X154" s="1127"/>
      <c r="Y154" s="1127"/>
      <c r="Z154" s="1127"/>
      <c r="AA154" s="1127"/>
      <c r="AB154" s="1127"/>
      <c r="AC154" s="1127"/>
      <c r="AD154" s="1127"/>
      <c r="AE154" s="1127"/>
      <c r="AF154" s="1127"/>
      <c r="AG154" s="1127"/>
      <c r="AH154" s="1127"/>
      <c r="AI154" s="1127"/>
      <c r="AJ154" s="1127"/>
      <c r="AK154" s="1128"/>
    </row>
    <row r="155" spans="1:44" ht="25.5" customHeight="1">
      <c r="A155" s="1109" t="s">
        <v>111</v>
      </c>
      <c r="B155" s="1110"/>
      <c r="C155" s="1110"/>
      <c r="D155" s="1110"/>
      <c r="E155" s="1110"/>
      <c r="F155" s="1110"/>
      <c r="G155" s="1110"/>
      <c r="H155" s="1110"/>
      <c r="I155" s="1110"/>
      <c r="J155" s="1110"/>
      <c r="K155" s="1110"/>
      <c r="L155" s="1110"/>
      <c r="M155" s="1110"/>
      <c r="N155" s="1110"/>
      <c r="O155" s="1110"/>
      <c r="P155" s="1110"/>
      <c r="Q155" s="1110"/>
      <c r="R155" s="1110"/>
      <c r="S155" s="1110"/>
      <c r="T155" s="1110"/>
      <c r="U155" s="1110"/>
      <c r="V155" s="1110"/>
      <c r="W155" s="1110"/>
      <c r="X155" s="1110"/>
      <c r="Y155" s="1110"/>
      <c r="Z155" s="1110"/>
      <c r="AA155" s="1110"/>
      <c r="AB155" s="1110"/>
      <c r="AC155" s="1111"/>
      <c r="AD155" s="622" t="s">
        <v>103</v>
      </c>
      <c r="AE155" s="623"/>
      <c r="AF155" s="623"/>
      <c r="AG155" s="623"/>
      <c r="AH155" s="623"/>
      <c r="AI155" s="623"/>
      <c r="AJ155" s="623"/>
      <c r="AK155" s="624"/>
    </row>
    <row r="156" spans="1:44" ht="21.6" customHeight="1">
      <c r="A156" s="122"/>
      <c r="B156" s="122"/>
      <c r="C156" s="122"/>
      <c r="D156" s="122"/>
      <c r="E156" s="122"/>
      <c r="F156" s="122"/>
      <c r="G156" s="122"/>
      <c r="H156" s="122"/>
      <c r="I156" s="122"/>
      <c r="J156" s="122"/>
      <c r="K156" s="122"/>
      <c r="L156" s="122"/>
      <c r="M156" s="122"/>
      <c r="N156" s="122"/>
      <c r="O156" s="122"/>
      <c r="P156" s="122"/>
      <c r="Q156" s="122"/>
      <c r="R156" s="122"/>
      <c r="S156" s="122"/>
      <c r="T156" s="122"/>
      <c r="U156" s="122"/>
      <c r="V156" s="122"/>
      <c r="W156" s="122"/>
      <c r="X156" s="122"/>
      <c r="Y156" s="122"/>
      <c r="Z156" s="122"/>
      <c r="AA156" s="123"/>
      <c r="AB156" s="123"/>
      <c r="AC156" s="123"/>
      <c r="AD156" s="123"/>
      <c r="AE156" s="123"/>
      <c r="AF156" s="123"/>
      <c r="AG156" s="123"/>
      <c r="AH156" s="123"/>
      <c r="AI156" s="123"/>
      <c r="AJ156" s="123"/>
      <c r="AK156" s="123"/>
      <c r="AL156" s="124"/>
      <c r="AM156" s="124"/>
      <c r="AN156" s="124"/>
      <c r="AO156" s="124"/>
      <c r="AP156" s="124"/>
      <c r="AQ156" s="124"/>
      <c r="AR156" s="124"/>
    </row>
    <row r="157" spans="1:44" ht="30" customHeight="1">
      <c r="A157" s="1129" t="s">
        <v>106</v>
      </c>
      <c r="B157" s="1130"/>
      <c r="C157" s="1130"/>
      <c r="D157" s="1130"/>
      <c r="E157" s="1131"/>
      <c r="F157" s="1154">
        <v>12</v>
      </c>
      <c r="G157" s="1155"/>
      <c r="H157" s="1155"/>
      <c r="I157" s="1156"/>
      <c r="J157" s="1134" t="s">
        <v>12</v>
      </c>
      <c r="K157" s="1136"/>
      <c r="L157" s="1157"/>
      <c r="M157" s="1158"/>
      <c r="N157" s="1158"/>
      <c r="O157" s="1158"/>
      <c r="P157" s="1158"/>
      <c r="Q157" s="1158"/>
      <c r="R157" s="1158"/>
      <c r="S157" s="1158"/>
      <c r="T157" s="1158"/>
      <c r="U157" s="1158"/>
      <c r="V157" s="1158"/>
      <c r="W157" s="1158"/>
      <c r="X157" s="1158"/>
      <c r="Y157" s="1158"/>
      <c r="Z157" s="1158"/>
      <c r="AA157" s="1158"/>
      <c r="AB157" s="1158"/>
      <c r="AC157" s="1158"/>
      <c r="AD157" s="1158"/>
      <c r="AE157" s="1158"/>
      <c r="AF157" s="1158"/>
      <c r="AG157" s="1158"/>
      <c r="AH157" s="1158"/>
      <c r="AI157" s="1158"/>
      <c r="AJ157" s="1158"/>
      <c r="AK157" s="1159"/>
    </row>
    <row r="158" spans="1:44" ht="30" customHeight="1">
      <c r="A158" s="1134" t="s">
        <v>29</v>
      </c>
      <c r="B158" s="1135"/>
      <c r="C158" s="1135"/>
      <c r="D158" s="1135"/>
      <c r="E158" s="1135"/>
      <c r="F158" s="1135"/>
      <c r="G158" s="1135"/>
      <c r="H158" s="1135"/>
      <c r="I158" s="1136"/>
      <c r="J158" s="1137"/>
      <c r="K158" s="1138"/>
      <c r="L158" s="1138"/>
      <c r="M158" s="1138"/>
      <c r="N158" s="1138"/>
      <c r="O158" s="1138"/>
      <c r="P158" s="1138"/>
      <c r="Q158" s="1138"/>
      <c r="R158" s="1138"/>
      <c r="S158" s="1138"/>
      <c r="T158" s="1140" t="s">
        <v>97</v>
      </c>
      <c r="U158" s="1141"/>
      <c r="V158" s="1141"/>
      <c r="W158" s="1141"/>
      <c r="X158" s="1141"/>
      <c r="Y158" s="1141"/>
      <c r="Z158" s="1141"/>
      <c r="AA158" s="1141"/>
      <c r="AB158" s="1142"/>
      <c r="AC158" s="1160"/>
      <c r="AD158" s="1160"/>
      <c r="AE158" s="1160"/>
      <c r="AF158" s="1160"/>
      <c r="AG158" s="1160"/>
      <c r="AH158" s="1160"/>
      <c r="AI158" s="1160"/>
      <c r="AJ158" s="1160"/>
      <c r="AK158" s="1161"/>
    </row>
    <row r="159" spans="1:44" ht="30" customHeight="1">
      <c r="A159" s="1134" t="s">
        <v>31</v>
      </c>
      <c r="B159" s="1135"/>
      <c r="C159" s="1135"/>
      <c r="D159" s="1135"/>
      <c r="E159" s="1135"/>
      <c r="F159" s="1135"/>
      <c r="G159" s="1135"/>
      <c r="H159" s="1135"/>
      <c r="I159" s="1136"/>
      <c r="J159" s="1137"/>
      <c r="K159" s="1138"/>
      <c r="L159" s="1138"/>
      <c r="M159" s="1138"/>
      <c r="N159" s="1138"/>
      <c r="O159" s="1138"/>
      <c r="P159" s="1138"/>
      <c r="Q159" s="1138"/>
      <c r="R159" s="1138"/>
      <c r="S159" s="1138"/>
      <c r="T159" s="1138"/>
      <c r="U159" s="1138"/>
      <c r="V159" s="1138"/>
      <c r="W159" s="1138"/>
      <c r="X159" s="1138"/>
      <c r="Y159" s="1138"/>
      <c r="Z159" s="1138"/>
      <c r="AA159" s="1138"/>
      <c r="AB159" s="1138"/>
      <c r="AC159" s="1138"/>
      <c r="AD159" s="1138"/>
      <c r="AE159" s="1138"/>
      <c r="AF159" s="1138"/>
      <c r="AG159" s="1138"/>
      <c r="AH159" s="1138"/>
      <c r="AI159" s="1138"/>
      <c r="AJ159" s="1138"/>
      <c r="AK159" s="1139"/>
    </row>
    <row r="160" spans="1:44" ht="30" customHeight="1">
      <c r="A160" s="1129" t="s">
        <v>32</v>
      </c>
      <c r="B160" s="1130"/>
      <c r="C160" s="1130"/>
      <c r="D160" s="1130"/>
      <c r="E160" s="1130"/>
      <c r="F160" s="1130"/>
      <c r="G160" s="1130"/>
      <c r="H160" s="1130"/>
      <c r="I160" s="1131"/>
      <c r="J160" s="1137"/>
      <c r="K160" s="1138"/>
      <c r="L160" s="1138"/>
      <c r="M160" s="1138"/>
      <c r="N160" s="1138"/>
      <c r="O160" s="1138"/>
      <c r="P160" s="1138"/>
      <c r="Q160" s="1138"/>
      <c r="R160" s="1138"/>
      <c r="S160" s="1138"/>
      <c r="T160" s="1140" t="s">
        <v>98</v>
      </c>
      <c r="U160" s="1141"/>
      <c r="V160" s="1141"/>
      <c r="W160" s="1141"/>
      <c r="X160" s="1141"/>
      <c r="Y160" s="1141"/>
      <c r="Z160" s="1141"/>
      <c r="AA160" s="1141"/>
      <c r="AB160" s="1142"/>
      <c r="AC160" s="1127"/>
      <c r="AD160" s="1127"/>
      <c r="AE160" s="1127"/>
      <c r="AF160" s="1127"/>
      <c r="AG160" s="1127"/>
      <c r="AH160" s="1127"/>
      <c r="AI160" s="1127"/>
      <c r="AJ160" s="1127"/>
      <c r="AK160" s="1128"/>
    </row>
    <row r="161" spans="1:44" ht="48.75" customHeight="1">
      <c r="A161" s="1143" t="s">
        <v>58</v>
      </c>
      <c r="B161" s="1144"/>
      <c r="C161" s="1144"/>
      <c r="D161" s="1144"/>
      <c r="E161" s="1144"/>
      <c r="F161" s="1144"/>
      <c r="G161" s="1144"/>
      <c r="H161" s="1144"/>
      <c r="I161" s="1145"/>
      <c r="J161" s="1146"/>
      <c r="K161" s="1147"/>
      <c r="L161" s="1147"/>
      <c r="M161" s="1147"/>
      <c r="N161" s="1147"/>
      <c r="O161" s="1147"/>
      <c r="P161" s="1147"/>
      <c r="Q161" s="1147"/>
      <c r="R161" s="1147"/>
      <c r="S161" s="1147"/>
      <c r="T161" s="1147"/>
      <c r="U161" s="1147"/>
      <c r="V161" s="1147"/>
      <c r="W161" s="1147"/>
      <c r="X161" s="1147"/>
      <c r="Y161" s="1147"/>
      <c r="Z161" s="1147"/>
      <c r="AA161" s="1147"/>
      <c r="AB161" s="1147"/>
      <c r="AC161" s="1147"/>
      <c r="AD161" s="1147"/>
      <c r="AE161" s="1147"/>
      <c r="AF161" s="1147"/>
      <c r="AG161" s="1147"/>
      <c r="AH161" s="1147"/>
      <c r="AI161" s="1147"/>
      <c r="AJ161" s="1147"/>
      <c r="AK161" s="1148"/>
    </row>
    <row r="162" spans="1:44" ht="30" customHeight="1">
      <c r="A162" s="1129" t="s">
        <v>35</v>
      </c>
      <c r="B162" s="1130"/>
      <c r="C162" s="1130"/>
      <c r="D162" s="1130"/>
      <c r="E162" s="1130"/>
      <c r="F162" s="1130"/>
      <c r="G162" s="1130"/>
      <c r="H162" s="1130"/>
      <c r="I162" s="1131"/>
      <c r="J162" s="1149" t="s">
        <v>110</v>
      </c>
      <c r="K162" s="1150"/>
      <c r="L162" s="1150"/>
      <c r="M162" s="1151"/>
      <c r="N162" s="1151"/>
      <c r="O162" s="1130" t="s">
        <v>36</v>
      </c>
      <c r="P162" s="1130"/>
      <c r="Q162" s="1151"/>
      <c r="R162" s="1151"/>
      <c r="S162" s="1152" t="s">
        <v>37</v>
      </c>
      <c r="T162" s="1152"/>
      <c r="U162" s="1130" t="s">
        <v>38</v>
      </c>
      <c r="V162" s="1130"/>
      <c r="W162" s="1130"/>
      <c r="X162" s="1130"/>
      <c r="Y162" s="1130" t="s">
        <v>109</v>
      </c>
      <c r="Z162" s="1130"/>
      <c r="AA162" s="1151"/>
      <c r="AB162" s="1151"/>
      <c r="AC162" s="1130" t="s">
        <v>36</v>
      </c>
      <c r="AD162" s="1130"/>
      <c r="AE162" s="1151"/>
      <c r="AF162" s="1151"/>
      <c r="AG162" s="1152" t="s">
        <v>37</v>
      </c>
      <c r="AH162" s="1152"/>
      <c r="AI162" s="1152"/>
      <c r="AJ162" s="1152"/>
      <c r="AK162" s="1153"/>
    </row>
    <row r="163" spans="1:44" ht="30" customHeight="1">
      <c r="A163" s="1129" t="s">
        <v>88</v>
      </c>
      <c r="B163" s="1130"/>
      <c r="C163" s="1130"/>
      <c r="D163" s="1130"/>
      <c r="E163" s="1130"/>
      <c r="F163" s="1130"/>
      <c r="G163" s="1130"/>
      <c r="H163" s="1130"/>
      <c r="I163" s="1131"/>
      <c r="J163" s="493"/>
      <c r="K163" s="493"/>
      <c r="L163" s="493"/>
      <c r="M163" s="493"/>
      <c r="N163" s="493"/>
      <c r="O163" s="493"/>
      <c r="P163" s="493"/>
      <c r="Q163" s="493"/>
      <c r="R163" s="493"/>
      <c r="S163" s="493"/>
      <c r="T163" s="493"/>
      <c r="U163" s="493"/>
      <c r="V163" s="493"/>
      <c r="W163" s="493"/>
      <c r="X163" s="493"/>
      <c r="Y163" s="1132" t="s">
        <v>90</v>
      </c>
      <c r="Z163" s="1132"/>
      <c r="AA163" s="1132"/>
      <c r="AB163" s="1132"/>
      <c r="AC163" s="1132"/>
      <c r="AD163" s="1132"/>
      <c r="AE163" s="1132"/>
      <c r="AF163" s="1132"/>
      <c r="AG163" s="1132"/>
      <c r="AH163" s="1132"/>
      <c r="AI163" s="1132"/>
      <c r="AJ163" s="1132"/>
      <c r="AK163" s="1133"/>
    </row>
    <row r="164" spans="1:44" ht="50.1" customHeight="1">
      <c r="A164" s="1129" t="s">
        <v>39</v>
      </c>
      <c r="B164" s="1130"/>
      <c r="C164" s="1130"/>
      <c r="D164" s="1130"/>
      <c r="E164" s="1130"/>
      <c r="F164" s="1130"/>
      <c r="G164" s="1130"/>
      <c r="H164" s="1130"/>
      <c r="I164" s="1131"/>
      <c r="J164" s="1126"/>
      <c r="K164" s="1127"/>
      <c r="L164" s="1127"/>
      <c r="M164" s="1127"/>
      <c r="N164" s="1127"/>
      <c r="O164" s="1127"/>
      <c r="P164" s="1127"/>
      <c r="Q164" s="1127"/>
      <c r="R164" s="1127"/>
      <c r="S164" s="1127"/>
      <c r="T164" s="1127"/>
      <c r="U164" s="1127"/>
      <c r="V164" s="1127"/>
      <c r="W164" s="1127"/>
      <c r="X164" s="1127"/>
      <c r="Y164" s="1127"/>
      <c r="Z164" s="1127"/>
      <c r="AA164" s="1127"/>
      <c r="AB164" s="1127"/>
      <c r="AC164" s="1127"/>
      <c r="AD164" s="1127"/>
      <c r="AE164" s="1127"/>
      <c r="AF164" s="1127"/>
      <c r="AG164" s="1127"/>
      <c r="AH164" s="1127"/>
      <c r="AI164" s="1127"/>
      <c r="AJ164" s="1127"/>
      <c r="AK164" s="1128"/>
    </row>
    <row r="165" spans="1:44" ht="50.1" customHeight="1">
      <c r="A165" s="1129" t="s">
        <v>83</v>
      </c>
      <c r="B165" s="1130"/>
      <c r="C165" s="1130"/>
      <c r="D165" s="1130"/>
      <c r="E165" s="1130"/>
      <c r="F165" s="1130"/>
      <c r="G165" s="1130"/>
      <c r="H165" s="1130"/>
      <c r="I165" s="1131"/>
      <c r="J165" s="1126"/>
      <c r="K165" s="1127"/>
      <c r="L165" s="1127"/>
      <c r="M165" s="1127"/>
      <c r="N165" s="1127"/>
      <c r="O165" s="1127"/>
      <c r="P165" s="1127"/>
      <c r="Q165" s="1127"/>
      <c r="R165" s="1127"/>
      <c r="S165" s="1127"/>
      <c r="T165" s="1127"/>
      <c r="U165" s="1127"/>
      <c r="V165" s="1127"/>
      <c r="W165" s="1127"/>
      <c r="X165" s="1127"/>
      <c r="Y165" s="1127"/>
      <c r="Z165" s="1127"/>
      <c r="AA165" s="1127"/>
      <c r="AB165" s="1127"/>
      <c r="AC165" s="1127"/>
      <c r="AD165" s="1127"/>
      <c r="AE165" s="1127"/>
      <c r="AF165" s="1127"/>
      <c r="AG165" s="1127"/>
      <c r="AH165" s="1127"/>
      <c r="AI165" s="1127"/>
      <c r="AJ165" s="1127"/>
      <c r="AK165" s="1128"/>
    </row>
    <row r="166" spans="1:44" ht="50.1" customHeight="1">
      <c r="A166" s="1129" t="s">
        <v>40</v>
      </c>
      <c r="B166" s="1130"/>
      <c r="C166" s="1130"/>
      <c r="D166" s="1130"/>
      <c r="E166" s="1130"/>
      <c r="F166" s="1130"/>
      <c r="G166" s="1130"/>
      <c r="H166" s="1130"/>
      <c r="I166" s="1131"/>
      <c r="J166" s="1126"/>
      <c r="K166" s="1127"/>
      <c r="L166" s="1127"/>
      <c r="M166" s="1127"/>
      <c r="N166" s="1127"/>
      <c r="O166" s="1127"/>
      <c r="P166" s="1127"/>
      <c r="Q166" s="1127"/>
      <c r="R166" s="1127"/>
      <c r="S166" s="1127"/>
      <c r="T166" s="1127"/>
      <c r="U166" s="1127"/>
      <c r="V166" s="1127"/>
      <c r="W166" s="1127"/>
      <c r="X166" s="1127"/>
      <c r="Y166" s="1127"/>
      <c r="Z166" s="1127"/>
      <c r="AA166" s="1127"/>
      <c r="AB166" s="1127"/>
      <c r="AC166" s="1127"/>
      <c r="AD166" s="1127"/>
      <c r="AE166" s="1127"/>
      <c r="AF166" s="1127"/>
      <c r="AG166" s="1127"/>
      <c r="AH166" s="1127"/>
      <c r="AI166" s="1127"/>
      <c r="AJ166" s="1127"/>
      <c r="AK166" s="1128"/>
    </row>
    <row r="167" spans="1:44" ht="30" customHeight="1">
      <c r="A167" s="1112" t="s">
        <v>93</v>
      </c>
      <c r="B167" s="1113"/>
      <c r="C167" s="1113"/>
      <c r="D167" s="1113"/>
      <c r="E167" s="1113"/>
      <c r="F167" s="1113"/>
      <c r="G167" s="1113"/>
      <c r="H167" s="1113"/>
      <c r="I167" s="1114"/>
      <c r="J167" s="1118" t="s">
        <v>94</v>
      </c>
      <c r="K167" s="1119"/>
      <c r="L167" s="1120"/>
      <c r="M167" s="1121"/>
      <c r="N167" s="1121"/>
      <c r="O167" s="1122"/>
      <c r="P167" s="1119" t="s">
        <v>96</v>
      </c>
      <c r="Q167" s="1123"/>
      <c r="R167" s="1123"/>
      <c r="S167" s="1123"/>
      <c r="T167" s="1124" t="s">
        <v>95</v>
      </c>
      <c r="U167" s="1124"/>
      <c r="V167" s="1124"/>
      <c r="W167" s="1124"/>
      <c r="X167" s="1124"/>
      <c r="Y167" s="1124"/>
      <c r="Z167" s="1124"/>
      <c r="AA167" s="1124"/>
      <c r="AB167" s="1124"/>
      <c r="AC167" s="1125"/>
      <c r="AD167" s="1125"/>
      <c r="AE167" s="1125"/>
      <c r="AF167" s="1125"/>
      <c r="AG167" s="1125"/>
      <c r="AH167" s="1119" t="s">
        <v>96</v>
      </c>
      <c r="AI167" s="1123"/>
      <c r="AJ167" s="1123"/>
      <c r="AK167" s="1123"/>
    </row>
    <row r="168" spans="1:44" ht="30" customHeight="1">
      <c r="A168" s="1115"/>
      <c r="B168" s="1116"/>
      <c r="C168" s="1116"/>
      <c r="D168" s="1116"/>
      <c r="E168" s="1116"/>
      <c r="F168" s="1116"/>
      <c r="G168" s="1116"/>
      <c r="H168" s="1116"/>
      <c r="I168" s="1117"/>
      <c r="J168" s="1118" t="s">
        <v>99</v>
      </c>
      <c r="K168" s="1119"/>
      <c r="L168" s="1126"/>
      <c r="M168" s="1127"/>
      <c r="N168" s="1127"/>
      <c r="O168" s="1127"/>
      <c r="P168" s="1127"/>
      <c r="Q168" s="1127"/>
      <c r="R168" s="1127"/>
      <c r="S168" s="1127"/>
      <c r="T168" s="1127"/>
      <c r="U168" s="1127"/>
      <c r="V168" s="1127"/>
      <c r="W168" s="1127"/>
      <c r="X168" s="1127"/>
      <c r="Y168" s="1127"/>
      <c r="Z168" s="1127"/>
      <c r="AA168" s="1127"/>
      <c r="AB168" s="1127"/>
      <c r="AC168" s="1127"/>
      <c r="AD168" s="1127"/>
      <c r="AE168" s="1127"/>
      <c r="AF168" s="1127"/>
      <c r="AG168" s="1127"/>
      <c r="AH168" s="1127"/>
      <c r="AI168" s="1127"/>
      <c r="AJ168" s="1127"/>
      <c r="AK168" s="1128"/>
    </row>
    <row r="169" spans="1:44" ht="25.5" customHeight="1">
      <c r="A169" s="1109" t="s">
        <v>111</v>
      </c>
      <c r="B169" s="1110"/>
      <c r="C169" s="1110"/>
      <c r="D169" s="1110"/>
      <c r="E169" s="1110"/>
      <c r="F169" s="1110"/>
      <c r="G169" s="1110"/>
      <c r="H169" s="1110"/>
      <c r="I169" s="1110"/>
      <c r="J169" s="1110"/>
      <c r="K169" s="1110"/>
      <c r="L169" s="1110"/>
      <c r="M169" s="1110"/>
      <c r="N169" s="1110"/>
      <c r="O169" s="1110"/>
      <c r="P169" s="1110"/>
      <c r="Q169" s="1110"/>
      <c r="R169" s="1110"/>
      <c r="S169" s="1110"/>
      <c r="T169" s="1110"/>
      <c r="U169" s="1110"/>
      <c r="V169" s="1110"/>
      <c r="W169" s="1110"/>
      <c r="X169" s="1110"/>
      <c r="Y169" s="1110"/>
      <c r="Z169" s="1110"/>
      <c r="AA169" s="1110"/>
      <c r="AB169" s="1110"/>
      <c r="AC169" s="1111"/>
      <c r="AD169" s="622" t="s">
        <v>103</v>
      </c>
      <c r="AE169" s="623"/>
      <c r="AF169" s="623"/>
      <c r="AG169" s="623"/>
      <c r="AH169" s="623"/>
      <c r="AI169" s="623"/>
      <c r="AJ169" s="623"/>
      <c r="AK169" s="624"/>
    </row>
    <row r="170" spans="1:44" ht="21.6" customHeight="1">
      <c r="A170" s="122"/>
      <c r="B170" s="122"/>
      <c r="C170" s="122"/>
      <c r="D170" s="122"/>
      <c r="E170" s="122"/>
      <c r="F170" s="122"/>
      <c r="G170" s="122"/>
      <c r="H170" s="122"/>
      <c r="I170" s="122"/>
      <c r="J170" s="122"/>
      <c r="K170" s="122"/>
      <c r="L170" s="122"/>
      <c r="M170" s="122"/>
      <c r="N170" s="122"/>
      <c r="O170" s="122"/>
      <c r="P170" s="122"/>
      <c r="Q170" s="122"/>
      <c r="R170" s="122"/>
      <c r="S170" s="122"/>
      <c r="T170" s="122"/>
      <c r="U170" s="122"/>
      <c r="V170" s="122"/>
      <c r="W170" s="122"/>
      <c r="X170" s="122"/>
      <c r="Y170" s="122"/>
      <c r="Z170" s="122"/>
      <c r="AA170" s="123"/>
      <c r="AB170" s="123"/>
      <c r="AC170" s="123"/>
      <c r="AD170" s="123"/>
      <c r="AE170" s="123"/>
      <c r="AF170" s="123"/>
      <c r="AG170" s="123"/>
      <c r="AH170" s="123"/>
      <c r="AI170" s="123"/>
      <c r="AJ170" s="123"/>
      <c r="AK170" s="123"/>
      <c r="AL170" s="124"/>
      <c r="AM170" s="124"/>
      <c r="AN170" s="124"/>
      <c r="AO170" s="124"/>
      <c r="AP170" s="124"/>
      <c r="AQ170" s="124"/>
      <c r="AR170" s="124"/>
    </row>
    <row r="171" spans="1:44" ht="30" customHeight="1">
      <c r="A171" s="1129" t="s">
        <v>106</v>
      </c>
      <c r="B171" s="1130"/>
      <c r="C171" s="1130"/>
      <c r="D171" s="1130"/>
      <c r="E171" s="1131"/>
      <c r="F171" s="1154">
        <v>13</v>
      </c>
      <c r="G171" s="1155"/>
      <c r="H171" s="1155"/>
      <c r="I171" s="1156"/>
      <c r="J171" s="1134" t="s">
        <v>12</v>
      </c>
      <c r="K171" s="1136"/>
      <c r="L171" s="1157"/>
      <c r="M171" s="1158"/>
      <c r="N171" s="1158"/>
      <c r="O171" s="1158"/>
      <c r="P171" s="1158"/>
      <c r="Q171" s="1158"/>
      <c r="R171" s="1158"/>
      <c r="S171" s="1158"/>
      <c r="T171" s="1158"/>
      <c r="U171" s="1158"/>
      <c r="V171" s="1158"/>
      <c r="W171" s="1158"/>
      <c r="X171" s="1158"/>
      <c r="Y171" s="1158"/>
      <c r="Z171" s="1158"/>
      <c r="AA171" s="1158"/>
      <c r="AB171" s="1158"/>
      <c r="AC171" s="1158"/>
      <c r="AD171" s="1158"/>
      <c r="AE171" s="1158"/>
      <c r="AF171" s="1158"/>
      <c r="AG171" s="1158"/>
      <c r="AH171" s="1158"/>
      <c r="AI171" s="1158"/>
      <c r="AJ171" s="1158"/>
      <c r="AK171" s="1159"/>
    </row>
    <row r="172" spans="1:44" ht="30" customHeight="1">
      <c r="A172" s="1134" t="s">
        <v>29</v>
      </c>
      <c r="B172" s="1135"/>
      <c r="C172" s="1135"/>
      <c r="D172" s="1135"/>
      <c r="E172" s="1135"/>
      <c r="F172" s="1135"/>
      <c r="G172" s="1135"/>
      <c r="H172" s="1135"/>
      <c r="I172" s="1136"/>
      <c r="J172" s="1137"/>
      <c r="K172" s="1138"/>
      <c r="L172" s="1138"/>
      <c r="M172" s="1138"/>
      <c r="N172" s="1138"/>
      <c r="O172" s="1138"/>
      <c r="P172" s="1138"/>
      <c r="Q172" s="1138"/>
      <c r="R172" s="1138"/>
      <c r="S172" s="1138"/>
      <c r="T172" s="1140" t="s">
        <v>97</v>
      </c>
      <c r="U172" s="1141"/>
      <c r="V172" s="1141"/>
      <c r="W172" s="1141"/>
      <c r="X172" s="1141"/>
      <c r="Y172" s="1141"/>
      <c r="Z172" s="1141"/>
      <c r="AA172" s="1141"/>
      <c r="AB172" s="1142"/>
      <c r="AC172" s="1160"/>
      <c r="AD172" s="1160"/>
      <c r="AE172" s="1160"/>
      <c r="AF172" s="1160"/>
      <c r="AG172" s="1160"/>
      <c r="AH172" s="1160"/>
      <c r="AI172" s="1160"/>
      <c r="AJ172" s="1160"/>
      <c r="AK172" s="1161"/>
    </row>
    <row r="173" spans="1:44" ht="30" customHeight="1">
      <c r="A173" s="1134" t="s">
        <v>31</v>
      </c>
      <c r="B173" s="1135"/>
      <c r="C173" s="1135"/>
      <c r="D173" s="1135"/>
      <c r="E173" s="1135"/>
      <c r="F173" s="1135"/>
      <c r="G173" s="1135"/>
      <c r="H173" s="1135"/>
      <c r="I173" s="1136"/>
      <c r="J173" s="1137"/>
      <c r="K173" s="1138"/>
      <c r="L173" s="1138"/>
      <c r="M173" s="1138"/>
      <c r="N173" s="1138"/>
      <c r="O173" s="1138"/>
      <c r="P173" s="1138"/>
      <c r="Q173" s="1138"/>
      <c r="R173" s="1138"/>
      <c r="S173" s="1138"/>
      <c r="T173" s="1138"/>
      <c r="U173" s="1138"/>
      <c r="V173" s="1138"/>
      <c r="W173" s="1138"/>
      <c r="X173" s="1138"/>
      <c r="Y173" s="1138"/>
      <c r="Z173" s="1138"/>
      <c r="AA173" s="1138"/>
      <c r="AB173" s="1138"/>
      <c r="AC173" s="1138"/>
      <c r="AD173" s="1138"/>
      <c r="AE173" s="1138"/>
      <c r="AF173" s="1138"/>
      <c r="AG173" s="1138"/>
      <c r="AH173" s="1138"/>
      <c r="AI173" s="1138"/>
      <c r="AJ173" s="1138"/>
      <c r="AK173" s="1139"/>
    </row>
    <row r="174" spans="1:44" ht="30" customHeight="1">
      <c r="A174" s="1129" t="s">
        <v>32</v>
      </c>
      <c r="B174" s="1130"/>
      <c r="C174" s="1130"/>
      <c r="D174" s="1130"/>
      <c r="E174" s="1130"/>
      <c r="F174" s="1130"/>
      <c r="G174" s="1130"/>
      <c r="H174" s="1130"/>
      <c r="I174" s="1131"/>
      <c r="J174" s="1137"/>
      <c r="K174" s="1138"/>
      <c r="L174" s="1138"/>
      <c r="M174" s="1138"/>
      <c r="N174" s="1138"/>
      <c r="O174" s="1138"/>
      <c r="P174" s="1138"/>
      <c r="Q174" s="1138"/>
      <c r="R174" s="1138"/>
      <c r="S174" s="1138"/>
      <c r="T174" s="1140" t="s">
        <v>98</v>
      </c>
      <c r="U174" s="1141"/>
      <c r="V174" s="1141"/>
      <c r="W174" s="1141"/>
      <c r="X174" s="1141"/>
      <c r="Y174" s="1141"/>
      <c r="Z174" s="1141"/>
      <c r="AA174" s="1141"/>
      <c r="AB174" s="1142"/>
      <c r="AC174" s="1127"/>
      <c r="AD174" s="1127"/>
      <c r="AE174" s="1127"/>
      <c r="AF174" s="1127"/>
      <c r="AG174" s="1127"/>
      <c r="AH174" s="1127"/>
      <c r="AI174" s="1127"/>
      <c r="AJ174" s="1127"/>
      <c r="AK174" s="1128"/>
    </row>
    <row r="175" spans="1:44" ht="48.75" customHeight="1">
      <c r="A175" s="1143" t="s">
        <v>58</v>
      </c>
      <c r="B175" s="1144"/>
      <c r="C175" s="1144"/>
      <c r="D175" s="1144"/>
      <c r="E175" s="1144"/>
      <c r="F175" s="1144"/>
      <c r="G175" s="1144"/>
      <c r="H175" s="1144"/>
      <c r="I175" s="1145"/>
      <c r="J175" s="1146"/>
      <c r="K175" s="1147"/>
      <c r="L175" s="1147"/>
      <c r="M175" s="1147"/>
      <c r="N175" s="1147"/>
      <c r="O175" s="1147"/>
      <c r="P175" s="1147"/>
      <c r="Q175" s="1147"/>
      <c r="R175" s="1147"/>
      <c r="S175" s="1147"/>
      <c r="T175" s="1147"/>
      <c r="U175" s="1147"/>
      <c r="V175" s="1147"/>
      <c r="W175" s="1147"/>
      <c r="X175" s="1147"/>
      <c r="Y175" s="1147"/>
      <c r="Z175" s="1147"/>
      <c r="AA175" s="1147"/>
      <c r="AB175" s="1147"/>
      <c r="AC175" s="1147"/>
      <c r="AD175" s="1147"/>
      <c r="AE175" s="1147"/>
      <c r="AF175" s="1147"/>
      <c r="AG175" s="1147"/>
      <c r="AH175" s="1147"/>
      <c r="AI175" s="1147"/>
      <c r="AJ175" s="1147"/>
      <c r="AK175" s="1148"/>
    </row>
    <row r="176" spans="1:44" ht="30" customHeight="1">
      <c r="A176" s="1129" t="s">
        <v>35</v>
      </c>
      <c r="B176" s="1130"/>
      <c r="C176" s="1130"/>
      <c r="D176" s="1130"/>
      <c r="E176" s="1130"/>
      <c r="F176" s="1130"/>
      <c r="G176" s="1130"/>
      <c r="H176" s="1130"/>
      <c r="I176" s="1131"/>
      <c r="J176" s="1149" t="s">
        <v>110</v>
      </c>
      <c r="K176" s="1150"/>
      <c r="L176" s="1150"/>
      <c r="M176" s="1151"/>
      <c r="N176" s="1151"/>
      <c r="O176" s="1130" t="s">
        <v>36</v>
      </c>
      <c r="P176" s="1130"/>
      <c r="Q176" s="1151"/>
      <c r="R176" s="1151"/>
      <c r="S176" s="1152" t="s">
        <v>37</v>
      </c>
      <c r="T176" s="1152"/>
      <c r="U176" s="1130" t="s">
        <v>38</v>
      </c>
      <c r="V176" s="1130"/>
      <c r="W176" s="1130"/>
      <c r="X176" s="1130"/>
      <c r="Y176" s="1130" t="s">
        <v>109</v>
      </c>
      <c r="Z176" s="1130"/>
      <c r="AA176" s="1151"/>
      <c r="AB176" s="1151"/>
      <c r="AC176" s="1130" t="s">
        <v>36</v>
      </c>
      <c r="AD176" s="1130"/>
      <c r="AE176" s="1151"/>
      <c r="AF176" s="1151"/>
      <c r="AG176" s="1152" t="s">
        <v>37</v>
      </c>
      <c r="AH176" s="1152"/>
      <c r="AI176" s="1152"/>
      <c r="AJ176" s="1152"/>
      <c r="AK176" s="1153"/>
    </row>
    <row r="177" spans="1:44" ht="30" customHeight="1">
      <c r="A177" s="1129" t="s">
        <v>88</v>
      </c>
      <c r="B177" s="1130"/>
      <c r="C177" s="1130"/>
      <c r="D177" s="1130"/>
      <c r="E177" s="1130"/>
      <c r="F177" s="1130"/>
      <c r="G177" s="1130"/>
      <c r="H177" s="1130"/>
      <c r="I177" s="1131"/>
      <c r="J177" s="493"/>
      <c r="K177" s="493"/>
      <c r="L177" s="493"/>
      <c r="M177" s="493"/>
      <c r="N177" s="493"/>
      <c r="O177" s="493"/>
      <c r="P177" s="493"/>
      <c r="Q177" s="493"/>
      <c r="R177" s="493"/>
      <c r="S177" s="493"/>
      <c r="T177" s="493"/>
      <c r="U177" s="493"/>
      <c r="V177" s="493"/>
      <c r="W177" s="493"/>
      <c r="X177" s="493"/>
      <c r="Y177" s="1132" t="s">
        <v>90</v>
      </c>
      <c r="Z177" s="1132"/>
      <c r="AA177" s="1132"/>
      <c r="AB177" s="1132"/>
      <c r="AC177" s="1132"/>
      <c r="AD177" s="1132"/>
      <c r="AE177" s="1132"/>
      <c r="AF177" s="1132"/>
      <c r="AG177" s="1132"/>
      <c r="AH177" s="1132"/>
      <c r="AI177" s="1132"/>
      <c r="AJ177" s="1132"/>
      <c r="AK177" s="1133"/>
    </row>
    <row r="178" spans="1:44" ht="50.1" customHeight="1">
      <c r="A178" s="1129" t="s">
        <v>39</v>
      </c>
      <c r="B178" s="1130"/>
      <c r="C178" s="1130"/>
      <c r="D178" s="1130"/>
      <c r="E178" s="1130"/>
      <c r="F178" s="1130"/>
      <c r="G178" s="1130"/>
      <c r="H178" s="1130"/>
      <c r="I178" s="1131"/>
      <c r="J178" s="1126"/>
      <c r="K178" s="1127"/>
      <c r="L178" s="1127"/>
      <c r="M178" s="1127"/>
      <c r="N178" s="1127"/>
      <c r="O178" s="1127"/>
      <c r="P178" s="1127"/>
      <c r="Q178" s="1127"/>
      <c r="R178" s="1127"/>
      <c r="S178" s="1127"/>
      <c r="T178" s="1127"/>
      <c r="U178" s="1127"/>
      <c r="V178" s="1127"/>
      <c r="W178" s="1127"/>
      <c r="X178" s="1127"/>
      <c r="Y178" s="1127"/>
      <c r="Z178" s="1127"/>
      <c r="AA178" s="1127"/>
      <c r="AB178" s="1127"/>
      <c r="AC178" s="1127"/>
      <c r="AD178" s="1127"/>
      <c r="AE178" s="1127"/>
      <c r="AF178" s="1127"/>
      <c r="AG178" s="1127"/>
      <c r="AH178" s="1127"/>
      <c r="AI178" s="1127"/>
      <c r="AJ178" s="1127"/>
      <c r="AK178" s="1128"/>
    </row>
    <row r="179" spans="1:44" ht="50.1" customHeight="1">
      <c r="A179" s="1129" t="s">
        <v>83</v>
      </c>
      <c r="B179" s="1130"/>
      <c r="C179" s="1130"/>
      <c r="D179" s="1130"/>
      <c r="E179" s="1130"/>
      <c r="F179" s="1130"/>
      <c r="G179" s="1130"/>
      <c r="H179" s="1130"/>
      <c r="I179" s="1131"/>
      <c r="J179" s="1126"/>
      <c r="K179" s="1127"/>
      <c r="L179" s="1127"/>
      <c r="M179" s="1127"/>
      <c r="N179" s="1127"/>
      <c r="O179" s="1127"/>
      <c r="P179" s="1127"/>
      <c r="Q179" s="1127"/>
      <c r="R179" s="1127"/>
      <c r="S179" s="1127"/>
      <c r="T179" s="1127"/>
      <c r="U179" s="1127"/>
      <c r="V179" s="1127"/>
      <c r="W179" s="1127"/>
      <c r="X179" s="1127"/>
      <c r="Y179" s="1127"/>
      <c r="Z179" s="1127"/>
      <c r="AA179" s="1127"/>
      <c r="AB179" s="1127"/>
      <c r="AC179" s="1127"/>
      <c r="AD179" s="1127"/>
      <c r="AE179" s="1127"/>
      <c r="AF179" s="1127"/>
      <c r="AG179" s="1127"/>
      <c r="AH179" s="1127"/>
      <c r="AI179" s="1127"/>
      <c r="AJ179" s="1127"/>
      <c r="AK179" s="1128"/>
    </row>
    <row r="180" spans="1:44" ht="50.1" customHeight="1">
      <c r="A180" s="1129" t="s">
        <v>40</v>
      </c>
      <c r="B180" s="1130"/>
      <c r="C180" s="1130"/>
      <c r="D180" s="1130"/>
      <c r="E180" s="1130"/>
      <c r="F180" s="1130"/>
      <c r="G180" s="1130"/>
      <c r="H180" s="1130"/>
      <c r="I180" s="1131"/>
      <c r="J180" s="1126"/>
      <c r="K180" s="1127"/>
      <c r="L180" s="1127"/>
      <c r="M180" s="1127"/>
      <c r="N180" s="1127"/>
      <c r="O180" s="1127"/>
      <c r="P180" s="1127"/>
      <c r="Q180" s="1127"/>
      <c r="R180" s="1127"/>
      <c r="S180" s="1127"/>
      <c r="T180" s="1127"/>
      <c r="U180" s="1127"/>
      <c r="V180" s="1127"/>
      <c r="W180" s="1127"/>
      <c r="X180" s="1127"/>
      <c r="Y180" s="1127"/>
      <c r="Z180" s="1127"/>
      <c r="AA180" s="1127"/>
      <c r="AB180" s="1127"/>
      <c r="AC180" s="1127"/>
      <c r="AD180" s="1127"/>
      <c r="AE180" s="1127"/>
      <c r="AF180" s="1127"/>
      <c r="AG180" s="1127"/>
      <c r="AH180" s="1127"/>
      <c r="AI180" s="1127"/>
      <c r="AJ180" s="1127"/>
      <c r="AK180" s="1128"/>
    </row>
    <row r="181" spans="1:44" ht="30" customHeight="1">
      <c r="A181" s="1112" t="s">
        <v>93</v>
      </c>
      <c r="B181" s="1113"/>
      <c r="C181" s="1113"/>
      <c r="D181" s="1113"/>
      <c r="E181" s="1113"/>
      <c r="F181" s="1113"/>
      <c r="G181" s="1113"/>
      <c r="H181" s="1113"/>
      <c r="I181" s="1114"/>
      <c r="J181" s="1118" t="s">
        <v>94</v>
      </c>
      <c r="K181" s="1119"/>
      <c r="L181" s="1120"/>
      <c r="M181" s="1121"/>
      <c r="N181" s="1121"/>
      <c r="O181" s="1122"/>
      <c r="P181" s="1119" t="s">
        <v>96</v>
      </c>
      <c r="Q181" s="1123"/>
      <c r="R181" s="1123"/>
      <c r="S181" s="1123"/>
      <c r="T181" s="1124" t="s">
        <v>95</v>
      </c>
      <c r="U181" s="1124"/>
      <c r="V181" s="1124"/>
      <c r="W181" s="1124"/>
      <c r="X181" s="1124"/>
      <c r="Y181" s="1124"/>
      <c r="Z181" s="1124"/>
      <c r="AA181" s="1124"/>
      <c r="AB181" s="1124"/>
      <c r="AC181" s="1125"/>
      <c r="AD181" s="1125"/>
      <c r="AE181" s="1125"/>
      <c r="AF181" s="1125"/>
      <c r="AG181" s="1125"/>
      <c r="AH181" s="1119" t="s">
        <v>96</v>
      </c>
      <c r="AI181" s="1123"/>
      <c r="AJ181" s="1123"/>
      <c r="AK181" s="1123"/>
    </row>
    <row r="182" spans="1:44" ht="30" customHeight="1">
      <c r="A182" s="1115"/>
      <c r="B182" s="1116"/>
      <c r="C182" s="1116"/>
      <c r="D182" s="1116"/>
      <c r="E182" s="1116"/>
      <c r="F182" s="1116"/>
      <c r="G182" s="1116"/>
      <c r="H182" s="1116"/>
      <c r="I182" s="1117"/>
      <c r="J182" s="1118" t="s">
        <v>99</v>
      </c>
      <c r="K182" s="1119"/>
      <c r="L182" s="1126"/>
      <c r="M182" s="1127"/>
      <c r="N182" s="1127"/>
      <c r="O182" s="1127"/>
      <c r="P182" s="1127"/>
      <c r="Q182" s="1127"/>
      <c r="R182" s="1127"/>
      <c r="S182" s="1127"/>
      <c r="T182" s="1127"/>
      <c r="U182" s="1127"/>
      <c r="V182" s="1127"/>
      <c r="W182" s="1127"/>
      <c r="X182" s="1127"/>
      <c r="Y182" s="1127"/>
      <c r="Z182" s="1127"/>
      <c r="AA182" s="1127"/>
      <c r="AB182" s="1127"/>
      <c r="AC182" s="1127"/>
      <c r="AD182" s="1127"/>
      <c r="AE182" s="1127"/>
      <c r="AF182" s="1127"/>
      <c r="AG182" s="1127"/>
      <c r="AH182" s="1127"/>
      <c r="AI182" s="1127"/>
      <c r="AJ182" s="1127"/>
      <c r="AK182" s="1128"/>
    </row>
    <row r="183" spans="1:44" ht="25.5" customHeight="1">
      <c r="A183" s="1109" t="s">
        <v>111</v>
      </c>
      <c r="B183" s="1110"/>
      <c r="C183" s="1110"/>
      <c r="D183" s="1110"/>
      <c r="E183" s="1110"/>
      <c r="F183" s="1110"/>
      <c r="G183" s="1110"/>
      <c r="H183" s="1110"/>
      <c r="I183" s="1110"/>
      <c r="J183" s="1110"/>
      <c r="K183" s="1110"/>
      <c r="L183" s="1110"/>
      <c r="M183" s="1110"/>
      <c r="N183" s="1110"/>
      <c r="O183" s="1110"/>
      <c r="P183" s="1110"/>
      <c r="Q183" s="1110"/>
      <c r="R183" s="1110"/>
      <c r="S183" s="1110"/>
      <c r="T183" s="1110"/>
      <c r="U183" s="1110"/>
      <c r="V183" s="1110"/>
      <c r="W183" s="1110"/>
      <c r="X183" s="1110"/>
      <c r="Y183" s="1110"/>
      <c r="Z183" s="1110"/>
      <c r="AA183" s="1110"/>
      <c r="AB183" s="1110"/>
      <c r="AC183" s="1111"/>
      <c r="AD183" s="622" t="s">
        <v>103</v>
      </c>
      <c r="AE183" s="623"/>
      <c r="AF183" s="623"/>
      <c r="AG183" s="623"/>
      <c r="AH183" s="623"/>
      <c r="AI183" s="623"/>
      <c r="AJ183" s="623"/>
      <c r="AK183" s="624"/>
    </row>
    <row r="184" spans="1:44" ht="21.6" customHeight="1">
      <c r="A184" s="122"/>
      <c r="B184" s="122"/>
      <c r="C184" s="122"/>
      <c r="D184" s="122"/>
      <c r="E184" s="122"/>
      <c r="F184" s="122"/>
      <c r="G184" s="122"/>
      <c r="H184" s="122"/>
      <c r="I184" s="122"/>
      <c r="J184" s="122"/>
      <c r="K184" s="122"/>
      <c r="L184" s="122"/>
      <c r="M184" s="122"/>
      <c r="N184" s="122"/>
      <c r="O184" s="122"/>
      <c r="P184" s="122"/>
      <c r="Q184" s="122"/>
      <c r="R184" s="122"/>
      <c r="S184" s="122"/>
      <c r="T184" s="122"/>
      <c r="U184" s="122"/>
      <c r="V184" s="122"/>
      <c r="W184" s="122"/>
      <c r="X184" s="122"/>
      <c r="Y184" s="122"/>
      <c r="Z184" s="122"/>
      <c r="AA184" s="123"/>
      <c r="AB184" s="123"/>
      <c r="AC184" s="123"/>
      <c r="AD184" s="123"/>
      <c r="AE184" s="123"/>
      <c r="AF184" s="123"/>
      <c r="AG184" s="123"/>
      <c r="AH184" s="123"/>
      <c r="AI184" s="123"/>
      <c r="AJ184" s="123"/>
      <c r="AK184" s="123"/>
      <c r="AL184" s="124"/>
      <c r="AM184" s="124"/>
      <c r="AN184" s="124"/>
      <c r="AO184" s="124"/>
      <c r="AP184" s="124"/>
      <c r="AQ184" s="124"/>
      <c r="AR184" s="124"/>
    </row>
    <row r="185" spans="1:44" ht="30" customHeight="1">
      <c r="A185" s="1129" t="s">
        <v>106</v>
      </c>
      <c r="B185" s="1130"/>
      <c r="C185" s="1130"/>
      <c r="D185" s="1130"/>
      <c r="E185" s="1131"/>
      <c r="F185" s="1154">
        <v>14</v>
      </c>
      <c r="G185" s="1155"/>
      <c r="H185" s="1155"/>
      <c r="I185" s="1156"/>
      <c r="J185" s="1134" t="s">
        <v>12</v>
      </c>
      <c r="K185" s="1136"/>
      <c r="L185" s="1157"/>
      <c r="M185" s="1158"/>
      <c r="N185" s="1158"/>
      <c r="O185" s="1158"/>
      <c r="P185" s="1158"/>
      <c r="Q185" s="1158"/>
      <c r="R185" s="1158"/>
      <c r="S185" s="1158"/>
      <c r="T185" s="1158"/>
      <c r="U185" s="1158"/>
      <c r="V185" s="1158"/>
      <c r="W185" s="1158"/>
      <c r="X185" s="1158"/>
      <c r="Y185" s="1158"/>
      <c r="Z185" s="1158"/>
      <c r="AA185" s="1158"/>
      <c r="AB185" s="1158"/>
      <c r="AC185" s="1158"/>
      <c r="AD185" s="1158"/>
      <c r="AE185" s="1158"/>
      <c r="AF185" s="1158"/>
      <c r="AG185" s="1158"/>
      <c r="AH185" s="1158"/>
      <c r="AI185" s="1158"/>
      <c r="AJ185" s="1158"/>
      <c r="AK185" s="1159"/>
    </row>
    <row r="186" spans="1:44" ht="30" customHeight="1">
      <c r="A186" s="1134" t="s">
        <v>29</v>
      </c>
      <c r="B186" s="1135"/>
      <c r="C186" s="1135"/>
      <c r="D186" s="1135"/>
      <c r="E186" s="1135"/>
      <c r="F186" s="1135"/>
      <c r="G186" s="1135"/>
      <c r="H186" s="1135"/>
      <c r="I186" s="1136"/>
      <c r="J186" s="1137"/>
      <c r="K186" s="1138"/>
      <c r="L186" s="1138"/>
      <c r="M186" s="1138"/>
      <c r="N186" s="1138"/>
      <c r="O186" s="1138"/>
      <c r="P186" s="1138"/>
      <c r="Q186" s="1138"/>
      <c r="R186" s="1138"/>
      <c r="S186" s="1138"/>
      <c r="T186" s="1140" t="s">
        <v>97</v>
      </c>
      <c r="U186" s="1141"/>
      <c r="V186" s="1141"/>
      <c r="W186" s="1141"/>
      <c r="X186" s="1141"/>
      <c r="Y186" s="1141"/>
      <c r="Z186" s="1141"/>
      <c r="AA186" s="1141"/>
      <c r="AB186" s="1142"/>
      <c r="AC186" s="1160"/>
      <c r="AD186" s="1160"/>
      <c r="AE186" s="1160"/>
      <c r="AF186" s="1160"/>
      <c r="AG186" s="1160"/>
      <c r="AH186" s="1160"/>
      <c r="AI186" s="1160"/>
      <c r="AJ186" s="1160"/>
      <c r="AK186" s="1161"/>
    </row>
    <row r="187" spans="1:44" ht="30" customHeight="1">
      <c r="A187" s="1134" t="s">
        <v>31</v>
      </c>
      <c r="B187" s="1135"/>
      <c r="C187" s="1135"/>
      <c r="D187" s="1135"/>
      <c r="E187" s="1135"/>
      <c r="F187" s="1135"/>
      <c r="G187" s="1135"/>
      <c r="H187" s="1135"/>
      <c r="I187" s="1136"/>
      <c r="J187" s="1137"/>
      <c r="K187" s="1138"/>
      <c r="L187" s="1138"/>
      <c r="M187" s="1138"/>
      <c r="N187" s="1138"/>
      <c r="O187" s="1138"/>
      <c r="P187" s="1138"/>
      <c r="Q187" s="1138"/>
      <c r="R187" s="1138"/>
      <c r="S187" s="1138"/>
      <c r="T187" s="1138"/>
      <c r="U187" s="1138"/>
      <c r="V187" s="1138"/>
      <c r="W187" s="1138"/>
      <c r="X187" s="1138"/>
      <c r="Y187" s="1138"/>
      <c r="Z187" s="1138"/>
      <c r="AA187" s="1138"/>
      <c r="AB187" s="1138"/>
      <c r="AC187" s="1138"/>
      <c r="AD187" s="1138"/>
      <c r="AE187" s="1138"/>
      <c r="AF187" s="1138"/>
      <c r="AG187" s="1138"/>
      <c r="AH187" s="1138"/>
      <c r="AI187" s="1138"/>
      <c r="AJ187" s="1138"/>
      <c r="AK187" s="1139"/>
    </row>
    <row r="188" spans="1:44" ht="30" customHeight="1">
      <c r="A188" s="1129" t="s">
        <v>32</v>
      </c>
      <c r="B188" s="1130"/>
      <c r="C188" s="1130"/>
      <c r="D188" s="1130"/>
      <c r="E188" s="1130"/>
      <c r="F188" s="1130"/>
      <c r="G188" s="1130"/>
      <c r="H188" s="1130"/>
      <c r="I188" s="1131"/>
      <c r="J188" s="1137"/>
      <c r="K188" s="1138"/>
      <c r="L188" s="1138"/>
      <c r="M188" s="1138"/>
      <c r="N188" s="1138"/>
      <c r="O188" s="1138"/>
      <c r="P188" s="1138"/>
      <c r="Q188" s="1138"/>
      <c r="R188" s="1138"/>
      <c r="S188" s="1138"/>
      <c r="T188" s="1140" t="s">
        <v>98</v>
      </c>
      <c r="U188" s="1141"/>
      <c r="V188" s="1141"/>
      <c r="W188" s="1141"/>
      <c r="X188" s="1141"/>
      <c r="Y188" s="1141"/>
      <c r="Z188" s="1141"/>
      <c r="AA188" s="1141"/>
      <c r="AB188" s="1142"/>
      <c r="AC188" s="1127"/>
      <c r="AD188" s="1127"/>
      <c r="AE188" s="1127"/>
      <c r="AF188" s="1127"/>
      <c r="AG188" s="1127"/>
      <c r="AH188" s="1127"/>
      <c r="AI188" s="1127"/>
      <c r="AJ188" s="1127"/>
      <c r="AK188" s="1128"/>
    </row>
    <row r="189" spans="1:44" ht="48.75" customHeight="1">
      <c r="A189" s="1143" t="s">
        <v>58</v>
      </c>
      <c r="B189" s="1144"/>
      <c r="C189" s="1144"/>
      <c r="D189" s="1144"/>
      <c r="E189" s="1144"/>
      <c r="F189" s="1144"/>
      <c r="G189" s="1144"/>
      <c r="H189" s="1144"/>
      <c r="I189" s="1145"/>
      <c r="J189" s="1146"/>
      <c r="K189" s="1147"/>
      <c r="L189" s="1147"/>
      <c r="M189" s="1147"/>
      <c r="N189" s="1147"/>
      <c r="O189" s="1147"/>
      <c r="P189" s="1147"/>
      <c r="Q189" s="1147"/>
      <c r="R189" s="1147"/>
      <c r="S189" s="1147"/>
      <c r="T189" s="1147"/>
      <c r="U189" s="1147"/>
      <c r="V189" s="1147"/>
      <c r="W189" s="1147"/>
      <c r="X189" s="1147"/>
      <c r="Y189" s="1147"/>
      <c r="Z189" s="1147"/>
      <c r="AA189" s="1147"/>
      <c r="AB189" s="1147"/>
      <c r="AC189" s="1147"/>
      <c r="AD189" s="1147"/>
      <c r="AE189" s="1147"/>
      <c r="AF189" s="1147"/>
      <c r="AG189" s="1147"/>
      <c r="AH189" s="1147"/>
      <c r="AI189" s="1147"/>
      <c r="AJ189" s="1147"/>
      <c r="AK189" s="1148"/>
    </row>
    <row r="190" spans="1:44" ht="30" customHeight="1">
      <c r="A190" s="1129" t="s">
        <v>35</v>
      </c>
      <c r="B190" s="1130"/>
      <c r="C190" s="1130"/>
      <c r="D190" s="1130"/>
      <c r="E190" s="1130"/>
      <c r="F190" s="1130"/>
      <c r="G190" s="1130"/>
      <c r="H190" s="1130"/>
      <c r="I190" s="1131"/>
      <c r="J190" s="1149" t="s">
        <v>110</v>
      </c>
      <c r="K190" s="1150"/>
      <c r="L190" s="1150"/>
      <c r="M190" s="1151"/>
      <c r="N190" s="1151"/>
      <c r="O190" s="1130" t="s">
        <v>36</v>
      </c>
      <c r="P190" s="1130"/>
      <c r="Q190" s="1151"/>
      <c r="R190" s="1151"/>
      <c r="S190" s="1152" t="s">
        <v>37</v>
      </c>
      <c r="T190" s="1152"/>
      <c r="U190" s="1130" t="s">
        <v>38</v>
      </c>
      <c r="V190" s="1130"/>
      <c r="W190" s="1130"/>
      <c r="X190" s="1130"/>
      <c r="Y190" s="1130" t="s">
        <v>109</v>
      </c>
      <c r="Z190" s="1130"/>
      <c r="AA190" s="1151"/>
      <c r="AB190" s="1151"/>
      <c r="AC190" s="1130" t="s">
        <v>36</v>
      </c>
      <c r="AD190" s="1130"/>
      <c r="AE190" s="1151"/>
      <c r="AF190" s="1151"/>
      <c r="AG190" s="1152" t="s">
        <v>37</v>
      </c>
      <c r="AH190" s="1152"/>
      <c r="AI190" s="1152"/>
      <c r="AJ190" s="1152"/>
      <c r="AK190" s="1153"/>
    </row>
    <row r="191" spans="1:44" ht="30" customHeight="1">
      <c r="A191" s="1129" t="s">
        <v>88</v>
      </c>
      <c r="B191" s="1130"/>
      <c r="C191" s="1130"/>
      <c r="D191" s="1130"/>
      <c r="E191" s="1130"/>
      <c r="F191" s="1130"/>
      <c r="G191" s="1130"/>
      <c r="H191" s="1130"/>
      <c r="I191" s="1131"/>
      <c r="J191" s="493"/>
      <c r="K191" s="493"/>
      <c r="L191" s="493"/>
      <c r="M191" s="493"/>
      <c r="N191" s="493"/>
      <c r="O191" s="493"/>
      <c r="P191" s="493"/>
      <c r="Q191" s="493"/>
      <c r="R191" s="493"/>
      <c r="S191" s="493"/>
      <c r="T191" s="493"/>
      <c r="U191" s="493"/>
      <c r="V191" s="493"/>
      <c r="W191" s="493"/>
      <c r="X191" s="493"/>
      <c r="Y191" s="1132" t="s">
        <v>90</v>
      </c>
      <c r="Z191" s="1132"/>
      <c r="AA191" s="1132"/>
      <c r="AB191" s="1132"/>
      <c r="AC191" s="1132"/>
      <c r="AD191" s="1132"/>
      <c r="AE191" s="1132"/>
      <c r="AF191" s="1132"/>
      <c r="AG191" s="1132"/>
      <c r="AH191" s="1132"/>
      <c r="AI191" s="1132"/>
      <c r="AJ191" s="1132"/>
      <c r="AK191" s="1133"/>
    </row>
    <row r="192" spans="1:44" ht="50.1" customHeight="1">
      <c r="A192" s="1129" t="s">
        <v>39</v>
      </c>
      <c r="B192" s="1130"/>
      <c r="C192" s="1130"/>
      <c r="D192" s="1130"/>
      <c r="E192" s="1130"/>
      <c r="F192" s="1130"/>
      <c r="G192" s="1130"/>
      <c r="H192" s="1130"/>
      <c r="I192" s="1131"/>
      <c r="J192" s="1126"/>
      <c r="K192" s="1127"/>
      <c r="L192" s="1127"/>
      <c r="M192" s="1127"/>
      <c r="N192" s="1127"/>
      <c r="O192" s="1127"/>
      <c r="P192" s="1127"/>
      <c r="Q192" s="1127"/>
      <c r="R192" s="1127"/>
      <c r="S192" s="1127"/>
      <c r="T192" s="1127"/>
      <c r="U192" s="1127"/>
      <c r="V192" s="1127"/>
      <c r="W192" s="1127"/>
      <c r="X192" s="1127"/>
      <c r="Y192" s="1127"/>
      <c r="Z192" s="1127"/>
      <c r="AA192" s="1127"/>
      <c r="AB192" s="1127"/>
      <c r="AC192" s="1127"/>
      <c r="AD192" s="1127"/>
      <c r="AE192" s="1127"/>
      <c r="AF192" s="1127"/>
      <c r="AG192" s="1127"/>
      <c r="AH192" s="1127"/>
      <c r="AI192" s="1127"/>
      <c r="AJ192" s="1127"/>
      <c r="AK192" s="1128"/>
    </row>
    <row r="193" spans="1:44" ht="50.1" customHeight="1">
      <c r="A193" s="1129" t="s">
        <v>83</v>
      </c>
      <c r="B193" s="1130"/>
      <c r="C193" s="1130"/>
      <c r="D193" s="1130"/>
      <c r="E193" s="1130"/>
      <c r="F193" s="1130"/>
      <c r="G193" s="1130"/>
      <c r="H193" s="1130"/>
      <c r="I193" s="1131"/>
      <c r="J193" s="1126"/>
      <c r="K193" s="1127"/>
      <c r="L193" s="1127"/>
      <c r="M193" s="1127"/>
      <c r="N193" s="1127"/>
      <c r="O193" s="1127"/>
      <c r="P193" s="1127"/>
      <c r="Q193" s="1127"/>
      <c r="R193" s="1127"/>
      <c r="S193" s="1127"/>
      <c r="T193" s="1127"/>
      <c r="U193" s="1127"/>
      <c r="V193" s="1127"/>
      <c r="W193" s="1127"/>
      <c r="X193" s="1127"/>
      <c r="Y193" s="1127"/>
      <c r="Z193" s="1127"/>
      <c r="AA193" s="1127"/>
      <c r="AB193" s="1127"/>
      <c r="AC193" s="1127"/>
      <c r="AD193" s="1127"/>
      <c r="AE193" s="1127"/>
      <c r="AF193" s="1127"/>
      <c r="AG193" s="1127"/>
      <c r="AH193" s="1127"/>
      <c r="AI193" s="1127"/>
      <c r="AJ193" s="1127"/>
      <c r="AK193" s="1128"/>
    </row>
    <row r="194" spans="1:44" ht="50.1" customHeight="1">
      <c r="A194" s="1129" t="s">
        <v>40</v>
      </c>
      <c r="B194" s="1130"/>
      <c r="C194" s="1130"/>
      <c r="D194" s="1130"/>
      <c r="E194" s="1130"/>
      <c r="F194" s="1130"/>
      <c r="G194" s="1130"/>
      <c r="H194" s="1130"/>
      <c r="I194" s="1131"/>
      <c r="J194" s="1126"/>
      <c r="K194" s="1127"/>
      <c r="L194" s="1127"/>
      <c r="M194" s="1127"/>
      <c r="N194" s="1127"/>
      <c r="O194" s="1127"/>
      <c r="P194" s="1127"/>
      <c r="Q194" s="1127"/>
      <c r="R194" s="1127"/>
      <c r="S194" s="1127"/>
      <c r="T194" s="1127"/>
      <c r="U194" s="1127"/>
      <c r="V194" s="1127"/>
      <c r="W194" s="1127"/>
      <c r="X194" s="1127"/>
      <c r="Y194" s="1127"/>
      <c r="Z194" s="1127"/>
      <c r="AA194" s="1127"/>
      <c r="AB194" s="1127"/>
      <c r="AC194" s="1127"/>
      <c r="AD194" s="1127"/>
      <c r="AE194" s="1127"/>
      <c r="AF194" s="1127"/>
      <c r="AG194" s="1127"/>
      <c r="AH194" s="1127"/>
      <c r="AI194" s="1127"/>
      <c r="AJ194" s="1127"/>
      <c r="AK194" s="1128"/>
    </row>
    <row r="195" spans="1:44" ht="30" customHeight="1">
      <c r="A195" s="1112" t="s">
        <v>93</v>
      </c>
      <c r="B195" s="1113"/>
      <c r="C195" s="1113"/>
      <c r="D195" s="1113"/>
      <c r="E195" s="1113"/>
      <c r="F195" s="1113"/>
      <c r="G195" s="1113"/>
      <c r="H195" s="1113"/>
      <c r="I195" s="1114"/>
      <c r="J195" s="1118" t="s">
        <v>94</v>
      </c>
      <c r="K195" s="1119"/>
      <c r="L195" s="1120"/>
      <c r="M195" s="1121"/>
      <c r="N195" s="1121"/>
      <c r="O195" s="1122"/>
      <c r="P195" s="1119" t="s">
        <v>96</v>
      </c>
      <c r="Q195" s="1123"/>
      <c r="R195" s="1123"/>
      <c r="S195" s="1123"/>
      <c r="T195" s="1124" t="s">
        <v>95</v>
      </c>
      <c r="U195" s="1124"/>
      <c r="V195" s="1124"/>
      <c r="W195" s="1124"/>
      <c r="X195" s="1124"/>
      <c r="Y195" s="1124"/>
      <c r="Z195" s="1124"/>
      <c r="AA195" s="1124"/>
      <c r="AB195" s="1124"/>
      <c r="AC195" s="1125"/>
      <c r="AD195" s="1125"/>
      <c r="AE195" s="1125"/>
      <c r="AF195" s="1125"/>
      <c r="AG195" s="1125"/>
      <c r="AH195" s="1119" t="s">
        <v>96</v>
      </c>
      <c r="AI195" s="1123"/>
      <c r="AJ195" s="1123"/>
      <c r="AK195" s="1123"/>
    </row>
    <row r="196" spans="1:44" ht="30" customHeight="1">
      <c r="A196" s="1115"/>
      <c r="B196" s="1116"/>
      <c r="C196" s="1116"/>
      <c r="D196" s="1116"/>
      <c r="E196" s="1116"/>
      <c r="F196" s="1116"/>
      <c r="G196" s="1116"/>
      <c r="H196" s="1116"/>
      <c r="I196" s="1117"/>
      <c r="J196" s="1118" t="s">
        <v>99</v>
      </c>
      <c r="K196" s="1119"/>
      <c r="L196" s="1126"/>
      <c r="M196" s="1127"/>
      <c r="N196" s="1127"/>
      <c r="O196" s="1127"/>
      <c r="P196" s="1127"/>
      <c r="Q196" s="1127"/>
      <c r="R196" s="1127"/>
      <c r="S196" s="1127"/>
      <c r="T196" s="1127"/>
      <c r="U196" s="1127"/>
      <c r="V196" s="1127"/>
      <c r="W196" s="1127"/>
      <c r="X196" s="1127"/>
      <c r="Y196" s="1127"/>
      <c r="Z196" s="1127"/>
      <c r="AA196" s="1127"/>
      <c r="AB196" s="1127"/>
      <c r="AC196" s="1127"/>
      <c r="AD196" s="1127"/>
      <c r="AE196" s="1127"/>
      <c r="AF196" s="1127"/>
      <c r="AG196" s="1127"/>
      <c r="AH196" s="1127"/>
      <c r="AI196" s="1127"/>
      <c r="AJ196" s="1127"/>
      <c r="AK196" s="1128"/>
    </row>
    <row r="197" spans="1:44" ht="25.5" customHeight="1">
      <c r="A197" s="1109" t="s">
        <v>111</v>
      </c>
      <c r="B197" s="1110"/>
      <c r="C197" s="1110"/>
      <c r="D197" s="1110"/>
      <c r="E197" s="1110"/>
      <c r="F197" s="1110"/>
      <c r="G197" s="1110"/>
      <c r="H197" s="1110"/>
      <c r="I197" s="1110"/>
      <c r="J197" s="1110"/>
      <c r="K197" s="1110"/>
      <c r="L197" s="1110"/>
      <c r="M197" s="1110"/>
      <c r="N197" s="1110"/>
      <c r="O197" s="1110"/>
      <c r="P197" s="1110"/>
      <c r="Q197" s="1110"/>
      <c r="R197" s="1110"/>
      <c r="S197" s="1110"/>
      <c r="T197" s="1110"/>
      <c r="U197" s="1110"/>
      <c r="V197" s="1110"/>
      <c r="W197" s="1110"/>
      <c r="X197" s="1110"/>
      <c r="Y197" s="1110"/>
      <c r="Z197" s="1110"/>
      <c r="AA197" s="1110"/>
      <c r="AB197" s="1110"/>
      <c r="AC197" s="1111"/>
      <c r="AD197" s="622" t="s">
        <v>103</v>
      </c>
      <c r="AE197" s="623"/>
      <c r="AF197" s="623"/>
      <c r="AG197" s="623"/>
      <c r="AH197" s="623"/>
      <c r="AI197" s="623"/>
      <c r="AJ197" s="623"/>
      <c r="AK197" s="624"/>
    </row>
    <row r="198" spans="1:44" ht="21.6" customHeight="1">
      <c r="A198" s="122"/>
      <c r="B198" s="122"/>
      <c r="C198" s="122"/>
      <c r="D198" s="122"/>
      <c r="E198" s="122"/>
      <c r="F198" s="122"/>
      <c r="G198" s="122"/>
      <c r="H198" s="122"/>
      <c r="I198" s="122"/>
      <c r="J198" s="122"/>
      <c r="K198" s="122"/>
      <c r="L198" s="122"/>
      <c r="M198" s="122"/>
      <c r="N198" s="122"/>
      <c r="O198" s="122"/>
      <c r="P198" s="122"/>
      <c r="Q198" s="122"/>
      <c r="R198" s="122"/>
      <c r="S198" s="122"/>
      <c r="T198" s="122"/>
      <c r="U198" s="122"/>
      <c r="V198" s="122"/>
      <c r="W198" s="122"/>
      <c r="X198" s="122"/>
      <c r="Y198" s="122"/>
      <c r="Z198" s="122"/>
      <c r="AA198" s="123"/>
      <c r="AB198" s="123"/>
      <c r="AC198" s="123"/>
      <c r="AD198" s="123"/>
      <c r="AE198" s="123"/>
      <c r="AF198" s="123"/>
      <c r="AG198" s="123"/>
      <c r="AH198" s="123"/>
      <c r="AI198" s="123"/>
      <c r="AJ198" s="123"/>
      <c r="AK198" s="123"/>
      <c r="AL198" s="124"/>
      <c r="AM198" s="124"/>
      <c r="AN198" s="124"/>
      <c r="AO198" s="124"/>
      <c r="AP198" s="124"/>
      <c r="AQ198" s="124"/>
      <c r="AR198" s="124"/>
    </row>
    <row r="199" spans="1:44" ht="30" customHeight="1">
      <c r="A199" s="1129" t="s">
        <v>106</v>
      </c>
      <c r="B199" s="1130"/>
      <c r="C199" s="1130"/>
      <c r="D199" s="1130"/>
      <c r="E199" s="1131"/>
      <c r="F199" s="1154">
        <v>15</v>
      </c>
      <c r="G199" s="1155"/>
      <c r="H199" s="1155"/>
      <c r="I199" s="1156"/>
      <c r="J199" s="1134" t="s">
        <v>12</v>
      </c>
      <c r="K199" s="1136"/>
      <c r="L199" s="1157"/>
      <c r="M199" s="1158"/>
      <c r="N199" s="1158"/>
      <c r="O199" s="1158"/>
      <c r="P199" s="1158"/>
      <c r="Q199" s="1158"/>
      <c r="R199" s="1158"/>
      <c r="S199" s="1158"/>
      <c r="T199" s="1158"/>
      <c r="U199" s="1158"/>
      <c r="V199" s="1158"/>
      <c r="W199" s="1158"/>
      <c r="X199" s="1158"/>
      <c r="Y199" s="1158"/>
      <c r="Z199" s="1158"/>
      <c r="AA199" s="1158"/>
      <c r="AB199" s="1158"/>
      <c r="AC199" s="1158"/>
      <c r="AD199" s="1158"/>
      <c r="AE199" s="1158"/>
      <c r="AF199" s="1158"/>
      <c r="AG199" s="1158"/>
      <c r="AH199" s="1158"/>
      <c r="AI199" s="1158"/>
      <c r="AJ199" s="1158"/>
      <c r="AK199" s="1159"/>
    </row>
    <row r="200" spans="1:44" ht="30" customHeight="1">
      <c r="A200" s="1134" t="s">
        <v>29</v>
      </c>
      <c r="B200" s="1135"/>
      <c r="C200" s="1135"/>
      <c r="D200" s="1135"/>
      <c r="E200" s="1135"/>
      <c r="F200" s="1135"/>
      <c r="G200" s="1135"/>
      <c r="H200" s="1135"/>
      <c r="I200" s="1136"/>
      <c r="J200" s="1137"/>
      <c r="K200" s="1138"/>
      <c r="L200" s="1138"/>
      <c r="M200" s="1138"/>
      <c r="N200" s="1138"/>
      <c r="O200" s="1138"/>
      <c r="P200" s="1138"/>
      <c r="Q200" s="1138"/>
      <c r="R200" s="1138"/>
      <c r="S200" s="1138"/>
      <c r="T200" s="1140" t="s">
        <v>97</v>
      </c>
      <c r="U200" s="1141"/>
      <c r="V200" s="1141"/>
      <c r="W200" s="1141"/>
      <c r="X200" s="1141"/>
      <c r="Y200" s="1141"/>
      <c r="Z200" s="1141"/>
      <c r="AA200" s="1141"/>
      <c r="AB200" s="1142"/>
      <c r="AC200" s="1160"/>
      <c r="AD200" s="1160"/>
      <c r="AE200" s="1160"/>
      <c r="AF200" s="1160"/>
      <c r="AG200" s="1160"/>
      <c r="AH200" s="1160"/>
      <c r="AI200" s="1160"/>
      <c r="AJ200" s="1160"/>
      <c r="AK200" s="1161"/>
    </row>
    <row r="201" spans="1:44" ht="30" customHeight="1">
      <c r="A201" s="1134" t="s">
        <v>31</v>
      </c>
      <c r="B201" s="1135"/>
      <c r="C201" s="1135"/>
      <c r="D201" s="1135"/>
      <c r="E201" s="1135"/>
      <c r="F201" s="1135"/>
      <c r="G201" s="1135"/>
      <c r="H201" s="1135"/>
      <c r="I201" s="1136"/>
      <c r="J201" s="1137"/>
      <c r="K201" s="1138"/>
      <c r="L201" s="1138"/>
      <c r="M201" s="1138"/>
      <c r="N201" s="1138"/>
      <c r="O201" s="1138"/>
      <c r="P201" s="1138"/>
      <c r="Q201" s="1138"/>
      <c r="R201" s="1138"/>
      <c r="S201" s="1138"/>
      <c r="T201" s="1138"/>
      <c r="U201" s="1138"/>
      <c r="V201" s="1138"/>
      <c r="W201" s="1138"/>
      <c r="X201" s="1138"/>
      <c r="Y201" s="1138"/>
      <c r="Z201" s="1138"/>
      <c r="AA201" s="1138"/>
      <c r="AB201" s="1138"/>
      <c r="AC201" s="1138"/>
      <c r="AD201" s="1138"/>
      <c r="AE201" s="1138"/>
      <c r="AF201" s="1138"/>
      <c r="AG201" s="1138"/>
      <c r="AH201" s="1138"/>
      <c r="AI201" s="1138"/>
      <c r="AJ201" s="1138"/>
      <c r="AK201" s="1139"/>
    </row>
    <row r="202" spans="1:44" ht="30" customHeight="1">
      <c r="A202" s="1129" t="s">
        <v>32</v>
      </c>
      <c r="B202" s="1130"/>
      <c r="C202" s="1130"/>
      <c r="D202" s="1130"/>
      <c r="E202" s="1130"/>
      <c r="F202" s="1130"/>
      <c r="G202" s="1130"/>
      <c r="H202" s="1130"/>
      <c r="I202" s="1131"/>
      <c r="J202" s="1137"/>
      <c r="K202" s="1138"/>
      <c r="L202" s="1138"/>
      <c r="M202" s="1138"/>
      <c r="N202" s="1138"/>
      <c r="O202" s="1138"/>
      <c r="P202" s="1138"/>
      <c r="Q202" s="1138"/>
      <c r="R202" s="1138"/>
      <c r="S202" s="1138"/>
      <c r="T202" s="1140" t="s">
        <v>98</v>
      </c>
      <c r="U202" s="1141"/>
      <c r="V202" s="1141"/>
      <c r="W202" s="1141"/>
      <c r="X202" s="1141"/>
      <c r="Y202" s="1141"/>
      <c r="Z202" s="1141"/>
      <c r="AA202" s="1141"/>
      <c r="AB202" s="1142"/>
      <c r="AC202" s="1127"/>
      <c r="AD202" s="1127"/>
      <c r="AE202" s="1127"/>
      <c r="AF202" s="1127"/>
      <c r="AG202" s="1127"/>
      <c r="AH202" s="1127"/>
      <c r="AI202" s="1127"/>
      <c r="AJ202" s="1127"/>
      <c r="AK202" s="1128"/>
    </row>
    <row r="203" spans="1:44" ht="48.75" customHeight="1">
      <c r="A203" s="1143" t="s">
        <v>58</v>
      </c>
      <c r="B203" s="1144"/>
      <c r="C203" s="1144"/>
      <c r="D203" s="1144"/>
      <c r="E203" s="1144"/>
      <c r="F203" s="1144"/>
      <c r="G203" s="1144"/>
      <c r="H203" s="1144"/>
      <c r="I203" s="1145"/>
      <c r="J203" s="1146"/>
      <c r="K203" s="1147"/>
      <c r="L203" s="1147"/>
      <c r="M203" s="1147"/>
      <c r="N203" s="1147"/>
      <c r="O203" s="1147"/>
      <c r="P203" s="1147"/>
      <c r="Q203" s="1147"/>
      <c r="R203" s="1147"/>
      <c r="S203" s="1147"/>
      <c r="T203" s="1147"/>
      <c r="U203" s="1147"/>
      <c r="V203" s="1147"/>
      <c r="W203" s="1147"/>
      <c r="X203" s="1147"/>
      <c r="Y203" s="1147"/>
      <c r="Z203" s="1147"/>
      <c r="AA203" s="1147"/>
      <c r="AB203" s="1147"/>
      <c r="AC203" s="1147"/>
      <c r="AD203" s="1147"/>
      <c r="AE203" s="1147"/>
      <c r="AF203" s="1147"/>
      <c r="AG203" s="1147"/>
      <c r="AH203" s="1147"/>
      <c r="AI203" s="1147"/>
      <c r="AJ203" s="1147"/>
      <c r="AK203" s="1148"/>
    </row>
    <row r="204" spans="1:44" ht="30" customHeight="1">
      <c r="A204" s="1129" t="s">
        <v>35</v>
      </c>
      <c r="B204" s="1130"/>
      <c r="C204" s="1130"/>
      <c r="D204" s="1130"/>
      <c r="E204" s="1130"/>
      <c r="F204" s="1130"/>
      <c r="G204" s="1130"/>
      <c r="H204" s="1130"/>
      <c r="I204" s="1131"/>
      <c r="J204" s="1149" t="s">
        <v>110</v>
      </c>
      <c r="K204" s="1150"/>
      <c r="L204" s="1150"/>
      <c r="M204" s="1151"/>
      <c r="N204" s="1151"/>
      <c r="O204" s="1130" t="s">
        <v>36</v>
      </c>
      <c r="P204" s="1130"/>
      <c r="Q204" s="1151"/>
      <c r="R204" s="1151"/>
      <c r="S204" s="1152" t="s">
        <v>37</v>
      </c>
      <c r="T204" s="1152"/>
      <c r="U204" s="1130" t="s">
        <v>38</v>
      </c>
      <c r="V204" s="1130"/>
      <c r="W204" s="1130"/>
      <c r="X204" s="1130"/>
      <c r="Y204" s="1130" t="s">
        <v>109</v>
      </c>
      <c r="Z204" s="1130"/>
      <c r="AA204" s="1151"/>
      <c r="AB204" s="1151"/>
      <c r="AC204" s="1130" t="s">
        <v>36</v>
      </c>
      <c r="AD204" s="1130"/>
      <c r="AE204" s="1151"/>
      <c r="AF204" s="1151"/>
      <c r="AG204" s="1152" t="s">
        <v>37</v>
      </c>
      <c r="AH204" s="1152"/>
      <c r="AI204" s="1152"/>
      <c r="AJ204" s="1152"/>
      <c r="AK204" s="1153"/>
    </row>
    <row r="205" spans="1:44" ht="30" customHeight="1">
      <c r="A205" s="1129" t="s">
        <v>88</v>
      </c>
      <c r="B205" s="1130"/>
      <c r="C205" s="1130"/>
      <c r="D205" s="1130"/>
      <c r="E205" s="1130"/>
      <c r="F205" s="1130"/>
      <c r="G205" s="1130"/>
      <c r="H205" s="1130"/>
      <c r="I205" s="1131"/>
      <c r="J205" s="493"/>
      <c r="K205" s="493"/>
      <c r="L205" s="493"/>
      <c r="M205" s="493"/>
      <c r="N205" s="493"/>
      <c r="O205" s="493"/>
      <c r="P205" s="493"/>
      <c r="Q205" s="493"/>
      <c r="R205" s="493"/>
      <c r="S205" s="493"/>
      <c r="T205" s="493"/>
      <c r="U205" s="493"/>
      <c r="V205" s="493"/>
      <c r="W205" s="493"/>
      <c r="X205" s="493"/>
      <c r="Y205" s="1132" t="s">
        <v>90</v>
      </c>
      <c r="Z205" s="1132"/>
      <c r="AA205" s="1132"/>
      <c r="AB205" s="1132"/>
      <c r="AC205" s="1132"/>
      <c r="AD205" s="1132"/>
      <c r="AE205" s="1132"/>
      <c r="AF205" s="1132"/>
      <c r="AG205" s="1132"/>
      <c r="AH205" s="1132"/>
      <c r="AI205" s="1132"/>
      <c r="AJ205" s="1132"/>
      <c r="AK205" s="1133"/>
    </row>
    <row r="206" spans="1:44" ht="50.1" customHeight="1">
      <c r="A206" s="1129" t="s">
        <v>39</v>
      </c>
      <c r="B206" s="1130"/>
      <c r="C206" s="1130"/>
      <c r="D206" s="1130"/>
      <c r="E206" s="1130"/>
      <c r="F206" s="1130"/>
      <c r="G206" s="1130"/>
      <c r="H206" s="1130"/>
      <c r="I206" s="1131"/>
      <c r="J206" s="1126"/>
      <c r="K206" s="1127"/>
      <c r="L206" s="1127"/>
      <c r="M206" s="1127"/>
      <c r="N206" s="1127"/>
      <c r="O206" s="1127"/>
      <c r="P206" s="1127"/>
      <c r="Q206" s="1127"/>
      <c r="R206" s="1127"/>
      <c r="S206" s="1127"/>
      <c r="T206" s="1127"/>
      <c r="U206" s="1127"/>
      <c r="V206" s="1127"/>
      <c r="W206" s="1127"/>
      <c r="X206" s="1127"/>
      <c r="Y206" s="1127"/>
      <c r="Z206" s="1127"/>
      <c r="AA206" s="1127"/>
      <c r="AB206" s="1127"/>
      <c r="AC206" s="1127"/>
      <c r="AD206" s="1127"/>
      <c r="AE206" s="1127"/>
      <c r="AF206" s="1127"/>
      <c r="AG206" s="1127"/>
      <c r="AH206" s="1127"/>
      <c r="AI206" s="1127"/>
      <c r="AJ206" s="1127"/>
      <c r="AK206" s="1128"/>
    </row>
    <row r="207" spans="1:44" ht="50.1" customHeight="1">
      <c r="A207" s="1129" t="s">
        <v>83</v>
      </c>
      <c r="B207" s="1130"/>
      <c r="C207" s="1130"/>
      <c r="D207" s="1130"/>
      <c r="E207" s="1130"/>
      <c r="F207" s="1130"/>
      <c r="G207" s="1130"/>
      <c r="H207" s="1130"/>
      <c r="I207" s="1131"/>
      <c r="J207" s="1126"/>
      <c r="K207" s="1127"/>
      <c r="L207" s="1127"/>
      <c r="M207" s="1127"/>
      <c r="N207" s="1127"/>
      <c r="O207" s="1127"/>
      <c r="P207" s="1127"/>
      <c r="Q207" s="1127"/>
      <c r="R207" s="1127"/>
      <c r="S207" s="1127"/>
      <c r="T207" s="1127"/>
      <c r="U207" s="1127"/>
      <c r="V207" s="1127"/>
      <c r="W207" s="1127"/>
      <c r="X207" s="1127"/>
      <c r="Y207" s="1127"/>
      <c r="Z207" s="1127"/>
      <c r="AA207" s="1127"/>
      <c r="AB207" s="1127"/>
      <c r="AC207" s="1127"/>
      <c r="AD207" s="1127"/>
      <c r="AE207" s="1127"/>
      <c r="AF207" s="1127"/>
      <c r="AG207" s="1127"/>
      <c r="AH207" s="1127"/>
      <c r="AI207" s="1127"/>
      <c r="AJ207" s="1127"/>
      <c r="AK207" s="1128"/>
    </row>
    <row r="208" spans="1:44" ht="50.1" customHeight="1">
      <c r="A208" s="1129" t="s">
        <v>40</v>
      </c>
      <c r="B208" s="1130"/>
      <c r="C208" s="1130"/>
      <c r="D208" s="1130"/>
      <c r="E208" s="1130"/>
      <c r="F208" s="1130"/>
      <c r="G208" s="1130"/>
      <c r="H208" s="1130"/>
      <c r="I208" s="1131"/>
      <c r="J208" s="1126"/>
      <c r="K208" s="1127"/>
      <c r="L208" s="1127"/>
      <c r="M208" s="1127"/>
      <c r="N208" s="1127"/>
      <c r="O208" s="1127"/>
      <c r="P208" s="1127"/>
      <c r="Q208" s="1127"/>
      <c r="R208" s="1127"/>
      <c r="S208" s="1127"/>
      <c r="T208" s="1127"/>
      <c r="U208" s="1127"/>
      <c r="V208" s="1127"/>
      <c r="W208" s="1127"/>
      <c r="X208" s="1127"/>
      <c r="Y208" s="1127"/>
      <c r="Z208" s="1127"/>
      <c r="AA208" s="1127"/>
      <c r="AB208" s="1127"/>
      <c r="AC208" s="1127"/>
      <c r="AD208" s="1127"/>
      <c r="AE208" s="1127"/>
      <c r="AF208" s="1127"/>
      <c r="AG208" s="1127"/>
      <c r="AH208" s="1127"/>
      <c r="AI208" s="1127"/>
      <c r="AJ208" s="1127"/>
      <c r="AK208" s="1128"/>
    </row>
    <row r="209" spans="1:44" ht="30" customHeight="1">
      <c r="A209" s="1112" t="s">
        <v>93</v>
      </c>
      <c r="B209" s="1113"/>
      <c r="C209" s="1113"/>
      <c r="D209" s="1113"/>
      <c r="E209" s="1113"/>
      <c r="F209" s="1113"/>
      <c r="G209" s="1113"/>
      <c r="H209" s="1113"/>
      <c r="I209" s="1114"/>
      <c r="J209" s="1118" t="s">
        <v>94</v>
      </c>
      <c r="K209" s="1119"/>
      <c r="L209" s="1120"/>
      <c r="M209" s="1121"/>
      <c r="N209" s="1121"/>
      <c r="O209" s="1122"/>
      <c r="P209" s="1119" t="s">
        <v>96</v>
      </c>
      <c r="Q209" s="1123"/>
      <c r="R209" s="1123"/>
      <c r="S209" s="1123"/>
      <c r="T209" s="1124" t="s">
        <v>95</v>
      </c>
      <c r="U209" s="1124"/>
      <c r="V209" s="1124"/>
      <c r="W209" s="1124"/>
      <c r="X209" s="1124"/>
      <c r="Y209" s="1124"/>
      <c r="Z209" s="1124"/>
      <c r="AA209" s="1124"/>
      <c r="AB209" s="1124"/>
      <c r="AC209" s="1125"/>
      <c r="AD209" s="1125"/>
      <c r="AE209" s="1125"/>
      <c r="AF209" s="1125"/>
      <c r="AG209" s="1125"/>
      <c r="AH209" s="1119" t="s">
        <v>96</v>
      </c>
      <c r="AI209" s="1123"/>
      <c r="AJ209" s="1123"/>
      <c r="AK209" s="1123"/>
    </row>
    <row r="210" spans="1:44" ht="30" customHeight="1">
      <c r="A210" s="1115"/>
      <c r="B210" s="1116"/>
      <c r="C210" s="1116"/>
      <c r="D210" s="1116"/>
      <c r="E210" s="1116"/>
      <c r="F210" s="1116"/>
      <c r="G210" s="1116"/>
      <c r="H210" s="1116"/>
      <c r="I210" s="1117"/>
      <c r="J210" s="1118" t="s">
        <v>99</v>
      </c>
      <c r="K210" s="1119"/>
      <c r="L210" s="1126"/>
      <c r="M210" s="1127"/>
      <c r="N210" s="1127"/>
      <c r="O210" s="1127"/>
      <c r="P210" s="1127"/>
      <c r="Q210" s="1127"/>
      <c r="R210" s="1127"/>
      <c r="S210" s="1127"/>
      <c r="T210" s="1127"/>
      <c r="U210" s="1127"/>
      <c r="V210" s="1127"/>
      <c r="W210" s="1127"/>
      <c r="X210" s="1127"/>
      <c r="Y210" s="1127"/>
      <c r="Z210" s="1127"/>
      <c r="AA210" s="1127"/>
      <c r="AB210" s="1127"/>
      <c r="AC210" s="1127"/>
      <c r="AD210" s="1127"/>
      <c r="AE210" s="1127"/>
      <c r="AF210" s="1127"/>
      <c r="AG210" s="1127"/>
      <c r="AH210" s="1127"/>
      <c r="AI210" s="1127"/>
      <c r="AJ210" s="1127"/>
      <c r="AK210" s="1128"/>
    </row>
    <row r="211" spans="1:44" ht="25.5" customHeight="1">
      <c r="A211" s="1109" t="s">
        <v>111</v>
      </c>
      <c r="B211" s="1110"/>
      <c r="C211" s="1110"/>
      <c r="D211" s="1110"/>
      <c r="E211" s="1110"/>
      <c r="F211" s="1110"/>
      <c r="G211" s="1110"/>
      <c r="H211" s="1110"/>
      <c r="I211" s="1110"/>
      <c r="J211" s="1110"/>
      <c r="K211" s="1110"/>
      <c r="L211" s="1110"/>
      <c r="M211" s="1110"/>
      <c r="N211" s="1110"/>
      <c r="O211" s="1110"/>
      <c r="P211" s="1110"/>
      <c r="Q211" s="1110"/>
      <c r="R211" s="1110"/>
      <c r="S211" s="1110"/>
      <c r="T211" s="1110"/>
      <c r="U211" s="1110"/>
      <c r="V211" s="1110"/>
      <c r="W211" s="1110"/>
      <c r="X211" s="1110"/>
      <c r="Y211" s="1110"/>
      <c r="Z211" s="1110"/>
      <c r="AA211" s="1110"/>
      <c r="AB211" s="1110"/>
      <c r="AC211" s="1111"/>
      <c r="AD211" s="622" t="s">
        <v>103</v>
      </c>
      <c r="AE211" s="623"/>
      <c r="AF211" s="623"/>
      <c r="AG211" s="623"/>
      <c r="AH211" s="623"/>
      <c r="AI211" s="623"/>
      <c r="AJ211" s="623"/>
      <c r="AK211" s="624"/>
    </row>
    <row r="212" spans="1:44" ht="21.6" customHeight="1">
      <c r="A212" s="122"/>
      <c r="B212" s="122"/>
      <c r="C212" s="122"/>
      <c r="D212" s="122"/>
      <c r="E212" s="122"/>
      <c r="F212" s="122"/>
      <c r="G212" s="122"/>
      <c r="H212" s="122"/>
      <c r="I212" s="122"/>
      <c r="J212" s="122"/>
      <c r="K212" s="122"/>
      <c r="L212" s="122"/>
      <c r="M212" s="122"/>
      <c r="N212" s="122"/>
      <c r="O212" s="122"/>
      <c r="P212" s="122"/>
      <c r="Q212" s="122"/>
      <c r="R212" s="122"/>
      <c r="S212" s="122"/>
      <c r="T212" s="122"/>
      <c r="U212" s="122"/>
      <c r="V212" s="122"/>
      <c r="W212" s="122"/>
      <c r="X212" s="122"/>
      <c r="Y212" s="122"/>
      <c r="Z212" s="122"/>
      <c r="AA212" s="123"/>
      <c r="AB212" s="123"/>
      <c r="AC212" s="123"/>
      <c r="AD212" s="123"/>
      <c r="AE212" s="123"/>
      <c r="AF212" s="123"/>
      <c r="AG212" s="123"/>
      <c r="AH212" s="123"/>
      <c r="AI212" s="123"/>
      <c r="AJ212" s="123"/>
      <c r="AK212" s="123"/>
      <c r="AL212" s="124"/>
      <c r="AM212" s="124"/>
      <c r="AN212" s="124"/>
      <c r="AO212" s="124"/>
      <c r="AP212" s="124"/>
      <c r="AQ212" s="124"/>
      <c r="AR212" s="124"/>
    </row>
    <row r="213" spans="1:44" ht="30" customHeight="1">
      <c r="A213" s="1129" t="s">
        <v>106</v>
      </c>
      <c r="B213" s="1130"/>
      <c r="C213" s="1130"/>
      <c r="D213" s="1130"/>
      <c r="E213" s="1131"/>
      <c r="F213" s="1154">
        <v>16</v>
      </c>
      <c r="G213" s="1155"/>
      <c r="H213" s="1155"/>
      <c r="I213" s="1156"/>
      <c r="J213" s="1134" t="s">
        <v>12</v>
      </c>
      <c r="K213" s="1136"/>
      <c r="L213" s="1157"/>
      <c r="M213" s="1158"/>
      <c r="N213" s="1158"/>
      <c r="O213" s="1158"/>
      <c r="P213" s="1158"/>
      <c r="Q213" s="1158"/>
      <c r="R213" s="1158"/>
      <c r="S213" s="1158"/>
      <c r="T213" s="1158"/>
      <c r="U213" s="1158"/>
      <c r="V213" s="1158"/>
      <c r="W213" s="1158"/>
      <c r="X213" s="1158"/>
      <c r="Y213" s="1158"/>
      <c r="Z213" s="1158"/>
      <c r="AA213" s="1158"/>
      <c r="AB213" s="1158"/>
      <c r="AC213" s="1158"/>
      <c r="AD213" s="1158"/>
      <c r="AE213" s="1158"/>
      <c r="AF213" s="1158"/>
      <c r="AG213" s="1158"/>
      <c r="AH213" s="1158"/>
      <c r="AI213" s="1158"/>
      <c r="AJ213" s="1158"/>
      <c r="AK213" s="1159"/>
    </row>
    <row r="214" spans="1:44" ht="30" customHeight="1">
      <c r="A214" s="1134" t="s">
        <v>29</v>
      </c>
      <c r="B214" s="1135"/>
      <c r="C214" s="1135"/>
      <c r="D214" s="1135"/>
      <c r="E214" s="1135"/>
      <c r="F214" s="1135"/>
      <c r="G214" s="1135"/>
      <c r="H214" s="1135"/>
      <c r="I214" s="1136"/>
      <c r="J214" s="1137"/>
      <c r="K214" s="1138"/>
      <c r="L214" s="1138"/>
      <c r="M214" s="1138"/>
      <c r="N214" s="1138"/>
      <c r="O214" s="1138"/>
      <c r="P214" s="1138"/>
      <c r="Q214" s="1138"/>
      <c r="R214" s="1138"/>
      <c r="S214" s="1138"/>
      <c r="T214" s="1140" t="s">
        <v>97</v>
      </c>
      <c r="U214" s="1141"/>
      <c r="V214" s="1141"/>
      <c r="W214" s="1141"/>
      <c r="X214" s="1141"/>
      <c r="Y214" s="1141"/>
      <c r="Z214" s="1141"/>
      <c r="AA214" s="1141"/>
      <c r="AB214" s="1142"/>
      <c r="AC214" s="1160"/>
      <c r="AD214" s="1160"/>
      <c r="AE214" s="1160"/>
      <c r="AF214" s="1160"/>
      <c r="AG214" s="1160"/>
      <c r="AH214" s="1160"/>
      <c r="AI214" s="1160"/>
      <c r="AJ214" s="1160"/>
      <c r="AK214" s="1161"/>
    </row>
    <row r="215" spans="1:44" ht="30" customHeight="1">
      <c r="A215" s="1134" t="s">
        <v>31</v>
      </c>
      <c r="B215" s="1135"/>
      <c r="C215" s="1135"/>
      <c r="D215" s="1135"/>
      <c r="E215" s="1135"/>
      <c r="F215" s="1135"/>
      <c r="G215" s="1135"/>
      <c r="H215" s="1135"/>
      <c r="I215" s="1136"/>
      <c r="J215" s="1137"/>
      <c r="K215" s="1138"/>
      <c r="L215" s="1138"/>
      <c r="M215" s="1138"/>
      <c r="N215" s="1138"/>
      <c r="O215" s="1138"/>
      <c r="P215" s="1138"/>
      <c r="Q215" s="1138"/>
      <c r="R215" s="1138"/>
      <c r="S215" s="1138"/>
      <c r="T215" s="1138"/>
      <c r="U215" s="1138"/>
      <c r="V215" s="1138"/>
      <c r="W215" s="1138"/>
      <c r="X215" s="1138"/>
      <c r="Y215" s="1138"/>
      <c r="Z215" s="1138"/>
      <c r="AA215" s="1138"/>
      <c r="AB215" s="1138"/>
      <c r="AC215" s="1138"/>
      <c r="AD215" s="1138"/>
      <c r="AE215" s="1138"/>
      <c r="AF215" s="1138"/>
      <c r="AG215" s="1138"/>
      <c r="AH215" s="1138"/>
      <c r="AI215" s="1138"/>
      <c r="AJ215" s="1138"/>
      <c r="AK215" s="1139"/>
    </row>
    <row r="216" spans="1:44" ht="30" customHeight="1">
      <c r="A216" s="1129" t="s">
        <v>32</v>
      </c>
      <c r="B216" s="1130"/>
      <c r="C216" s="1130"/>
      <c r="D216" s="1130"/>
      <c r="E216" s="1130"/>
      <c r="F216" s="1130"/>
      <c r="G216" s="1130"/>
      <c r="H216" s="1130"/>
      <c r="I216" s="1131"/>
      <c r="J216" s="1137"/>
      <c r="K216" s="1138"/>
      <c r="L216" s="1138"/>
      <c r="M216" s="1138"/>
      <c r="N216" s="1138"/>
      <c r="O216" s="1138"/>
      <c r="P216" s="1138"/>
      <c r="Q216" s="1138"/>
      <c r="R216" s="1138"/>
      <c r="S216" s="1138"/>
      <c r="T216" s="1140" t="s">
        <v>98</v>
      </c>
      <c r="U216" s="1141"/>
      <c r="V216" s="1141"/>
      <c r="W216" s="1141"/>
      <c r="X216" s="1141"/>
      <c r="Y216" s="1141"/>
      <c r="Z216" s="1141"/>
      <c r="AA216" s="1141"/>
      <c r="AB216" s="1142"/>
      <c r="AC216" s="1127"/>
      <c r="AD216" s="1127"/>
      <c r="AE216" s="1127"/>
      <c r="AF216" s="1127"/>
      <c r="AG216" s="1127"/>
      <c r="AH216" s="1127"/>
      <c r="AI216" s="1127"/>
      <c r="AJ216" s="1127"/>
      <c r="AK216" s="1128"/>
    </row>
    <row r="217" spans="1:44" ht="48.75" customHeight="1">
      <c r="A217" s="1143" t="s">
        <v>58</v>
      </c>
      <c r="B217" s="1144"/>
      <c r="C217" s="1144"/>
      <c r="D217" s="1144"/>
      <c r="E217" s="1144"/>
      <c r="F217" s="1144"/>
      <c r="G217" s="1144"/>
      <c r="H217" s="1144"/>
      <c r="I217" s="1145"/>
      <c r="J217" s="1146"/>
      <c r="K217" s="1147"/>
      <c r="L217" s="1147"/>
      <c r="M217" s="1147"/>
      <c r="N217" s="1147"/>
      <c r="O217" s="1147"/>
      <c r="P217" s="1147"/>
      <c r="Q217" s="1147"/>
      <c r="R217" s="1147"/>
      <c r="S217" s="1147"/>
      <c r="T217" s="1147"/>
      <c r="U217" s="1147"/>
      <c r="V217" s="1147"/>
      <c r="W217" s="1147"/>
      <c r="X217" s="1147"/>
      <c r="Y217" s="1147"/>
      <c r="Z217" s="1147"/>
      <c r="AA217" s="1147"/>
      <c r="AB217" s="1147"/>
      <c r="AC217" s="1147"/>
      <c r="AD217" s="1147"/>
      <c r="AE217" s="1147"/>
      <c r="AF217" s="1147"/>
      <c r="AG217" s="1147"/>
      <c r="AH217" s="1147"/>
      <c r="AI217" s="1147"/>
      <c r="AJ217" s="1147"/>
      <c r="AK217" s="1148"/>
    </row>
    <row r="218" spans="1:44" ht="30" customHeight="1">
      <c r="A218" s="1129" t="s">
        <v>35</v>
      </c>
      <c r="B218" s="1130"/>
      <c r="C218" s="1130"/>
      <c r="D218" s="1130"/>
      <c r="E218" s="1130"/>
      <c r="F218" s="1130"/>
      <c r="G218" s="1130"/>
      <c r="H218" s="1130"/>
      <c r="I218" s="1131"/>
      <c r="J218" s="1149" t="s">
        <v>110</v>
      </c>
      <c r="K218" s="1150"/>
      <c r="L218" s="1150"/>
      <c r="M218" s="1151"/>
      <c r="N218" s="1151"/>
      <c r="O218" s="1130" t="s">
        <v>36</v>
      </c>
      <c r="P218" s="1130"/>
      <c r="Q218" s="1151"/>
      <c r="R218" s="1151"/>
      <c r="S218" s="1152" t="s">
        <v>37</v>
      </c>
      <c r="T218" s="1152"/>
      <c r="U218" s="1130" t="s">
        <v>38</v>
      </c>
      <c r="V218" s="1130"/>
      <c r="W218" s="1130"/>
      <c r="X218" s="1130"/>
      <c r="Y218" s="1130" t="s">
        <v>109</v>
      </c>
      <c r="Z218" s="1130"/>
      <c r="AA218" s="1151"/>
      <c r="AB218" s="1151"/>
      <c r="AC218" s="1130" t="s">
        <v>36</v>
      </c>
      <c r="AD218" s="1130"/>
      <c r="AE218" s="1151"/>
      <c r="AF218" s="1151"/>
      <c r="AG218" s="1152" t="s">
        <v>37</v>
      </c>
      <c r="AH218" s="1152"/>
      <c r="AI218" s="1152"/>
      <c r="AJ218" s="1152"/>
      <c r="AK218" s="1153"/>
    </row>
    <row r="219" spans="1:44" ht="30" customHeight="1">
      <c r="A219" s="1129" t="s">
        <v>88</v>
      </c>
      <c r="B219" s="1130"/>
      <c r="C219" s="1130"/>
      <c r="D219" s="1130"/>
      <c r="E219" s="1130"/>
      <c r="F219" s="1130"/>
      <c r="G219" s="1130"/>
      <c r="H219" s="1130"/>
      <c r="I219" s="1131"/>
      <c r="J219" s="493"/>
      <c r="K219" s="493"/>
      <c r="L219" s="493"/>
      <c r="M219" s="493"/>
      <c r="N219" s="493"/>
      <c r="O219" s="493"/>
      <c r="P219" s="493"/>
      <c r="Q219" s="493"/>
      <c r="R219" s="493"/>
      <c r="S219" s="493"/>
      <c r="T219" s="493"/>
      <c r="U219" s="493"/>
      <c r="V219" s="493"/>
      <c r="W219" s="493"/>
      <c r="X219" s="493"/>
      <c r="Y219" s="1132" t="s">
        <v>90</v>
      </c>
      <c r="Z219" s="1132"/>
      <c r="AA219" s="1132"/>
      <c r="AB219" s="1132"/>
      <c r="AC219" s="1132"/>
      <c r="AD219" s="1132"/>
      <c r="AE219" s="1132"/>
      <c r="AF219" s="1132"/>
      <c r="AG219" s="1132"/>
      <c r="AH219" s="1132"/>
      <c r="AI219" s="1132"/>
      <c r="AJ219" s="1132"/>
      <c r="AK219" s="1133"/>
    </row>
    <row r="220" spans="1:44" ht="50.1" customHeight="1">
      <c r="A220" s="1129" t="s">
        <v>39</v>
      </c>
      <c r="B220" s="1130"/>
      <c r="C220" s="1130"/>
      <c r="D220" s="1130"/>
      <c r="E220" s="1130"/>
      <c r="F220" s="1130"/>
      <c r="G220" s="1130"/>
      <c r="H220" s="1130"/>
      <c r="I220" s="1131"/>
      <c r="J220" s="1126"/>
      <c r="K220" s="1127"/>
      <c r="L220" s="1127"/>
      <c r="M220" s="1127"/>
      <c r="N220" s="1127"/>
      <c r="O220" s="1127"/>
      <c r="P220" s="1127"/>
      <c r="Q220" s="1127"/>
      <c r="R220" s="1127"/>
      <c r="S220" s="1127"/>
      <c r="T220" s="1127"/>
      <c r="U220" s="1127"/>
      <c r="V220" s="1127"/>
      <c r="W220" s="1127"/>
      <c r="X220" s="1127"/>
      <c r="Y220" s="1127"/>
      <c r="Z220" s="1127"/>
      <c r="AA220" s="1127"/>
      <c r="AB220" s="1127"/>
      <c r="AC220" s="1127"/>
      <c r="AD220" s="1127"/>
      <c r="AE220" s="1127"/>
      <c r="AF220" s="1127"/>
      <c r="AG220" s="1127"/>
      <c r="AH220" s="1127"/>
      <c r="AI220" s="1127"/>
      <c r="AJ220" s="1127"/>
      <c r="AK220" s="1128"/>
    </row>
    <row r="221" spans="1:44" ht="50.1" customHeight="1">
      <c r="A221" s="1129" t="s">
        <v>83</v>
      </c>
      <c r="B221" s="1130"/>
      <c r="C221" s="1130"/>
      <c r="D221" s="1130"/>
      <c r="E221" s="1130"/>
      <c r="F221" s="1130"/>
      <c r="G221" s="1130"/>
      <c r="H221" s="1130"/>
      <c r="I221" s="1131"/>
      <c r="J221" s="1126"/>
      <c r="K221" s="1127"/>
      <c r="L221" s="1127"/>
      <c r="M221" s="1127"/>
      <c r="N221" s="1127"/>
      <c r="O221" s="1127"/>
      <c r="P221" s="1127"/>
      <c r="Q221" s="1127"/>
      <c r="R221" s="1127"/>
      <c r="S221" s="1127"/>
      <c r="T221" s="1127"/>
      <c r="U221" s="1127"/>
      <c r="V221" s="1127"/>
      <c r="W221" s="1127"/>
      <c r="X221" s="1127"/>
      <c r="Y221" s="1127"/>
      <c r="Z221" s="1127"/>
      <c r="AA221" s="1127"/>
      <c r="AB221" s="1127"/>
      <c r="AC221" s="1127"/>
      <c r="AD221" s="1127"/>
      <c r="AE221" s="1127"/>
      <c r="AF221" s="1127"/>
      <c r="AG221" s="1127"/>
      <c r="AH221" s="1127"/>
      <c r="AI221" s="1127"/>
      <c r="AJ221" s="1127"/>
      <c r="AK221" s="1128"/>
    </row>
    <row r="222" spans="1:44" ht="50.1" customHeight="1">
      <c r="A222" s="1129" t="s">
        <v>40</v>
      </c>
      <c r="B222" s="1130"/>
      <c r="C222" s="1130"/>
      <c r="D222" s="1130"/>
      <c r="E222" s="1130"/>
      <c r="F222" s="1130"/>
      <c r="G222" s="1130"/>
      <c r="H222" s="1130"/>
      <c r="I222" s="1131"/>
      <c r="J222" s="1126"/>
      <c r="K222" s="1127"/>
      <c r="L222" s="1127"/>
      <c r="M222" s="1127"/>
      <c r="N222" s="1127"/>
      <c r="O222" s="1127"/>
      <c r="P222" s="1127"/>
      <c r="Q222" s="1127"/>
      <c r="R222" s="1127"/>
      <c r="S222" s="1127"/>
      <c r="T222" s="1127"/>
      <c r="U222" s="1127"/>
      <c r="V222" s="1127"/>
      <c r="W222" s="1127"/>
      <c r="X222" s="1127"/>
      <c r="Y222" s="1127"/>
      <c r="Z222" s="1127"/>
      <c r="AA222" s="1127"/>
      <c r="AB222" s="1127"/>
      <c r="AC222" s="1127"/>
      <c r="AD222" s="1127"/>
      <c r="AE222" s="1127"/>
      <c r="AF222" s="1127"/>
      <c r="AG222" s="1127"/>
      <c r="AH222" s="1127"/>
      <c r="AI222" s="1127"/>
      <c r="AJ222" s="1127"/>
      <c r="AK222" s="1128"/>
    </row>
    <row r="223" spans="1:44" ht="30" customHeight="1">
      <c r="A223" s="1112" t="s">
        <v>93</v>
      </c>
      <c r="B223" s="1113"/>
      <c r="C223" s="1113"/>
      <c r="D223" s="1113"/>
      <c r="E223" s="1113"/>
      <c r="F223" s="1113"/>
      <c r="G223" s="1113"/>
      <c r="H223" s="1113"/>
      <c r="I223" s="1114"/>
      <c r="J223" s="1118" t="s">
        <v>94</v>
      </c>
      <c r="K223" s="1119"/>
      <c r="L223" s="1120"/>
      <c r="M223" s="1121"/>
      <c r="N223" s="1121"/>
      <c r="O223" s="1122"/>
      <c r="P223" s="1119" t="s">
        <v>96</v>
      </c>
      <c r="Q223" s="1123"/>
      <c r="R223" s="1123"/>
      <c r="S223" s="1123"/>
      <c r="T223" s="1124" t="s">
        <v>95</v>
      </c>
      <c r="U223" s="1124"/>
      <c r="V223" s="1124"/>
      <c r="W223" s="1124"/>
      <c r="X223" s="1124"/>
      <c r="Y223" s="1124"/>
      <c r="Z223" s="1124"/>
      <c r="AA223" s="1124"/>
      <c r="AB223" s="1124"/>
      <c r="AC223" s="1125"/>
      <c r="AD223" s="1125"/>
      <c r="AE223" s="1125"/>
      <c r="AF223" s="1125"/>
      <c r="AG223" s="1125"/>
      <c r="AH223" s="1119" t="s">
        <v>96</v>
      </c>
      <c r="AI223" s="1123"/>
      <c r="AJ223" s="1123"/>
      <c r="AK223" s="1123"/>
    </row>
    <row r="224" spans="1:44" ht="30" customHeight="1">
      <c r="A224" s="1115"/>
      <c r="B224" s="1116"/>
      <c r="C224" s="1116"/>
      <c r="D224" s="1116"/>
      <c r="E224" s="1116"/>
      <c r="F224" s="1116"/>
      <c r="G224" s="1116"/>
      <c r="H224" s="1116"/>
      <c r="I224" s="1117"/>
      <c r="J224" s="1118" t="s">
        <v>99</v>
      </c>
      <c r="K224" s="1119"/>
      <c r="L224" s="1126"/>
      <c r="M224" s="1127"/>
      <c r="N224" s="1127"/>
      <c r="O224" s="1127"/>
      <c r="P224" s="1127"/>
      <c r="Q224" s="1127"/>
      <c r="R224" s="1127"/>
      <c r="S224" s="1127"/>
      <c r="T224" s="1127"/>
      <c r="U224" s="1127"/>
      <c r="V224" s="1127"/>
      <c r="W224" s="1127"/>
      <c r="X224" s="1127"/>
      <c r="Y224" s="1127"/>
      <c r="Z224" s="1127"/>
      <c r="AA224" s="1127"/>
      <c r="AB224" s="1127"/>
      <c r="AC224" s="1127"/>
      <c r="AD224" s="1127"/>
      <c r="AE224" s="1127"/>
      <c r="AF224" s="1127"/>
      <c r="AG224" s="1127"/>
      <c r="AH224" s="1127"/>
      <c r="AI224" s="1127"/>
      <c r="AJ224" s="1127"/>
      <c r="AK224" s="1128"/>
    </row>
    <row r="225" spans="1:44" ht="25.5" customHeight="1">
      <c r="A225" s="1109" t="s">
        <v>111</v>
      </c>
      <c r="B225" s="1110"/>
      <c r="C225" s="1110"/>
      <c r="D225" s="1110"/>
      <c r="E225" s="1110"/>
      <c r="F225" s="1110"/>
      <c r="G225" s="1110"/>
      <c r="H225" s="1110"/>
      <c r="I225" s="1110"/>
      <c r="J225" s="1110"/>
      <c r="K225" s="1110"/>
      <c r="L225" s="1110"/>
      <c r="M225" s="1110"/>
      <c r="N225" s="1110"/>
      <c r="O225" s="1110"/>
      <c r="P225" s="1110"/>
      <c r="Q225" s="1110"/>
      <c r="R225" s="1110"/>
      <c r="S225" s="1110"/>
      <c r="T225" s="1110"/>
      <c r="U225" s="1110"/>
      <c r="V225" s="1110"/>
      <c r="W225" s="1110"/>
      <c r="X225" s="1110"/>
      <c r="Y225" s="1110"/>
      <c r="Z225" s="1110"/>
      <c r="AA225" s="1110"/>
      <c r="AB225" s="1110"/>
      <c r="AC225" s="1111"/>
      <c r="AD225" s="622" t="s">
        <v>103</v>
      </c>
      <c r="AE225" s="623"/>
      <c r="AF225" s="623"/>
      <c r="AG225" s="623"/>
      <c r="AH225" s="623"/>
      <c r="AI225" s="623"/>
      <c r="AJ225" s="623"/>
      <c r="AK225" s="624"/>
    </row>
    <row r="226" spans="1:44" ht="21.6" customHeight="1">
      <c r="A226" s="122"/>
      <c r="B226" s="122"/>
      <c r="C226" s="122"/>
      <c r="D226" s="122"/>
      <c r="E226" s="122"/>
      <c r="F226" s="122"/>
      <c r="G226" s="122"/>
      <c r="H226" s="122"/>
      <c r="I226" s="122"/>
      <c r="J226" s="122"/>
      <c r="K226" s="122"/>
      <c r="L226" s="122"/>
      <c r="M226" s="122"/>
      <c r="N226" s="122"/>
      <c r="O226" s="122"/>
      <c r="P226" s="122"/>
      <c r="Q226" s="122"/>
      <c r="R226" s="122"/>
      <c r="S226" s="122"/>
      <c r="T226" s="122"/>
      <c r="U226" s="122"/>
      <c r="V226" s="122"/>
      <c r="W226" s="122"/>
      <c r="X226" s="122"/>
      <c r="Y226" s="122"/>
      <c r="Z226" s="122"/>
      <c r="AA226" s="123"/>
      <c r="AB226" s="123"/>
      <c r="AC226" s="123"/>
      <c r="AD226" s="123"/>
      <c r="AE226" s="123"/>
      <c r="AF226" s="123"/>
      <c r="AG226" s="123"/>
      <c r="AH226" s="123"/>
      <c r="AI226" s="123"/>
      <c r="AJ226" s="123"/>
      <c r="AK226" s="123"/>
      <c r="AL226" s="124"/>
      <c r="AM226" s="124"/>
      <c r="AN226" s="124"/>
      <c r="AO226" s="124"/>
      <c r="AP226" s="124"/>
      <c r="AQ226" s="124"/>
      <c r="AR226" s="124"/>
    </row>
    <row r="227" spans="1:44" ht="30" customHeight="1">
      <c r="A227" s="1129" t="s">
        <v>106</v>
      </c>
      <c r="B227" s="1130"/>
      <c r="C227" s="1130"/>
      <c r="D227" s="1130"/>
      <c r="E227" s="1131"/>
      <c r="F227" s="1154">
        <v>17</v>
      </c>
      <c r="G227" s="1155"/>
      <c r="H227" s="1155"/>
      <c r="I227" s="1156"/>
      <c r="J227" s="1134" t="s">
        <v>12</v>
      </c>
      <c r="K227" s="1136"/>
      <c r="L227" s="1157"/>
      <c r="M227" s="1158"/>
      <c r="N227" s="1158"/>
      <c r="O227" s="1158"/>
      <c r="P227" s="1158"/>
      <c r="Q227" s="1158"/>
      <c r="R227" s="1158"/>
      <c r="S227" s="1158"/>
      <c r="T227" s="1158"/>
      <c r="U227" s="1158"/>
      <c r="V227" s="1158"/>
      <c r="W227" s="1158"/>
      <c r="X227" s="1158"/>
      <c r="Y227" s="1158"/>
      <c r="Z227" s="1158"/>
      <c r="AA227" s="1158"/>
      <c r="AB227" s="1158"/>
      <c r="AC227" s="1158"/>
      <c r="AD227" s="1158"/>
      <c r="AE227" s="1158"/>
      <c r="AF227" s="1158"/>
      <c r="AG227" s="1158"/>
      <c r="AH227" s="1158"/>
      <c r="AI227" s="1158"/>
      <c r="AJ227" s="1158"/>
      <c r="AK227" s="1159"/>
    </row>
    <row r="228" spans="1:44" ht="30" customHeight="1">
      <c r="A228" s="1134" t="s">
        <v>29</v>
      </c>
      <c r="B228" s="1135"/>
      <c r="C228" s="1135"/>
      <c r="D228" s="1135"/>
      <c r="E228" s="1135"/>
      <c r="F228" s="1135"/>
      <c r="G228" s="1135"/>
      <c r="H228" s="1135"/>
      <c r="I228" s="1136"/>
      <c r="J228" s="1137"/>
      <c r="K228" s="1138"/>
      <c r="L228" s="1138"/>
      <c r="M228" s="1138"/>
      <c r="N228" s="1138"/>
      <c r="O228" s="1138"/>
      <c r="P228" s="1138"/>
      <c r="Q228" s="1138"/>
      <c r="R228" s="1138"/>
      <c r="S228" s="1138"/>
      <c r="T228" s="1140" t="s">
        <v>97</v>
      </c>
      <c r="U228" s="1141"/>
      <c r="V228" s="1141"/>
      <c r="W228" s="1141"/>
      <c r="X228" s="1141"/>
      <c r="Y228" s="1141"/>
      <c r="Z228" s="1141"/>
      <c r="AA228" s="1141"/>
      <c r="AB228" s="1142"/>
      <c r="AC228" s="1160"/>
      <c r="AD228" s="1160"/>
      <c r="AE228" s="1160"/>
      <c r="AF228" s="1160"/>
      <c r="AG228" s="1160"/>
      <c r="AH228" s="1160"/>
      <c r="AI228" s="1160"/>
      <c r="AJ228" s="1160"/>
      <c r="AK228" s="1161"/>
    </row>
    <row r="229" spans="1:44" ht="30" customHeight="1">
      <c r="A229" s="1134" t="s">
        <v>31</v>
      </c>
      <c r="B229" s="1135"/>
      <c r="C229" s="1135"/>
      <c r="D229" s="1135"/>
      <c r="E229" s="1135"/>
      <c r="F229" s="1135"/>
      <c r="G229" s="1135"/>
      <c r="H229" s="1135"/>
      <c r="I229" s="1136"/>
      <c r="J229" s="1137"/>
      <c r="K229" s="1138"/>
      <c r="L229" s="1138"/>
      <c r="M229" s="1138"/>
      <c r="N229" s="1138"/>
      <c r="O229" s="1138"/>
      <c r="P229" s="1138"/>
      <c r="Q229" s="1138"/>
      <c r="R229" s="1138"/>
      <c r="S229" s="1138"/>
      <c r="T229" s="1138"/>
      <c r="U229" s="1138"/>
      <c r="V229" s="1138"/>
      <c r="W229" s="1138"/>
      <c r="X229" s="1138"/>
      <c r="Y229" s="1138"/>
      <c r="Z229" s="1138"/>
      <c r="AA229" s="1138"/>
      <c r="AB229" s="1138"/>
      <c r="AC229" s="1138"/>
      <c r="AD229" s="1138"/>
      <c r="AE229" s="1138"/>
      <c r="AF229" s="1138"/>
      <c r="AG229" s="1138"/>
      <c r="AH229" s="1138"/>
      <c r="AI229" s="1138"/>
      <c r="AJ229" s="1138"/>
      <c r="AK229" s="1139"/>
    </row>
    <row r="230" spans="1:44" ht="30" customHeight="1">
      <c r="A230" s="1129" t="s">
        <v>32</v>
      </c>
      <c r="B230" s="1130"/>
      <c r="C230" s="1130"/>
      <c r="D230" s="1130"/>
      <c r="E230" s="1130"/>
      <c r="F230" s="1130"/>
      <c r="G230" s="1130"/>
      <c r="H230" s="1130"/>
      <c r="I230" s="1131"/>
      <c r="J230" s="1137"/>
      <c r="K230" s="1138"/>
      <c r="L230" s="1138"/>
      <c r="M230" s="1138"/>
      <c r="N230" s="1138"/>
      <c r="O230" s="1138"/>
      <c r="P230" s="1138"/>
      <c r="Q230" s="1138"/>
      <c r="R230" s="1138"/>
      <c r="S230" s="1138"/>
      <c r="T230" s="1140" t="s">
        <v>98</v>
      </c>
      <c r="U230" s="1141"/>
      <c r="V230" s="1141"/>
      <c r="W230" s="1141"/>
      <c r="X230" s="1141"/>
      <c r="Y230" s="1141"/>
      <c r="Z230" s="1141"/>
      <c r="AA230" s="1141"/>
      <c r="AB230" s="1142"/>
      <c r="AC230" s="1127"/>
      <c r="AD230" s="1127"/>
      <c r="AE230" s="1127"/>
      <c r="AF230" s="1127"/>
      <c r="AG230" s="1127"/>
      <c r="AH230" s="1127"/>
      <c r="AI230" s="1127"/>
      <c r="AJ230" s="1127"/>
      <c r="AK230" s="1128"/>
    </row>
    <row r="231" spans="1:44" ht="48.75" customHeight="1">
      <c r="A231" s="1143" t="s">
        <v>58</v>
      </c>
      <c r="B231" s="1144"/>
      <c r="C231" s="1144"/>
      <c r="D231" s="1144"/>
      <c r="E231" s="1144"/>
      <c r="F231" s="1144"/>
      <c r="G231" s="1144"/>
      <c r="H231" s="1144"/>
      <c r="I231" s="1145"/>
      <c r="J231" s="1146"/>
      <c r="K231" s="1147"/>
      <c r="L231" s="1147"/>
      <c r="M231" s="1147"/>
      <c r="N231" s="1147"/>
      <c r="O231" s="1147"/>
      <c r="P231" s="1147"/>
      <c r="Q231" s="1147"/>
      <c r="R231" s="1147"/>
      <c r="S231" s="1147"/>
      <c r="T231" s="1147"/>
      <c r="U231" s="1147"/>
      <c r="V231" s="1147"/>
      <c r="W231" s="1147"/>
      <c r="X231" s="1147"/>
      <c r="Y231" s="1147"/>
      <c r="Z231" s="1147"/>
      <c r="AA231" s="1147"/>
      <c r="AB231" s="1147"/>
      <c r="AC231" s="1147"/>
      <c r="AD231" s="1147"/>
      <c r="AE231" s="1147"/>
      <c r="AF231" s="1147"/>
      <c r="AG231" s="1147"/>
      <c r="AH231" s="1147"/>
      <c r="AI231" s="1147"/>
      <c r="AJ231" s="1147"/>
      <c r="AK231" s="1148"/>
    </row>
    <row r="232" spans="1:44" ht="30" customHeight="1">
      <c r="A232" s="1129" t="s">
        <v>35</v>
      </c>
      <c r="B232" s="1130"/>
      <c r="C232" s="1130"/>
      <c r="D232" s="1130"/>
      <c r="E232" s="1130"/>
      <c r="F232" s="1130"/>
      <c r="G232" s="1130"/>
      <c r="H232" s="1130"/>
      <c r="I232" s="1131"/>
      <c r="J232" s="1149" t="s">
        <v>110</v>
      </c>
      <c r="K232" s="1150"/>
      <c r="L232" s="1150"/>
      <c r="M232" s="1151"/>
      <c r="N232" s="1151"/>
      <c r="O232" s="1130" t="s">
        <v>36</v>
      </c>
      <c r="P232" s="1130"/>
      <c r="Q232" s="1151"/>
      <c r="R232" s="1151"/>
      <c r="S232" s="1152" t="s">
        <v>37</v>
      </c>
      <c r="T232" s="1152"/>
      <c r="U232" s="1130" t="s">
        <v>38</v>
      </c>
      <c r="V232" s="1130"/>
      <c r="W232" s="1130"/>
      <c r="X232" s="1130"/>
      <c r="Y232" s="1130" t="s">
        <v>109</v>
      </c>
      <c r="Z232" s="1130"/>
      <c r="AA232" s="1151"/>
      <c r="AB232" s="1151"/>
      <c r="AC232" s="1130" t="s">
        <v>36</v>
      </c>
      <c r="AD232" s="1130"/>
      <c r="AE232" s="1151"/>
      <c r="AF232" s="1151"/>
      <c r="AG232" s="1152" t="s">
        <v>37</v>
      </c>
      <c r="AH232" s="1152"/>
      <c r="AI232" s="1152"/>
      <c r="AJ232" s="1152"/>
      <c r="AK232" s="1153"/>
    </row>
    <row r="233" spans="1:44" ht="30" customHeight="1">
      <c r="A233" s="1129" t="s">
        <v>88</v>
      </c>
      <c r="B233" s="1130"/>
      <c r="C233" s="1130"/>
      <c r="D233" s="1130"/>
      <c r="E233" s="1130"/>
      <c r="F233" s="1130"/>
      <c r="G233" s="1130"/>
      <c r="H233" s="1130"/>
      <c r="I233" s="1131"/>
      <c r="J233" s="493"/>
      <c r="K233" s="493"/>
      <c r="L233" s="493"/>
      <c r="M233" s="493"/>
      <c r="N233" s="493"/>
      <c r="O233" s="493"/>
      <c r="P233" s="493"/>
      <c r="Q233" s="493"/>
      <c r="R233" s="493"/>
      <c r="S233" s="493"/>
      <c r="T233" s="493"/>
      <c r="U233" s="493"/>
      <c r="V233" s="493"/>
      <c r="W233" s="493"/>
      <c r="X233" s="493"/>
      <c r="Y233" s="1132" t="s">
        <v>90</v>
      </c>
      <c r="Z233" s="1132"/>
      <c r="AA233" s="1132"/>
      <c r="AB233" s="1132"/>
      <c r="AC233" s="1132"/>
      <c r="AD233" s="1132"/>
      <c r="AE233" s="1132"/>
      <c r="AF233" s="1132"/>
      <c r="AG233" s="1132"/>
      <c r="AH233" s="1132"/>
      <c r="AI233" s="1132"/>
      <c r="AJ233" s="1132"/>
      <c r="AK233" s="1133"/>
    </row>
    <row r="234" spans="1:44" ht="50.1" customHeight="1">
      <c r="A234" s="1129" t="s">
        <v>39</v>
      </c>
      <c r="B234" s="1130"/>
      <c r="C234" s="1130"/>
      <c r="D234" s="1130"/>
      <c r="E234" s="1130"/>
      <c r="F234" s="1130"/>
      <c r="G234" s="1130"/>
      <c r="H234" s="1130"/>
      <c r="I234" s="1131"/>
      <c r="J234" s="1126"/>
      <c r="K234" s="1127"/>
      <c r="L234" s="1127"/>
      <c r="M234" s="1127"/>
      <c r="N234" s="1127"/>
      <c r="O234" s="1127"/>
      <c r="P234" s="1127"/>
      <c r="Q234" s="1127"/>
      <c r="R234" s="1127"/>
      <c r="S234" s="1127"/>
      <c r="T234" s="1127"/>
      <c r="U234" s="1127"/>
      <c r="V234" s="1127"/>
      <c r="W234" s="1127"/>
      <c r="X234" s="1127"/>
      <c r="Y234" s="1127"/>
      <c r="Z234" s="1127"/>
      <c r="AA234" s="1127"/>
      <c r="AB234" s="1127"/>
      <c r="AC234" s="1127"/>
      <c r="AD234" s="1127"/>
      <c r="AE234" s="1127"/>
      <c r="AF234" s="1127"/>
      <c r="AG234" s="1127"/>
      <c r="AH234" s="1127"/>
      <c r="AI234" s="1127"/>
      <c r="AJ234" s="1127"/>
      <c r="AK234" s="1128"/>
    </row>
    <row r="235" spans="1:44" ht="50.1" customHeight="1">
      <c r="A235" s="1129" t="s">
        <v>83</v>
      </c>
      <c r="B235" s="1130"/>
      <c r="C235" s="1130"/>
      <c r="D235" s="1130"/>
      <c r="E235" s="1130"/>
      <c r="F235" s="1130"/>
      <c r="G235" s="1130"/>
      <c r="H235" s="1130"/>
      <c r="I235" s="1131"/>
      <c r="J235" s="1126"/>
      <c r="K235" s="1127"/>
      <c r="L235" s="1127"/>
      <c r="M235" s="1127"/>
      <c r="N235" s="1127"/>
      <c r="O235" s="1127"/>
      <c r="P235" s="1127"/>
      <c r="Q235" s="1127"/>
      <c r="R235" s="1127"/>
      <c r="S235" s="1127"/>
      <c r="T235" s="1127"/>
      <c r="U235" s="1127"/>
      <c r="V235" s="1127"/>
      <c r="W235" s="1127"/>
      <c r="X235" s="1127"/>
      <c r="Y235" s="1127"/>
      <c r="Z235" s="1127"/>
      <c r="AA235" s="1127"/>
      <c r="AB235" s="1127"/>
      <c r="AC235" s="1127"/>
      <c r="AD235" s="1127"/>
      <c r="AE235" s="1127"/>
      <c r="AF235" s="1127"/>
      <c r="AG235" s="1127"/>
      <c r="AH235" s="1127"/>
      <c r="AI235" s="1127"/>
      <c r="AJ235" s="1127"/>
      <c r="AK235" s="1128"/>
    </row>
    <row r="236" spans="1:44" ht="50.1" customHeight="1">
      <c r="A236" s="1129" t="s">
        <v>40</v>
      </c>
      <c r="B236" s="1130"/>
      <c r="C236" s="1130"/>
      <c r="D236" s="1130"/>
      <c r="E236" s="1130"/>
      <c r="F236" s="1130"/>
      <c r="G236" s="1130"/>
      <c r="H236" s="1130"/>
      <c r="I236" s="1131"/>
      <c r="J236" s="1126"/>
      <c r="K236" s="1127"/>
      <c r="L236" s="1127"/>
      <c r="M236" s="1127"/>
      <c r="N236" s="1127"/>
      <c r="O236" s="1127"/>
      <c r="P236" s="1127"/>
      <c r="Q236" s="1127"/>
      <c r="R236" s="1127"/>
      <c r="S236" s="1127"/>
      <c r="T236" s="1127"/>
      <c r="U236" s="1127"/>
      <c r="V236" s="1127"/>
      <c r="W236" s="1127"/>
      <c r="X236" s="1127"/>
      <c r="Y236" s="1127"/>
      <c r="Z236" s="1127"/>
      <c r="AA236" s="1127"/>
      <c r="AB236" s="1127"/>
      <c r="AC236" s="1127"/>
      <c r="AD236" s="1127"/>
      <c r="AE236" s="1127"/>
      <c r="AF236" s="1127"/>
      <c r="AG236" s="1127"/>
      <c r="AH236" s="1127"/>
      <c r="AI236" s="1127"/>
      <c r="AJ236" s="1127"/>
      <c r="AK236" s="1128"/>
    </row>
    <row r="237" spans="1:44" ht="30" customHeight="1">
      <c r="A237" s="1112" t="s">
        <v>93</v>
      </c>
      <c r="B237" s="1113"/>
      <c r="C237" s="1113"/>
      <c r="D237" s="1113"/>
      <c r="E237" s="1113"/>
      <c r="F237" s="1113"/>
      <c r="G237" s="1113"/>
      <c r="H237" s="1113"/>
      <c r="I237" s="1114"/>
      <c r="J237" s="1118" t="s">
        <v>94</v>
      </c>
      <c r="K237" s="1119"/>
      <c r="L237" s="1120"/>
      <c r="M237" s="1121"/>
      <c r="N237" s="1121"/>
      <c r="O237" s="1122"/>
      <c r="P237" s="1119" t="s">
        <v>96</v>
      </c>
      <c r="Q237" s="1123"/>
      <c r="R237" s="1123"/>
      <c r="S237" s="1123"/>
      <c r="T237" s="1124" t="s">
        <v>95</v>
      </c>
      <c r="U237" s="1124"/>
      <c r="V237" s="1124"/>
      <c r="W237" s="1124"/>
      <c r="X237" s="1124"/>
      <c r="Y237" s="1124"/>
      <c r="Z237" s="1124"/>
      <c r="AA237" s="1124"/>
      <c r="AB237" s="1124"/>
      <c r="AC237" s="1125"/>
      <c r="AD237" s="1125"/>
      <c r="AE237" s="1125"/>
      <c r="AF237" s="1125"/>
      <c r="AG237" s="1125"/>
      <c r="AH237" s="1119" t="s">
        <v>96</v>
      </c>
      <c r="AI237" s="1123"/>
      <c r="AJ237" s="1123"/>
      <c r="AK237" s="1123"/>
    </row>
    <row r="238" spans="1:44" ht="30" customHeight="1">
      <c r="A238" s="1115"/>
      <c r="B238" s="1116"/>
      <c r="C238" s="1116"/>
      <c r="D238" s="1116"/>
      <c r="E238" s="1116"/>
      <c r="F238" s="1116"/>
      <c r="G238" s="1116"/>
      <c r="H238" s="1116"/>
      <c r="I238" s="1117"/>
      <c r="J238" s="1118" t="s">
        <v>99</v>
      </c>
      <c r="K238" s="1119"/>
      <c r="L238" s="1126"/>
      <c r="M238" s="1127"/>
      <c r="N238" s="1127"/>
      <c r="O238" s="1127"/>
      <c r="P238" s="1127"/>
      <c r="Q238" s="1127"/>
      <c r="R238" s="1127"/>
      <c r="S238" s="1127"/>
      <c r="T238" s="1127"/>
      <c r="U238" s="1127"/>
      <c r="V238" s="1127"/>
      <c r="W238" s="1127"/>
      <c r="X238" s="1127"/>
      <c r="Y238" s="1127"/>
      <c r="Z238" s="1127"/>
      <c r="AA238" s="1127"/>
      <c r="AB238" s="1127"/>
      <c r="AC238" s="1127"/>
      <c r="AD238" s="1127"/>
      <c r="AE238" s="1127"/>
      <c r="AF238" s="1127"/>
      <c r="AG238" s="1127"/>
      <c r="AH238" s="1127"/>
      <c r="AI238" s="1127"/>
      <c r="AJ238" s="1127"/>
      <c r="AK238" s="1128"/>
    </row>
    <row r="239" spans="1:44" ht="25.5" customHeight="1">
      <c r="A239" s="1109" t="s">
        <v>111</v>
      </c>
      <c r="B239" s="1110"/>
      <c r="C239" s="1110"/>
      <c r="D239" s="1110"/>
      <c r="E239" s="1110"/>
      <c r="F239" s="1110"/>
      <c r="G239" s="1110"/>
      <c r="H239" s="1110"/>
      <c r="I239" s="1110"/>
      <c r="J239" s="1110"/>
      <c r="K239" s="1110"/>
      <c r="L239" s="1110"/>
      <c r="M239" s="1110"/>
      <c r="N239" s="1110"/>
      <c r="O239" s="1110"/>
      <c r="P239" s="1110"/>
      <c r="Q239" s="1110"/>
      <c r="R239" s="1110"/>
      <c r="S239" s="1110"/>
      <c r="T239" s="1110"/>
      <c r="U239" s="1110"/>
      <c r="V239" s="1110"/>
      <c r="W239" s="1110"/>
      <c r="X239" s="1110"/>
      <c r="Y239" s="1110"/>
      <c r="Z239" s="1110"/>
      <c r="AA239" s="1110"/>
      <c r="AB239" s="1110"/>
      <c r="AC239" s="1111"/>
      <c r="AD239" s="622" t="s">
        <v>103</v>
      </c>
      <c r="AE239" s="623"/>
      <c r="AF239" s="623"/>
      <c r="AG239" s="623"/>
      <c r="AH239" s="623"/>
      <c r="AI239" s="623"/>
      <c r="AJ239" s="623"/>
      <c r="AK239" s="624"/>
    </row>
    <row r="240" spans="1:44" ht="21.6" customHeight="1">
      <c r="A240" s="122"/>
      <c r="B240" s="122"/>
      <c r="C240" s="122"/>
      <c r="D240" s="122"/>
      <c r="E240" s="122"/>
      <c r="F240" s="122"/>
      <c r="G240" s="122"/>
      <c r="H240" s="122"/>
      <c r="I240" s="122"/>
      <c r="J240" s="122"/>
      <c r="K240" s="122"/>
      <c r="L240" s="122"/>
      <c r="M240" s="122"/>
      <c r="N240" s="122"/>
      <c r="O240" s="122"/>
      <c r="P240" s="122"/>
      <c r="Q240" s="122"/>
      <c r="R240" s="122"/>
      <c r="S240" s="122"/>
      <c r="T240" s="122"/>
      <c r="U240" s="122"/>
      <c r="V240" s="122"/>
      <c r="W240" s="122"/>
      <c r="X240" s="122"/>
      <c r="Y240" s="122"/>
      <c r="Z240" s="122"/>
      <c r="AA240" s="123"/>
      <c r="AB240" s="123"/>
      <c r="AC240" s="123"/>
      <c r="AD240" s="123"/>
      <c r="AE240" s="123"/>
      <c r="AF240" s="123"/>
      <c r="AG240" s="123"/>
      <c r="AH240" s="123"/>
      <c r="AI240" s="123"/>
      <c r="AJ240" s="123"/>
      <c r="AK240" s="123"/>
      <c r="AL240" s="124"/>
      <c r="AM240" s="124"/>
      <c r="AN240" s="124"/>
      <c r="AO240" s="124"/>
      <c r="AP240" s="124"/>
      <c r="AQ240" s="124"/>
      <c r="AR240" s="124"/>
    </row>
    <row r="241" spans="1:44" ht="30" customHeight="1">
      <c r="A241" s="1129" t="s">
        <v>106</v>
      </c>
      <c r="B241" s="1130"/>
      <c r="C241" s="1130"/>
      <c r="D241" s="1130"/>
      <c r="E241" s="1131"/>
      <c r="F241" s="1154">
        <v>18</v>
      </c>
      <c r="G241" s="1155"/>
      <c r="H241" s="1155"/>
      <c r="I241" s="1156"/>
      <c r="J241" s="1134" t="s">
        <v>12</v>
      </c>
      <c r="K241" s="1136"/>
      <c r="L241" s="1157"/>
      <c r="M241" s="1158"/>
      <c r="N241" s="1158"/>
      <c r="O241" s="1158"/>
      <c r="P241" s="1158"/>
      <c r="Q241" s="1158"/>
      <c r="R241" s="1158"/>
      <c r="S241" s="1158"/>
      <c r="T241" s="1158"/>
      <c r="U241" s="1158"/>
      <c r="V241" s="1158"/>
      <c r="W241" s="1158"/>
      <c r="X241" s="1158"/>
      <c r="Y241" s="1158"/>
      <c r="Z241" s="1158"/>
      <c r="AA241" s="1158"/>
      <c r="AB241" s="1158"/>
      <c r="AC241" s="1158"/>
      <c r="AD241" s="1158"/>
      <c r="AE241" s="1158"/>
      <c r="AF241" s="1158"/>
      <c r="AG241" s="1158"/>
      <c r="AH241" s="1158"/>
      <c r="AI241" s="1158"/>
      <c r="AJ241" s="1158"/>
      <c r="AK241" s="1159"/>
    </row>
    <row r="242" spans="1:44" ht="30" customHeight="1">
      <c r="A242" s="1134" t="s">
        <v>29</v>
      </c>
      <c r="B242" s="1135"/>
      <c r="C242" s="1135"/>
      <c r="D242" s="1135"/>
      <c r="E242" s="1135"/>
      <c r="F242" s="1135"/>
      <c r="G242" s="1135"/>
      <c r="H242" s="1135"/>
      <c r="I242" s="1136"/>
      <c r="J242" s="1137"/>
      <c r="K242" s="1138"/>
      <c r="L242" s="1138"/>
      <c r="M242" s="1138"/>
      <c r="N242" s="1138"/>
      <c r="O242" s="1138"/>
      <c r="P242" s="1138"/>
      <c r="Q242" s="1138"/>
      <c r="R242" s="1138"/>
      <c r="S242" s="1138"/>
      <c r="T242" s="1140" t="s">
        <v>97</v>
      </c>
      <c r="U242" s="1141"/>
      <c r="V242" s="1141"/>
      <c r="W242" s="1141"/>
      <c r="X242" s="1141"/>
      <c r="Y242" s="1141"/>
      <c r="Z242" s="1141"/>
      <c r="AA242" s="1141"/>
      <c r="AB242" s="1142"/>
      <c r="AC242" s="1160"/>
      <c r="AD242" s="1160"/>
      <c r="AE242" s="1160"/>
      <c r="AF242" s="1160"/>
      <c r="AG242" s="1160"/>
      <c r="AH242" s="1160"/>
      <c r="AI242" s="1160"/>
      <c r="AJ242" s="1160"/>
      <c r="AK242" s="1161"/>
    </row>
    <row r="243" spans="1:44" ht="30" customHeight="1">
      <c r="A243" s="1134" t="s">
        <v>31</v>
      </c>
      <c r="B243" s="1135"/>
      <c r="C243" s="1135"/>
      <c r="D243" s="1135"/>
      <c r="E243" s="1135"/>
      <c r="F243" s="1135"/>
      <c r="G243" s="1135"/>
      <c r="H243" s="1135"/>
      <c r="I243" s="1136"/>
      <c r="J243" s="1137"/>
      <c r="K243" s="1138"/>
      <c r="L243" s="1138"/>
      <c r="M243" s="1138"/>
      <c r="N243" s="1138"/>
      <c r="O243" s="1138"/>
      <c r="P243" s="1138"/>
      <c r="Q243" s="1138"/>
      <c r="R243" s="1138"/>
      <c r="S243" s="1138"/>
      <c r="T243" s="1138"/>
      <c r="U243" s="1138"/>
      <c r="V243" s="1138"/>
      <c r="W243" s="1138"/>
      <c r="X243" s="1138"/>
      <c r="Y243" s="1138"/>
      <c r="Z243" s="1138"/>
      <c r="AA243" s="1138"/>
      <c r="AB243" s="1138"/>
      <c r="AC243" s="1138"/>
      <c r="AD243" s="1138"/>
      <c r="AE243" s="1138"/>
      <c r="AF243" s="1138"/>
      <c r="AG243" s="1138"/>
      <c r="AH243" s="1138"/>
      <c r="AI243" s="1138"/>
      <c r="AJ243" s="1138"/>
      <c r="AK243" s="1139"/>
    </row>
    <row r="244" spans="1:44" ht="30" customHeight="1">
      <c r="A244" s="1129" t="s">
        <v>32</v>
      </c>
      <c r="B244" s="1130"/>
      <c r="C244" s="1130"/>
      <c r="D244" s="1130"/>
      <c r="E244" s="1130"/>
      <c r="F244" s="1130"/>
      <c r="G244" s="1130"/>
      <c r="H244" s="1130"/>
      <c r="I244" s="1131"/>
      <c r="J244" s="1137"/>
      <c r="K244" s="1138"/>
      <c r="L244" s="1138"/>
      <c r="M244" s="1138"/>
      <c r="N244" s="1138"/>
      <c r="O244" s="1138"/>
      <c r="P244" s="1138"/>
      <c r="Q244" s="1138"/>
      <c r="R244" s="1138"/>
      <c r="S244" s="1138"/>
      <c r="T244" s="1140" t="s">
        <v>98</v>
      </c>
      <c r="U244" s="1141"/>
      <c r="V244" s="1141"/>
      <c r="W244" s="1141"/>
      <c r="X244" s="1141"/>
      <c r="Y244" s="1141"/>
      <c r="Z244" s="1141"/>
      <c r="AA244" s="1141"/>
      <c r="AB244" s="1142"/>
      <c r="AC244" s="1127"/>
      <c r="AD244" s="1127"/>
      <c r="AE244" s="1127"/>
      <c r="AF244" s="1127"/>
      <c r="AG244" s="1127"/>
      <c r="AH244" s="1127"/>
      <c r="AI244" s="1127"/>
      <c r="AJ244" s="1127"/>
      <c r="AK244" s="1128"/>
    </row>
    <row r="245" spans="1:44" ht="48.75" customHeight="1">
      <c r="A245" s="1143" t="s">
        <v>58</v>
      </c>
      <c r="B245" s="1144"/>
      <c r="C245" s="1144"/>
      <c r="D245" s="1144"/>
      <c r="E245" s="1144"/>
      <c r="F245" s="1144"/>
      <c r="G245" s="1144"/>
      <c r="H245" s="1144"/>
      <c r="I245" s="1145"/>
      <c r="J245" s="1146"/>
      <c r="K245" s="1147"/>
      <c r="L245" s="1147"/>
      <c r="M245" s="1147"/>
      <c r="N245" s="1147"/>
      <c r="O245" s="1147"/>
      <c r="P245" s="1147"/>
      <c r="Q245" s="1147"/>
      <c r="R245" s="1147"/>
      <c r="S245" s="1147"/>
      <c r="T245" s="1147"/>
      <c r="U245" s="1147"/>
      <c r="V245" s="1147"/>
      <c r="W245" s="1147"/>
      <c r="X245" s="1147"/>
      <c r="Y245" s="1147"/>
      <c r="Z245" s="1147"/>
      <c r="AA245" s="1147"/>
      <c r="AB245" s="1147"/>
      <c r="AC245" s="1147"/>
      <c r="AD245" s="1147"/>
      <c r="AE245" s="1147"/>
      <c r="AF245" s="1147"/>
      <c r="AG245" s="1147"/>
      <c r="AH245" s="1147"/>
      <c r="AI245" s="1147"/>
      <c r="AJ245" s="1147"/>
      <c r="AK245" s="1148"/>
    </row>
    <row r="246" spans="1:44" ht="30" customHeight="1">
      <c r="A246" s="1129" t="s">
        <v>35</v>
      </c>
      <c r="B246" s="1130"/>
      <c r="C246" s="1130"/>
      <c r="D246" s="1130"/>
      <c r="E246" s="1130"/>
      <c r="F246" s="1130"/>
      <c r="G246" s="1130"/>
      <c r="H246" s="1130"/>
      <c r="I246" s="1131"/>
      <c r="J246" s="1149" t="s">
        <v>110</v>
      </c>
      <c r="K246" s="1150"/>
      <c r="L246" s="1150"/>
      <c r="M246" s="1151"/>
      <c r="N246" s="1151"/>
      <c r="O246" s="1130" t="s">
        <v>36</v>
      </c>
      <c r="P246" s="1130"/>
      <c r="Q246" s="1151"/>
      <c r="R246" s="1151"/>
      <c r="S246" s="1152" t="s">
        <v>37</v>
      </c>
      <c r="T246" s="1152"/>
      <c r="U246" s="1130" t="s">
        <v>38</v>
      </c>
      <c r="V246" s="1130"/>
      <c r="W246" s="1130"/>
      <c r="X246" s="1130"/>
      <c r="Y246" s="1130" t="s">
        <v>109</v>
      </c>
      <c r="Z246" s="1130"/>
      <c r="AA246" s="1151"/>
      <c r="AB246" s="1151"/>
      <c r="AC246" s="1130" t="s">
        <v>36</v>
      </c>
      <c r="AD246" s="1130"/>
      <c r="AE246" s="1151"/>
      <c r="AF246" s="1151"/>
      <c r="AG246" s="1152" t="s">
        <v>37</v>
      </c>
      <c r="AH246" s="1152"/>
      <c r="AI246" s="1152"/>
      <c r="AJ246" s="1152"/>
      <c r="AK246" s="1153"/>
    </row>
    <row r="247" spans="1:44" ht="30" customHeight="1">
      <c r="A247" s="1129" t="s">
        <v>88</v>
      </c>
      <c r="B247" s="1130"/>
      <c r="C247" s="1130"/>
      <c r="D247" s="1130"/>
      <c r="E247" s="1130"/>
      <c r="F247" s="1130"/>
      <c r="G247" s="1130"/>
      <c r="H247" s="1130"/>
      <c r="I247" s="1131"/>
      <c r="J247" s="493"/>
      <c r="K247" s="493"/>
      <c r="L247" s="493"/>
      <c r="M247" s="493"/>
      <c r="N247" s="493"/>
      <c r="O247" s="493"/>
      <c r="P247" s="493"/>
      <c r="Q247" s="493"/>
      <c r="R247" s="493"/>
      <c r="S247" s="493"/>
      <c r="T247" s="493"/>
      <c r="U247" s="493"/>
      <c r="V247" s="493"/>
      <c r="W247" s="493"/>
      <c r="X247" s="493"/>
      <c r="Y247" s="1132" t="s">
        <v>90</v>
      </c>
      <c r="Z247" s="1132"/>
      <c r="AA247" s="1132"/>
      <c r="AB247" s="1132"/>
      <c r="AC247" s="1132"/>
      <c r="AD247" s="1132"/>
      <c r="AE247" s="1132"/>
      <c r="AF247" s="1132"/>
      <c r="AG247" s="1132"/>
      <c r="AH247" s="1132"/>
      <c r="AI247" s="1132"/>
      <c r="AJ247" s="1132"/>
      <c r="AK247" s="1133"/>
    </row>
    <row r="248" spans="1:44" ht="50.1" customHeight="1">
      <c r="A248" s="1129" t="s">
        <v>39</v>
      </c>
      <c r="B248" s="1130"/>
      <c r="C248" s="1130"/>
      <c r="D248" s="1130"/>
      <c r="E248" s="1130"/>
      <c r="F248" s="1130"/>
      <c r="G248" s="1130"/>
      <c r="H248" s="1130"/>
      <c r="I248" s="1131"/>
      <c r="J248" s="1126"/>
      <c r="K248" s="1127"/>
      <c r="L248" s="1127"/>
      <c r="M248" s="1127"/>
      <c r="N248" s="1127"/>
      <c r="O248" s="1127"/>
      <c r="P248" s="1127"/>
      <c r="Q248" s="1127"/>
      <c r="R248" s="1127"/>
      <c r="S248" s="1127"/>
      <c r="T248" s="1127"/>
      <c r="U248" s="1127"/>
      <c r="V248" s="1127"/>
      <c r="W248" s="1127"/>
      <c r="X248" s="1127"/>
      <c r="Y248" s="1127"/>
      <c r="Z248" s="1127"/>
      <c r="AA248" s="1127"/>
      <c r="AB248" s="1127"/>
      <c r="AC248" s="1127"/>
      <c r="AD248" s="1127"/>
      <c r="AE248" s="1127"/>
      <c r="AF248" s="1127"/>
      <c r="AG248" s="1127"/>
      <c r="AH248" s="1127"/>
      <c r="AI248" s="1127"/>
      <c r="AJ248" s="1127"/>
      <c r="AK248" s="1128"/>
    </row>
    <row r="249" spans="1:44" ht="50.1" customHeight="1">
      <c r="A249" s="1129" t="s">
        <v>83</v>
      </c>
      <c r="B249" s="1130"/>
      <c r="C249" s="1130"/>
      <c r="D249" s="1130"/>
      <c r="E249" s="1130"/>
      <c r="F249" s="1130"/>
      <c r="G249" s="1130"/>
      <c r="H249" s="1130"/>
      <c r="I249" s="1131"/>
      <c r="J249" s="1126"/>
      <c r="K249" s="1127"/>
      <c r="L249" s="1127"/>
      <c r="M249" s="1127"/>
      <c r="N249" s="1127"/>
      <c r="O249" s="1127"/>
      <c r="P249" s="1127"/>
      <c r="Q249" s="1127"/>
      <c r="R249" s="1127"/>
      <c r="S249" s="1127"/>
      <c r="T249" s="1127"/>
      <c r="U249" s="1127"/>
      <c r="V249" s="1127"/>
      <c r="W249" s="1127"/>
      <c r="X249" s="1127"/>
      <c r="Y249" s="1127"/>
      <c r="Z249" s="1127"/>
      <c r="AA249" s="1127"/>
      <c r="AB249" s="1127"/>
      <c r="AC249" s="1127"/>
      <c r="AD249" s="1127"/>
      <c r="AE249" s="1127"/>
      <c r="AF249" s="1127"/>
      <c r="AG249" s="1127"/>
      <c r="AH249" s="1127"/>
      <c r="AI249" s="1127"/>
      <c r="AJ249" s="1127"/>
      <c r="AK249" s="1128"/>
    </row>
    <row r="250" spans="1:44" ht="50.1" customHeight="1">
      <c r="A250" s="1129" t="s">
        <v>40</v>
      </c>
      <c r="B250" s="1130"/>
      <c r="C250" s="1130"/>
      <c r="D250" s="1130"/>
      <c r="E250" s="1130"/>
      <c r="F250" s="1130"/>
      <c r="G250" s="1130"/>
      <c r="H250" s="1130"/>
      <c r="I250" s="1131"/>
      <c r="J250" s="1126"/>
      <c r="K250" s="1127"/>
      <c r="L250" s="1127"/>
      <c r="M250" s="1127"/>
      <c r="N250" s="1127"/>
      <c r="O250" s="1127"/>
      <c r="P250" s="1127"/>
      <c r="Q250" s="1127"/>
      <c r="R250" s="1127"/>
      <c r="S250" s="1127"/>
      <c r="T250" s="1127"/>
      <c r="U250" s="1127"/>
      <c r="V250" s="1127"/>
      <c r="W250" s="1127"/>
      <c r="X250" s="1127"/>
      <c r="Y250" s="1127"/>
      <c r="Z250" s="1127"/>
      <c r="AA250" s="1127"/>
      <c r="AB250" s="1127"/>
      <c r="AC250" s="1127"/>
      <c r="AD250" s="1127"/>
      <c r="AE250" s="1127"/>
      <c r="AF250" s="1127"/>
      <c r="AG250" s="1127"/>
      <c r="AH250" s="1127"/>
      <c r="AI250" s="1127"/>
      <c r="AJ250" s="1127"/>
      <c r="AK250" s="1128"/>
    </row>
    <row r="251" spans="1:44" ht="30" customHeight="1">
      <c r="A251" s="1112" t="s">
        <v>93</v>
      </c>
      <c r="B251" s="1113"/>
      <c r="C251" s="1113"/>
      <c r="D251" s="1113"/>
      <c r="E251" s="1113"/>
      <c r="F251" s="1113"/>
      <c r="G251" s="1113"/>
      <c r="H251" s="1113"/>
      <c r="I251" s="1114"/>
      <c r="J251" s="1118" t="s">
        <v>94</v>
      </c>
      <c r="K251" s="1119"/>
      <c r="L251" s="1120"/>
      <c r="M251" s="1121"/>
      <c r="N251" s="1121"/>
      <c r="O251" s="1122"/>
      <c r="P251" s="1119" t="s">
        <v>96</v>
      </c>
      <c r="Q251" s="1123"/>
      <c r="R251" s="1123"/>
      <c r="S251" s="1123"/>
      <c r="T251" s="1124" t="s">
        <v>95</v>
      </c>
      <c r="U251" s="1124"/>
      <c r="V251" s="1124"/>
      <c r="W251" s="1124"/>
      <c r="X251" s="1124"/>
      <c r="Y251" s="1124"/>
      <c r="Z251" s="1124"/>
      <c r="AA251" s="1124"/>
      <c r="AB251" s="1124"/>
      <c r="AC251" s="1125"/>
      <c r="AD251" s="1125"/>
      <c r="AE251" s="1125"/>
      <c r="AF251" s="1125"/>
      <c r="AG251" s="1125"/>
      <c r="AH251" s="1119" t="s">
        <v>96</v>
      </c>
      <c r="AI251" s="1123"/>
      <c r="AJ251" s="1123"/>
      <c r="AK251" s="1123"/>
    </row>
    <row r="252" spans="1:44" ht="30" customHeight="1">
      <c r="A252" s="1115"/>
      <c r="B252" s="1116"/>
      <c r="C252" s="1116"/>
      <c r="D252" s="1116"/>
      <c r="E252" s="1116"/>
      <c r="F252" s="1116"/>
      <c r="G252" s="1116"/>
      <c r="H252" s="1116"/>
      <c r="I252" s="1117"/>
      <c r="J252" s="1118" t="s">
        <v>99</v>
      </c>
      <c r="K252" s="1119"/>
      <c r="L252" s="1126"/>
      <c r="M252" s="1127"/>
      <c r="N252" s="1127"/>
      <c r="O252" s="1127"/>
      <c r="P252" s="1127"/>
      <c r="Q252" s="1127"/>
      <c r="R252" s="1127"/>
      <c r="S252" s="1127"/>
      <c r="T252" s="1127"/>
      <c r="U252" s="1127"/>
      <c r="V252" s="1127"/>
      <c r="W252" s="1127"/>
      <c r="X252" s="1127"/>
      <c r="Y252" s="1127"/>
      <c r="Z252" s="1127"/>
      <c r="AA252" s="1127"/>
      <c r="AB252" s="1127"/>
      <c r="AC252" s="1127"/>
      <c r="AD252" s="1127"/>
      <c r="AE252" s="1127"/>
      <c r="AF252" s="1127"/>
      <c r="AG252" s="1127"/>
      <c r="AH252" s="1127"/>
      <c r="AI252" s="1127"/>
      <c r="AJ252" s="1127"/>
      <c r="AK252" s="1128"/>
    </row>
    <row r="253" spans="1:44" ht="25.5" customHeight="1">
      <c r="A253" s="1109" t="s">
        <v>111</v>
      </c>
      <c r="B253" s="1110"/>
      <c r="C253" s="1110"/>
      <c r="D253" s="1110"/>
      <c r="E253" s="1110"/>
      <c r="F253" s="1110"/>
      <c r="G253" s="1110"/>
      <c r="H253" s="1110"/>
      <c r="I253" s="1110"/>
      <c r="J253" s="1110"/>
      <c r="K253" s="1110"/>
      <c r="L253" s="1110"/>
      <c r="M253" s="1110"/>
      <c r="N253" s="1110"/>
      <c r="O253" s="1110"/>
      <c r="P253" s="1110"/>
      <c r="Q253" s="1110"/>
      <c r="R253" s="1110"/>
      <c r="S253" s="1110"/>
      <c r="T253" s="1110"/>
      <c r="U253" s="1110"/>
      <c r="V253" s="1110"/>
      <c r="W253" s="1110"/>
      <c r="X253" s="1110"/>
      <c r="Y253" s="1110"/>
      <c r="Z253" s="1110"/>
      <c r="AA253" s="1110"/>
      <c r="AB253" s="1110"/>
      <c r="AC253" s="1111"/>
      <c r="AD253" s="622" t="s">
        <v>103</v>
      </c>
      <c r="AE253" s="623"/>
      <c r="AF253" s="623"/>
      <c r="AG253" s="623"/>
      <c r="AH253" s="623"/>
      <c r="AI253" s="623"/>
      <c r="AJ253" s="623"/>
      <c r="AK253" s="624"/>
    </row>
    <row r="254" spans="1:44" ht="21.6" customHeight="1">
      <c r="A254" s="122"/>
      <c r="B254" s="122"/>
      <c r="C254" s="122"/>
      <c r="D254" s="122"/>
      <c r="E254" s="122"/>
      <c r="F254" s="122"/>
      <c r="G254" s="122"/>
      <c r="H254" s="122"/>
      <c r="I254" s="122"/>
      <c r="J254" s="122"/>
      <c r="K254" s="122"/>
      <c r="L254" s="122"/>
      <c r="M254" s="122"/>
      <c r="N254" s="122"/>
      <c r="O254" s="122"/>
      <c r="P254" s="122"/>
      <c r="Q254" s="122"/>
      <c r="R254" s="122"/>
      <c r="S254" s="122"/>
      <c r="T254" s="122"/>
      <c r="U254" s="122"/>
      <c r="V254" s="122"/>
      <c r="W254" s="122"/>
      <c r="X254" s="122"/>
      <c r="Y254" s="122"/>
      <c r="Z254" s="122"/>
      <c r="AA254" s="123"/>
      <c r="AB254" s="123"/>
      <c r="AC254" s="123"/>
      <c r="AD254" s="123"/>
      <c r="AE254" s="123"/>
      <c r="AF254" s="123"/>
      <c r="AG254" s="123"/>
      <c r="AH254" s="123"/>
      <c r="AI254" s="123"/>
      <c r="AJ254" s="123"/>
      <c r="AK254" s="123"/>
      <c r="AL254" s="124"/>
      <c r="AM254" s="124"/>
      <c r="AN254" s="124"/>
      <c r="AO254" s="124"/>
      <c r="AP254" s="124"/>
      <c r="AQ254" s="124"/>
      <c r="AR254" s="124"/>
    </row>
    <row r="255" spans="1:44" ht="30" customHeight="1">
      <c r="A255" s="1129" t="s">
        <v>106</v>
      </c>
      <c r="B255" s="1130"/>
      <c r="C255" s="1130"/>
      <c r="D255" s="1130"/>
      <c r="E255" s="1131"/>
      <c r="F255" s="1154">
        <v>19</v>
      </c>
      <c r="G255" s="1155"/>
      <c r="H255" s="1155"/>
      <c r="I255" s="1156"/>
      <c r="J255" s="1134" t="s">
        <v>12</v>
      </c>
      <c r="K255" s="1136"/>
      <c r="L255" s="1157"/>
      <c r="M255" s="1158"/>
      <c r="N255" s="1158"/>
      <c r="O255" s="1158"/>
      <c r="P255" s="1158"/>
      <c r="Q255" s="1158"/>
      <c r="R255" s="1158"/>
      <c r="S255" s="1158"/>
      <c r="T255" s="1158"/>
      <c r="U255" s="1158"/>
      <c r="V255" s="1158"/>
      <c r="W255" s="1158"/>
      <c r="X255" s="1158"/>
      <c r="Y255" s="1158"/>
      <c r="Z255" s="1158"/>
      <c r="AA255" s="1158"/>
      <c r="AB255" s="1158"/>
      <c r="AC255" s="1158"/>
      <c r="AD255" s="1158"/>
      <c r="AE255" s="1158"/>
      <c r="AF255" s="1158"/>
      <c r="AG255" s="1158"/>
      <c r="AH255" s="1158"/>
      <c r="AI255" s="1158"/>
      <c r="AJ255" s="1158"/>
      <c r="AK255" s="1159"/>
    </row>
    <row r="256" spans="1:44" ht="30" customHeight="1">
      <c r="A256" s="1134" t="s">
        <v>29</v>
      </c>
      <c r="B256" s="1135"/>
      <c r="C256" s="1135"/>
      <c r="D256" s="1135"/>
      <c r="E256" s="1135"/>
      <c r="F256" s="1135"/>
      <c r="G256" s="1135"/>
      <c r="H256" s="1135"/>
      <c r="I256" s="1136"/>
      <c r="J256" s="1137"/>
      <c r="K256" s="1138"/>
      <c r="L256" s="1138"/>
      <c r="M256" s="1138"/>
      <c r="N256" s="1138"/>
      <c r="O256" s="1138"/>
      <c r="P256" s="1138"/>
      <c r="Q256" s="1138"/>
      <c r="R256" s="1138"/>
      <c r="S256" s="1138"/>
      <c r="T256" s="1140" t="s">
        <v>97</v>
      </c>
      <c r="U256" s="1141"/>
      <c r="V256" s="1141"/>
      <c r="W256" s="1141"/>
      <c r="X256" s="1141"/>
      <c r="Y256" s="1141"/>
      <c r="Z256" s="1141"/>
      <c r="AA256" s="1141"/>
      <c r="AB256" s="1142"/>
      <c r="AC256" s="1160"/>
      <c r="AD256" s="1160"/>
      <c r="AE256" s="1160"/>
      <c r="AF256" s="1160"/>
      <c r="AG256" s="1160"/>
      <c r="AH256" s="1160"/>
      <c r="AI256" s="1160"/>
      <c r="AJ256" s="1160"/>
      <c r="AK256" s="1161"/>
    </row>
    <row r="257" spans="1:44" ht="30" customHeight="1">
      <c r="A257" s="1134" t="s">
        <v>31</v>
      </c>
      <c r="B257" s="1135"/>
      <c r="C257" s="1135"/>
      <c r="D257" s="1135"/>
      <c r="E257" s="1135"/>
      <c r="F257" s="1135"/>
      <c r="G257" s="1135"/>
      <c r="H257" s="1135"/>
      <c r="I257" s="1136"/>
      <c r="J257" s="1137"/>
      <c r="K257" s="1138"/>
      <c r="L257" s="1138"/>
      <c r="M257" s="1138"/>
      <c r="N257" s="1138"/>
      <c r="O257" s="1138"/>
      <c r="P257" s="1138"/>
      <c r="Q257" s="1138"/>
      <c r="R257" s="1138"/>
      <c r="S257" s="1138"/>
      <c r="T257" s="1138"/>
      <c r="U257" s="1138"/>
      <c r="V257" s="1138"/>
      <c r="W257" s="1138"/>
      <c r="X257" s="1138"/>
      <c r="Y257" s="1138"/>
      <c r="Z257" s="1138"/>
      <c r="AA257" s="1138"/>
      <c r="AB257" s="1138"/>
      <c r="AC257" s="1138"/>
      <c r="AD257" s="1138"/>
      <c r="AE257" s="1138"/>
      <c r="AF257" s="1138"/>
      <c r="AG257" s="1138"/>
      <c r="AH257" s="1138"/>
      <c r="AI257" s="1138"/>
      <c r="AJ257" s="1138"/>
      <c r="AK257" s="1139"/>
    </row>
    <row r="258" spans="1:44" ht="30" customHeight="1">
      <c r="A258" s="1129" t="s">
        <v>32</v>
      </c>
      <c r="B258" s="1130"/>
      <c r="C258" s="1130"/>
      <c r="D258" s="1130"/>
      <c r="E258" s="1130"/>
      <c r="F258" s="1130"/>
      <c r="G258" s="1130"/>
      <c r="H258" s="1130"/>
      <c r="I258" s="1131"/>
      <c r="J258" s="1137"/>
      <c r="K258" s="1138"/>
      <c r="L258" s="1138"/>
      <c r="M258" s="1138"/>
      <c r="N258" s="1138"/>
      <c r="O258" s="1138"/>
      <c r="P258" s="1138"/>
      <c r="Q258" s="1138"/>
      <c r="R258" s="1138"/>
      <c r="S258" s="1138"/>
      <c r="T258" s="1140" t="s">
        <v>98</v>
      </c>
      <c r="U258" s="1141"/>
      <c r="V258" s="1141"/>
      <c r="W258" s="1141"/>
      <c r="X258" s="1141"/>
      <c r="Y258" s="1141"/>
      <c r="Z258" s="1141"/>
      <c r="AA258" s="1141"/>
      <c r="AB258" s="1142"/>
      <c r="AC258" s="1127"/>
      <c r="AD258" s="1127"/>
      <c r="AE258" s="1127"/>
      <c r="AF258" s="1127"/>
      <c r="AG258" s="1127"/>
      <c r="AH258" s="1127"/>
      <c r="AI258" s="1127"/>
      <c r="AJ258" s="1127"/>
      <c r="AK258" s="1128"/>
    </row>
    <row r="259" spans="1:44" ht="48.75" customHeight="1">
      <c r="A259" s="1143" t="s">
        <v>58</v>
      </c>
      <c r="B259" s="1144"/>
      <c r="C259" s="1144"/>
      <c r="D259" s="1144"/>
      <c r="E259" s="1144"/>
      <c r="F259" s="1144"/>
      <c r="G259" s="1144"/>
      <c r="H259" s="1144"/>
      <c r="I259" s="1145"/>
      <c r="J259" s="1146"/>
      <c r="K259" s="1147"/>
      <c r="L259" s="1147"/>
      <c r="M259" s="1147"/>
      <c r="N259" s="1147"/>
      <c r="O259" s="1147"/>
      <c r="P259" s="1147"/>
      <c r="Q259" s="1147"/>
      <c r="R259" s="1147"/>
      <c r="S259" s="1147"/>
      <c r="T259" s="1147"/>
      <c r="U259" s="1147"/>
      <c r="V259" s="1147"/>
      <c r="W259" s="1147"/>
      <c r="X259" s="1147"/>
      <c r="Y259" s="1147"/>
      <c r="Z259" s="1147"/>
      <c r="AA259" s="1147"/>
      <c r="AB259" s="1147"/>
      <c r="AC259" s="1147"/>
      <c r="AD259" s="1147"/>
      <c r="AE259" s="1147"/>
      <c r="AF259" s="1147"/>
      <c r="AG259" s="1147"/>
      <c r="AH259" s="1147"/>
      <c r="AI259" s="1147"/>
      <c r="AJ259" s="1147"/>
      <c r="AK259" s="1148"/>
    </row>
    <row r="260" spans="1:44" ht="30" customHeight="1">
      <c r="A260" s="1129" t="s">
        <v>35</v>
      </c>
      <c r="B260" s="1130"/>
      <c r="C260" s="1130"/>
      <c r="D260" s="1130"/>
      <c r="E260" s="1130"/>
      <c r="F260" s="1130"/>
      <c r="G260" s="1130"/>
      <c r="H260" s="1130"/>
      <c r="I260" s="1131"/>
      <c r="J260" s="1149" t="s">
        <v>110</v>
      </c>
      <c r="K260" s="1150"/>
      <c r="L260" s="1150"/>
      <c r="M260" s="1151"/>
      <c r="N260" s="1151"/>
      <c r="O260" s="1130" t="s">
        <v>36</v>
      </c>
      <c r="P260" s="1130"/>
      <c r="Q260" s="1151"/>
      <c r="R260" s="1151"/>
      <c r="S260" s="1152" t="s">
        <v>37</v>
      </c>
      <c r="T260" s="1152"/>
      <c r="U260" s="1130" t="s">
        <v>38</v>
      </c>
      <c r="V260" s="1130"/>
      <c r="W260" s="1130"/>
      <c r="X260" s="1130"/>
      <c r="Y260" s="1130" t="s">
        <v>109</v>
      </c>
      <c r="Z260" s="1130"/>
      <c r="AA260" s="1151"/>
      <c r="AB260" s="1151"/>
      <c r="AC260" s="1130" t="s">
        <v>36</v>
      </c>
      <c r="AD260" s="1130"/>
      <c r="AE260" s="1151"/>
      <c r="AF260" s="1151"/>
      <c r="AG260" s="1152" t="s">
        <v>37</v>
      </c>
      <c r="AH260" s="1152"/>
      <c r="AI260" s="1152"/>
      <c r="AJ260" s="1152"/>
      <c r="AK260" s="1153"/>
    </row>
    <row r="261" spans="1:44" ht="30" customHeight="1">
      <c r="A261" s="1129" t="s">
        <v>88</v>
      </c>
      <c r="B261" s="1130"/>
      <c r="C261" s="1130"/>
      <c r="D261" s="1130"/>
      <c r="E261" s="1130"/>
      <c r="F261" s="1130"/>
      <c r="G261" s="1130"/>
      <c r="H261" s="1130"/>
      <c r="I261" s="1131"/>
      <c r="J261" s="493"/>
      <c r="K261" s="493"/>
      <c r="L261" s="493"/>
      <c r="M261" s="493"/>
      <c r="N261" s="493"/>
      <c r="O261" s="493"/>
      <c r="P261" s="493"/>
      <c r="Q261" s="493"/>
      <c r="R261" s="493"/>
      <c r="S261" s="493"/>
      <c r="T261" s="493"/>
      <c r="U261" s="493"/>
      <c r="V261" s="493"/>
      <c r="W261" s="493"/>
      <c r="X261" s="493"/>
      <c r="Y261" s="1132" t="s">
        <v>90</v>
      </c>
      <c r="Z261" s="1132"/>
      <c r="AA261" s="1132"/>
      <c r="AB261" s="1132"/>
      <c r="AC261" s="1132"/>
      <c r="AD261" s="1132"/>
      <c r="AE261" s="1132"/>
      <c r="AF261" s="1132"/>
      <c r="AG261" s="1132"/>
      <c r="AH261" s="1132"/>
      <c r="AI261" s="1132"/>
      <c r="AJ261" s="1132"/>
      <c r="AK261" s="1133"/>
    </row>
    <row r="262" spans="1:44" ht="50.1" customHeight="1">
      <c r="A262" s="1129" t="s">
        <v>39</v>
      </c>
      <c r="B262" s="1130"/>
      <c r="C262" s="1130"/>
      <c r="D262" s="1130"/>
      <c r="E262" s="1130"/>
      <c r="F262" s="1130"/>
      <c r="G262" s="1130"/>
      <c r="H262" s="1130"/>
      <c r="I262" s="1131"/>
      <c r="J262" s="1126"/>
      <c r="K262" s="1127"/>
      <c r="L262" s="1127"/>
      <c r="M262" s="1127"/>
      <c r="N262" s="1127"/>
      <c r="O262" s="1127"/>
      <c r="P262" s="1127"/>
      <c r="Q262" s="1127"/>
      <c r="R262" s="1127"/>
      <c r="S262" s="1127"/>
      <c r="T262" s="1127"/>
      <c r="U262" s="1127"/>
      <c r="V262" s="1127"/>
      <c r="W262" s="1127"/>
      <c r="X262" s="1127"/>
      <c r="Y262" s="1127"/>
      <c r="Z262" s="1127"/>
      <c r="AA262" s="1127"/>
      <c r="AB262" s="1127"/>
      <c r="AC262" s="1127"/>
      <c r="AD262" s="1127"/>
      <c r="AE262" s="1127"/>
      <c r="AF262" s="1127"/>
      <c r="AG262" s="1127"/>
      <c r="AH262" s="1127"/>
      <c r="AI262" s="1127"/>
      <c r="AJ262" s="1127"/>
      <c r="AK262" s="1128"/>
    </row>
    <row r="263" spans="1:44" ht="50.1" customHeight="1">
      <c r="A263" s="1129" t="s">
        <v>83</v>
      </c>
      <c r="B263" s="1130"/>
      <c r="C263" s="1130"/>
      <c r="D263" s="1130"/>
      <c r="E263" s="1130"/>
      <c r="F263" s="1130"/>
      <c r="G263" s="1130"/>
      <c r="H263" s="1130"/>
      <c r="I263" s="1131"/>
      <c r="J263" s="1126"/>
      <c r="K263" s="1127"/>
      <c r="L263" s="1127"/>
      <c r="M263" s="1127"/>
      <c r="N263" s="1127"/>
      <c r="O263" s="1127"/>
      <c r="P263" s="1127"/>
      <c r="Q263" s="1127"/>
      <c r="R263" s="1127"/>
      <c r="S263" s="1127"/>
      <c r="T263" s="1127"/>
      <c r="U263" s="1127"/>
      <c r="V263" s="1127"/>
      <c r="W263" s="1127"/>
      <c r="X263" s="1127"/>
      <c r="Y263" s="1127"/>
      <c r="Z263" s="1127"/>
      <c r="AA263" s="1127"/>
      <c r="AB263" s="1127"/>
      <c r="AC263" s="1127"/>
      <c r="AD263" s="1127"/>
      <c r="AE263" s="1127"/>
      <c r="AF263" s="1127"/>
      <c r="AG263" s="1127"/>
      <c r="AH263" s="1127"/>
      <c r="AI263" s="1127"/>
      <c r="AJ263" s="1127"/>
      <c r="AK263" s="1128"/>
    </row>
    <row r="264" spans="1:44" ht="50.1" customHeight="1">
      <c r="A264" s="1129" t="s">
        <v>40</v>
      </c>
      <c r="B264" s="1130"/>
      <c r="C264" s="1130"/>
      <c r="D264" s="1130"/>
      <c r="E264" s="1130"/>
      <c r="F264" s="1130"/>
      <c r="G264" s="1130"/>
      <c r="H264" s="1130"/>
      <c r="I264" s="1131"/>
      <c r="J264" s="1126"/>
      <c r="K264" s="1127"/>
      <c r="L264" s="1127"/>
      <c r="M264" s="1127"/>
      <c r="N264" s="1127"/>
      <c r="O264" s="1127"/>
      <c r="P264" s="1127"/>
      <c r="Q264" s="1127"/>
      <c r="R264" s="1127"/>
      <c r="S264" s="1127"/>
      <c r="T264" s="1127"/>
      <c r="U264" s="1127"/>
      <c r="V264" s="1127"/>
      <c r="W264" s="1127"/>
      <c r="X264" s="1127"/>
      <c r="Y264" s="1127"/>
      <c r="Z264" s="1127"/>
      <c r="AA264" s="1127"/>
      <c r="AB264" s="1127"/>
      <c r="AC264" s="1127"/>
      <c r="AD264" s="1127"/>
      <c r="AE264" s="1127"/>
      <c r="AF264" s="1127"/>
      <c r="AG264" s="1127"/>
      <c r="AH264" s="1127"/>
      <c r="AI264" s="1127"/>
      <c r="AJ264" s="1127"/>
      <c r="AK264" s="1128"/>
    </row>
    <row r="265" spans="1:44" ht="30" customHeight="1">
      <c r="A265" s="1112" t="s">
        <v>93</v>
      </c>
      <c r="B265" s="1113"/>
      <c r="C265" s="1113"/>
      <c r="D265" s="1113"/>
      <c r="E265" s="1113"/>
      <c r="F265" s="1113"/>
      <c r="G265" s="1113"/>
      <c r="H265" s="1113"/>
      <c r="I265" s="1114"/>
      <c r="J265" s="1118" t="s">
        <v>94</v>
      </c>
      <c r="K265" s="1119"/>
      <c r="L265" s="1120"/>
      <c r="M265" s="1121"/>
      <c r="N265" s="1121"/>
      <c r="O265" s="1122"/>
      <c r="P265" s="1119" t="s">
        <v>96</v>
      </c>
      <c r="Q265" s="1123"/>
      <c r="R265" s="1123"/>
      <c r="S265" s="1123"/>
      <c r="T265" s="1124" t="s">
        <v>95</v>
      </c>
      <c r="U265" s="1124"/>
      <c r="V265" s="1124"/>
      <c r="W265" s="1124"/>
      <c r="X265" s="1124"/>
      <c r="Y265" s="1124"/>
      <c r="Z265" s="1124"/>
      <c r="AA265" s="1124"/>
      <c r="AB265" s="1124"/>
      <c r="AC265" s="1125"/>
      <c r="AD265" s="1125"/>
      <c r="AE265" s="1125"/>
      <c r="AF265" s="1125"/>
      <c r="AG265" s="1125"/>
      <c r="AH265" s="1119" t="s">
        <v>96</v>
      </c>
      <c r="AI265" s="1123"/>
      <c r="AJ265" s="1123"/>
      <c r="AK265" s="1123"/>
    </row>
    <row r="266" spans="1:44" ht="30" customHeight="1">
      <c r="A266" s="1115"/>
      <c r="B266" s="1116"/>
      <c r="C266" s="1116"/>
      <c r="D266" s="1116"/>
      <c r="E266" s="1116"/>
      <c r="F266" s="1116"/>
      <c r="G266" s="1116"/>
      <c r="H266" s="1116"/>
      <c r="I266" s="1117"/>
      <c r="J266" s="1118" t="s">
        <v>99</v>
      </c>
      <c r="K266" s="1119"/>
      <c r="L266" s="1126"/>
      <c r="M266" s="1127"/>
      <c r="N266" s="1127"/>
      <c r="O266" s="1127"/>
      <c r="P266" s="1127"/>
      <c r="Q266" s="1127"/>
      <c r="R266" s="1127"/>
      <c r="S266" s="1127"/>
      <c r="T266" s="1127"/>
      <c r="U266" s="1127"/>
      <c r="V266" s="1127"/>
      <c r="W266" s="1127"/>
      <c r="X266" s="1127"/>
      <c r="Y266" s="1127"/>
      <c r="Z266" s="1127"/>
      <c r="AA266" s="1127"/>
      <c r="AB266" s="1127"/>
      <c r="AC266" s="1127"/>
      <c r="AD266" s="1127"/>
      <c r="AE266" s="1127"/>
      <c r="AF266" s="1127"/>
      <c r="AG266" s="1127"/>
      <c r="AH266" s="1127"/>
      <c r="AI266" s="1127"/>
      <c r="AJ266" s="1127"/>
      <c r="AK266" s="1128"/>
    </row>
    <row r="267" spans="1:44" ht="25.5" customHeight="1">
      <c r="A267" s="1109" t="s">
        <v>111</v>
      </c>
      <c r="B267" s="1110"/>
      <c r="C267" s="1110"/>
      <c r="D267" s="1110"/>
      <c r="E267" s="1110"/>
      <c r="F267" s="1110"/>
      <c r="G267" s="1110"/>
      <c r="H267" s="1110"/>
      <c r="I267" s="1110"/>
      <c r="J267" s="1110"/>
      <c r="K267" s="1110"/>
      <c r="L267" s="1110"/>
      <c r="M267" s="1110"/>
      <c r="N267" s="1110"/>
      <c r="O267" s="1110"/>
      <c r="P267" s="1110"/>
      <c r="Q267" s="1110"/>
      <c r="R267" s="1110"/>
      <c r="S267" s="1110"/>
      <c r="T267" s="1110"/>
      <c r="U267" s="1110"/>
      <c r="V267" s="1110"/>
      <c r="W267" s="1110"/>
      <c r="X267" s="1110"/>
      <c r="Y267" s="1110"/>
      <c r="Z267" s="1110"/>
      <c r="AA267" s="1110"/>
      <c r="AB267" s="1110"/>
      <c r="AC267" s="1111"/>
      <c r="AD267" s="622" t="s">
        <v>103</v>
      </c>
      <c r="AE267" s="623"/>
      <c r="AF267" s="623"/>
      <c r="AG267" s="623"/>
      <c r="AH267" s="623"/>
      <c r="AI267" s="623"/>
      <c r="AJ267" s="623"/>
      <c r="AK267" s="624"/>
    </row>
    <row r="268" spans="1:44" ht="21.6" customHeight="1">
      <c r="A268" s="122"/>
      <c r="B268" s="122"/>
      <c r="C268" s="122"/>
      <c r="D268" s="122"/>
      <c r="E268" s="122"/>
      <c r="F268" s="122"/>
      <c r="G268" s="122"/>
      <c r="H268" s="122"/>
      <c r="I268" s="122"/>
      <c r="J268" s="122"/>
      <c r="K268" s="122"/>
      <c r="L268" s="122"/>
      <c r="M268" s="122"/>
      <c r="N268" s="122"/>
      <c r="O268" s="122"/>
      <c r="P268" s="122"/>
      <c r="Q268" s="122"/>
      <c r="R268" s="122"/>
      <c r="S268" s="122"/>
      <c r="T268" s="122"/>
      <c r="U268" s="122"/>
      <c r="V268" s="122"/>
      <c r="W268" s="122"/>
      <c r="X268" s="122"/>
      <c r="Y268" s="122"/>
      <c r="Z268" s="122"/>
      <c r="AA268" s="123"/>
      <c r="AB268" s="123"/>
      <c r="AC268" s="123"/>
      <c r="AD268" s="123"/>
      <c r="AE268" s="123"/>
      <c r="AF268" s="123"/>
      <c r="AG268" s="123"/>
      <c r="AH268" s="123"/>
      <c r="AI268" s="123"/>
      <c r="AJ268" s="123"/>
      <c r="AK268" s="123"/>
      <c r="AL268" s="124"/>
      <c r="AM268" s="124"/>
      <c r="AN268" s="124"/>
      <c r="AO268" s="124"/>
      <c r="AP268" s="124"/>
      <c r="AQ268" s="124"/>
      <c r="AR268" s="124"/>
    </row>
    <row r="269" spans="1:44" ht="30" customHeight="1">
      <c r="A269" s="1129" t="s">
        <v>106</v>
      </c>
      <c r="B269" s="1130"/>
      <c r="C269" s="1130"/>
      <c r="D269" s="1130"/>
      <c r="E269" s="1131"/>
      <c r="F269" s="1154">
        <v>20</v>
      </c>
      <c r="G269" s="1155"/>
      <c r="H269" s="1155"/>
      <c r="I269" s="1156"/>
      <c r="J269" s="1134" t="s">
        <v>12</v>
      </c>
      <c r="K269" s="1136"/>
      <c r="L269" s="1157"/>
      <c r="M269" s="1158"/>
      <c r="N269" s="1158"/>
      <c r="O269" s="1158"/>
      <c r="P269" s="1158"/>
      <c r="Q269" s="1158"/>
      <c r="R269" s="1158"/>
      <c r="S269" s="1158"/>
      <c r="T269" s="1158"/>
      <c r="U269" s="1158"/>
      <c r="V269" s="1158"/>
      <c r="W269" s="1158"/>
      <c r="X269" s="1158"/>
      <c r="Y269" s="1158"/>
      <c r="Z269" s="1158"/>
      <c r="AA269" s="1158"/>
      <c r="AB269" s="1158"/>
      <c r="AC269" s="1158"/>
      <c r="AD269" s="1158"/>
      <c r="AE269" s="1158"/>
      <c r="AF269" s="1158"/>
      <c r="AG269" s="1158"/>
      <c r="AH269" s="1158"/>
      <c r="AI269" s="1158"/>
      <c r="AJ269" s="1158"/>
      <c r="AK269" s="1159"/>
    </row>
    <row r="270" spans="1:44" ht="30" customHeight="1">
      <c r="A270" s="1134" t="s">
        <v>29</v>
      </c>
      <c r="B270" s="1135"/>
      <c r="C270" s="1135"/>
      <c r="D270" s="1135"/>
      <c r="E270" s="1135"/>
      <c r="F270" s="1135"/>
      <c r="G270" s="1135"/>
      <c r="H270" s="1135"/>
      <c r="I270" s="1136"/>
      <c r="J270" s="1137"/>
      <c r="K270" s="1138"/>
      <c r="L270" s="1138"/>
      <c r="M270" s="1138"/>
      <c r="N270" s="1138"/>
      <c r="O270" s="1138"/>
      <c r="P270" s="1138"/>
      <c r="Q270" s="1138"/>
      <c r="R270" s="1138"/>
      <c r="S270" s="1138"/>
      <c r="T270" s="1140" t="s">
        <v>97</v>
      </c>
      <c r="U270" s="1141"/>
      <c r="V270" s="1141"/>
      <c r="W270" s="1141"/>
      <c r="X270" s="1141"/>
      <c r="Y270" s="1141"/>
      <c r="Z270" s="1141"/>
      <c r="AA270" s="1141"/>
      <c r="AB270" s="1142"/>
      <c r="AC270" s="1160"/>
      <c r="AD270" s="1160"/>
      <c r="AE270" s="1160"/>
      <c r="AF270" s="1160"/>
      <c r="AG270" s="1160"/>
      <c r="AH270" s="1160"/>
      <c r="AI270" s="1160"/>
      <c r="AJ270" s="1160"/>
      <c r="AK270" s="1161"/>
    </row>
    <row r="271" spans="1:44" ht="30" customHeight="1">
      <c r="A271" s="1134" t="s">
        <v>31</v>
      </c>
      <c r="B271" s="1135"/>
      <c r="C271" s="1135"/>
      <c r="D271" s="1135"/>
      <c r="E271" s="1135"/>
      <c r="F271" s="1135"/>
      <c r="G271" s="1135"/>
      <c r="H271" s="1135"/>
      <c r="I271" s="1136"/>
      <c r="J271" s="1137"/>
      <c r="K271" s="1138"/>
      <c r="L271" s="1138"/>
      <c r="M271" s="1138"/>
      <c r="N271" s="1138"/>
      <c r="O271" s="1138"/>
      <c r="P271" s="1138"/>
      <c r="Q271" s="1138"/>
      <c r="R271" s="1138"/>
      <c r="S271" s="1138"/>
      <c r="T271" s="1138"/>
      <c r="U271" s="1138"/>
      <c r="V271" s="1138"/>
      <c r="W271" s="1138"/>
      <c r="X271" s="1138"/>
      <c r="Y271" s="1138"/>
      <c r="Z271" s="1138"/>
      <c r="AA271" s="1138"/>
      <c r="AB271" s="1138"/>
      <c r="AC271" s="1138"/>
      <c r="AD271" s="1138"/>
      <c r="AE271" s="1138"/>
      <c r="AF271" s="1138"/>
      <c r="AG271" s="1138"/>
      <c r="AH271" s="1138"/>
      <c r="AI271" s="1138"/>
      <c r="AJ271" s="1138"/>
      <c r="AK271" s="1139"/>
    </row>
    <row r="272" spans="1:44" ht="30" customHeight="1">
      <c r="A272" s="1129" t="s">
        <v>32</v>
      </c>
      <c r="B272" s="1130"/>
      <c r="C272" s="1130"/>
      <c r="D272" s="1130"/>
      <c r="E272" s="1130"/>
      <c r="F272" s="1130"/>
      <c r="G272" s="1130"/>
      <c r="H272" s="1130"/>
      <c r="I272" s="1131"/>
      <c r="J272" s="1137"/>
      <c r="K272" s="1138"/>
      <c r="L272" s="1138"/>
      <c r="M272" s="1138"/>
      <c r="N272" s="1138"/>
      <c r="O272" s="1138"/>
      <c r="P272" s="1138"/>
      <c r="Q272" s="1138"/>
      <c r="R272" s="1138"/>
      <c r="S272" s="1138"/>
      <c r="T272" s="1140" t="s">
        <v>98</v>
      </c>
      <c r="U272" s="1141"/>
      <c r="V272" s="1141"/>
      <c r="W272" s="1141"/>
      <c r="X272" s="1141"/>
      <c r="Y272" s="1141"/>
      <c r="Z272" s="1141"/>
      <c r="AA272" s="1141"/>
      <c r="AB272" s="1142"/>
      <c r="AC272" s="1127"/>
      <c r="AD272" s="1127"/>
      <c r="AE272" s="1127"/>
      <c r="AF272" s="1127"/>
      <c r="AG272" s="1127"/>
      <c r="AH272" s="1127"/>
      <c r="AI272" s="1127"/>
      <c r="AJ272" s="1127"/>
      <c r="AK272" s="1128"/>
    </row>
    <row r="273" spans="1:37" ht="48.75" customHeight="1">
      <c r="A273" s="1143" t="s">
        <v>58</v>
      </c>
      <c r="B273" s="1144"/>
      <c r="C273" s="1144"/>
      <c r="D273" s="1144"/>
      <c r="E273" s="1144"/>
      <c r="F273" s="1144"/>
      <c r="G273" s="1144"/>
      <c r="H273" s="1144"/>
      <c r="I273" s="1145"/>
      <c r="J273" s="1146"/>
      <c r="K273" s="1147"/>
      <c r="L273" s="1147"/>
      <c r="M273" s="1147"/>
      <c r="N273" s="1147"/>
      <c r="O273" s="1147"/>
      <c r="P273" s="1147"/>
      <c r="Q273" s="1147"/>
      <c r="R273" s="1147"/>
      <c r="S273" s="1147"/>
      <c r="T273" s="1147"/>
      <c r="U273" s="1147"/>
      <c r="V273" s="1147"/>
      <c r="W273" s="1147"/>
      <c r="X273" s="1147"/>
      <c r="Y273" s="1147"/>
      <c r="Z273" s="1147"/>
      <c r="AA273" s="1147"/>
      <c r="AB273" s="1147"/>
      <c r="AC273" s="1147"/>
      <c r="AD273" s="1147"/>
      <c r="AE273" s="1147"/>
      <c r="AF273" s="1147"/>
      <c r="AG273" s="1147"/>
      <c r="AH273" s="1147"/>
      <c r="AI273" s="1147"/>
      <c r="AJ273" s="1147"/>
      <c r="AK273" s="1148"/>
    </row>
    <row r="274" spans="1:37" ht="30" customHeight="1">
      <c r="A274" s="1129" t="s">
        <v>35</v>
      </c>
      <c r="B274" s="1130"/>
      <c r="C274" s="1130"/>
      <c r="D274" s="1130"/>
      <c r="E274" s="1130"/>
      <c r="F274" s="1130"/>
      <c r="G274" s="1130"/>
      <c r="H274" s="1130"/>
      <c r="I274" s="1131"/>
      <c r="J274" s="1149" t="s">
        <v>110</v>
      </c>
      <c r="K274" s="1150"/>
      <c r="L274" s="1150"/>
      <c r="M274" s="1151"/>
      <c r="N274" s="1151"/>
      <c r="O274" s="1130" t="s">
        <v>36</v>
      </c>
      <c r="P274" s="1130"/>
      <c r="Q274" s="1151"/>
      <c r="R274" s="1151"/>
      <c r="S274" s="1152" t="s">
        <v>37</v>
      </c>
      <c r="T274" s="1152"/>
      <c r="U274" s="1130" t="s">
        <v>38</v>
      </c>
      <c r="V274" s="1130"/>
      <c r="W274" s="1130"/>
      <c r="X274" s="1130"/>
      <c r="Y274" s="1130" t="s">
        <v>109</v>
      </c>
      <c r="Z274" s="1130"/>
      <c r="AA274" s="1151"/>
      <c r="AB274" s="1151"/>
      <c r="AC274" s="1130" t="s">
        <v>36</v>
      </c>
      <c r="AD274" s="1130"/>
      <c r="AE274" s="1151"/>
      <c r="AF274" s="1151"/>
      <c r="AG274" s="1152" t="s">
        <v>37</v>
      </c>
      <c r="AH274" s="1152"/>
      <c r="AI274" s="1152"/>
      <c r="AJ274" s="1152"/>
      <c r="AK274" s="1153"/>
    </row>
    <row r="275" spans="1:37" ht="30" customHeight="1">
      <c r="A275" s="1129" t="s">
        <v>88</v>
      </c>
      <c r="B275" s="1130"/>
      <c r="C275" s="1130"/>
      <c r="D275" s="1130"/>
      <c r="E275" s="1130"/>
      <c r="F275" s="1130"/>
      <c r="G275" s="1130"/>
      <c r="H275" s="1130"/>
      <c r="I275" s="1131"/>
      <c r="J275" s="493"/>
      <c r="K275" s="493"/>
      <c r="L275" s="493"/>
      <c r="M275" s="493"/>
      <c r="N275" s="493"/>
      <c r="O275" s="493"/>
      <c r="P275" s="493"/>
      <c r="Q275" s="493"/>
      <c r="R275" s="493"/>
      <c r="S275" s="493"/>
      <c r="T275" s="493"/>
      <c r="U275" s="493"/>
      <c r="V275" s="493"/>
      <c r="W275" s="493"/>
      <c r="X275" s="493"/>
      <c r="Y275" s="1132" t="s">
        <v>90</v>
      </c>
      <c r="Z275" s="1132"/>
      <c r="AA275" s="1132"/>
      <c r="AB275" s="1132"/>
      <c r="AC275" s="1132"/>
      <c r="AD275" s="1132"/>
      <c r="AE275" s="1132"/>
      <c r="AF275" s="1132"/>
      <c r="AG275" s="1132"/>
      <c r="AH275" s="1132"/>
      <c r="AI275" s="1132"/>
      <c r="AJ275" s="1132"/>
      <c r="AK275" s="1133"/>
    </row>
    <row r="276" spans="1:37" ht="50.1" customHeight="1">
      <c r="A276" s="1129" t="s">
        <v>39</v>
      </c>
      <c r="B276" s="1130"/>
      <c r="C276" s="1130"/>
      <c r="D276" s="1130"/>
      <c r="E276" s="1130"/>
      <c r="F276" s="1130"/>
      <c r="G276" s="1130"/>
      <c r="H276" s="1130"/>
      <c r="I276" s="1131"/>
      <c r="J276" s="1126"/>
      <c r="K276" s="1127"/>
      <c r="L276" s="1127"/>
      <c r="M276" s="1127"/>
      <c r="N276" s="1127"/>
      <c r="O276" s="1127"/>
      <c r="P276" s="1127"/>
      <c r="Q276" s="1127"/>
      <c r="R276" s="1127"/>
      <c r="S276" s="1127"/>
      <c r="T276" s="1127"/>
      <c r="U276" s="1127"/>
      <c r="V276" s="1127"/>
      <c r="W276" s="1127"/>
      <c r="X276" s="1127"/>
      <c r="Y276" s="1127"/>
      <c r="Z276" s="1127"/>
      <c r="AA276" s="1127"/>
      <c r="AB276" s="1127"/>
      <c r="AC276" s="1127"/>
      <c r="AD276" s="1127"/>
      <c r="AE276" s="1127"/>
      <c r="AF276" s="1127"/>
      <c r="AG276" s="1127"/>
      <c r="AH276" s="1127"/>
      <c r="AI276" s="1127"/>
      <c r="AJ276" s="1127"/>
      <c r="AK276" s="1128"/>
    </row>
    <row r="277" spans="1:37" ht="50.1" customHeight="1">
      <c r="A277" s="1129" t="s">
        <v>83</v>
      </c>
      <c r="B277" s="1130"/>
      <c r="C277" s="1130"/>
      <c r="D277" s="1130"/>
      <c r="E277" s="1130"/>
      <c r="F277" s="1130"/>
      <c r="G277" s="1130"/>
      <c r="H277" s="1130"/>
      <c r="I277" s="1131"/>
      <c r="J277" s="1126"/>
      <c r="K277" s="1127"/>
      <c r="L277" s="1127"/>
      <c r="M277" s="1127"/>
      <c r="N277" s="1127"/>
      <c r="O277" s="1127"/>
      <c r="P277" s="1127"/>
      <c r="Q277" s="1127"/>
      <c r="R277" s="1127"/>
      <c r="S277" s="1127"/>
      <c r="T277" s="1127"/>
      <c r="U277" s="1127"/>
      <c r="V277" s="1127"/>
      <c r="W277" s="1127"/>
      <c r="X277" s="1127"/>
      <c r="Y277" s="1127"/>
      <c r="Z277" s="1127"/>
      <c r="AA277" s="1127"/>
      <c r="AB277" s="1127"/>
      <c r="AC277" s="1127"/>
      <c r="AD277" s="1127"/>
      <c r="AE277" s="1127"/>
      <c r="AF277" s="1127"/>
      <c r="AG277" s="1127"/>
      <c r="AH277" s="1127"/>
      <c r="AI277" s="1127"/>
      <c r="AJ277" s="1127"/>
      <c r="AK277" s="1128"/>
    </row>
    <row r="278" spans="1:37" ht="50.1" customHeight="1">
      <c r="A278" s="1129" t="s">
        <v>40</v>
      </c>
      <c r="B278" s="1130"/>
      <c r="C278" s="1130"/>
      <c r="D278" s="1130"/>
      <c r="E278" s="1130"/>
      <c r="F278" s="1130"/>
      <c r="G278" s="1130"/>
      <c r="H278" s="1130"/>
      <c r="I278" s="1131"/>
      <c r="J278" s="1126"/>
      <c r="K278" s="1127"/>
      <c r="L278" s="1127"/>
      <c r="M278" s="1127"/>
      <c r="N278" s="1127"/>
      <c r="O278" s="1127"/>
      <c r="P278" s="1127"/>
      <c r="Q278" s="1127"/>
      <c r="R278" s="1127"/>
      <c r="S278" s="1127"/>
      <c r="T278" s="1127"/>
      <c r="U278" s="1127"/>
      <c r="V278" s="1127"/>
      <c r="W278" s="1127"/>
      <c r="X278" s="1127"/>
      <c r="Y278" s="1127"/>
      <c r="Z278" s="1127"/>
      <c r="AA278" s="1127"/>
      <c r="AB278" s="1127"/>
      <c r="AC278" s="1127"/>
      <c r="AD278" s="1127"/>
      <c r="AE278" s="1127"/>
      <c r="AF278" s="1127"/>
      <c r="AG278" s="1127"/>
      <c r="AH278" s="1127"/>
      <c r="AI278" s="1127"/>
      <c r="AJ278" s="1127"/>
      <c r="AK278" s="1128"/>
    </row>
    <row r="279" spans="1:37" ht="30" customHeight="1">
      <c r="A279" s="1112" t="s">
        <v>93</v>
      </c>
      <c r="B279" s="1113"/>
      <c r="C279" s="1113"/>
      <c r="D279" s="1113"/>
      <c r="E279" s="1113"/>
      <c r="F279" s="1113"/>
      <c r="G279" s="1113"/>
      <c r="H279" s="1113"/>
      <c r="I279" s="1114"/>
      <c r="J279" s="1118" t="s">
        <v>94</v>
      </c>
      <c r="K279" s="1119"/>
      <c r="L279" s="1120"/>
      <c r="M279" s="1121"/>
      <c r="N279" s="1121"/>
      <c r="O279" s="1122"/>
      <c r="P279" s="1119" t="s">
        <v>96</v>
      </c>
      <c r="Q279" s="1123"/>
      <c r="R279" s="1123"/>
      <c r="S279" s="1123"/>
      <c r="T279" s="1124" t="s">
        <v>95</v>
      </c>
      <c r="U279" s="1124"/>
      <c r="V279" s="1124"/>
      <c r="W279" s="1124"/>
      <c r="X279" s="1124"/>
      <c r="Y279" s="1124"/>
      <c r="Z279" s="1124"/>
      <c r="AA279" s="1124"/>
      <c r="AB279" s="1124"/>
      <c r="AC279" s="1125"/>
      <c r="AD279" s="1125"/>
      <c r="AE279" s="1125"/>
      <c r="AF279" s="1125"/>
      <c r="AG279" s="1125"/>
      <c r="AH279" s="1119" t="s">
        <v>96</v>
      </c>
      <c r="AI279" s="1123"/>
      <c r="AJ279" s="1123"/>
      <c r="AK279" s="1123"/>
    </row>
    <row r="280" spans="1:37" ht="30" customHeight="1">
      <c r="A280" s="1115"/>
      <c r="B280" s="1116"/>
      <c r="C280" s="1116"/>
      <c r="D280" s="1116"/>
      <c r="E280" s="1116"/>
      <c r="F280" s="1116"/>
      <c r="G280" s="1116"/>
      <c r="H280" s="1116"/>
      <c r="I280" s="1117"/>
      <c r="J280" s="1118" t="s">
        <v>99</v>
      </c>
      <c r="K280" s="1119"/>
      <c r="L280" s="1126"/>
      <c r="M280" s="1127"/>
      <c r="N280" s="1127"/>
      <c r="O280" s="1127"/>
      <c r="P280" s="1127"/>
      <c r="Q280" s="1127"/>
      <c r="R280" s="1127"/>
      <c r="S280" s="1127"/>
      <c r="T280" s="1127"/>
      <c r="U280" s="1127"/>
      <c r="V280" s="1127"/>
      <c r="W280" s="1127"/>
      <c r="X280" s="1127"/>
      <c r="Y280" s="1127"/>
      <c r="Z280" s="1127"/>
      <c r="AA280" s="1127"/>
      <c r="AB280" s="1127"/>
      <c r="AC280" s="1127"/>
      <c r="AD280" s="1127"/>
      <c r="AE280" s="1127"/>
      <c r="AF280" s="1127"/>
      <c r="AG280" s="1127"/>
      <c r="AH280" s="1127"/>
      <c r="AI280" s="1127"/>
      <c r="AJ280" s="1127"/>
      <c r="AK280" s="1128"/>
    </row>
    <row r="281" spans="1:37" ht="25.5" customHeight="1">
      <c r="A281" s="1109" t="s">
        <v>111</v>
      </c>
      <c r="B281" s="1110"/>
      <c r="C281" s="1110"/>
      <c r="D281" s="1110"/>
      <c r="E281" s="1110"/>
      <c r="F281" s="1110"/>
      <c r="G281" s="1110"/>
      <c r="H281" s="1110"/>
      <c r="I281" s="1110"/>
      <c r="J281" s="1110"/>
      <c r="K281" s="1110"/>
      <c r="L281" s="1110"/>
      <c r="M281" s="1110"/>
      <c r="N281" s="1110"/>
      <c r="O281" s="1110"/>
      <c r="P281" s="1110"/>
      <c r="Q281" s="1110"/>
      <c r="R281" s="1110"/>
      <c r="S281" s="1110"/>
      <c r="T281" s="1110"/>
      <c r="U281" s="1110"/>
      <c r="V281" s="1110"/>
      <c r="W281" s="1110"/>
      <c r="X281" s="1110"/>
      <c r="Y281" s="1110"/>
      <c r="Z281" s="1110"/>
      <c r="AA281" s="1110"/>
      <c r="AB281" s="1110"/>
      <c r="AC281" s="1111"/>
      <c r="AD281" s="622" t="s">
        <v>103</v>
      </c>
      <c r="AE281" s="623"/>
      <c r="AF281" s="623"/>
      <c r="AG281" s="623"/>
      <c r="AH281" s="623"/>
      <c r="AI281" s="623"/>
      <c r="AJ281" s="623"/>
      <c r="AK281" s="624"/>
    </row>
  </sheetData>
  <sheetProtection formatCells="0" formatRows="0" insertRows="0" deleteRows="0" selectLockedCells="1"/>
  <mergeCells count="962">
    <mergeCell ref="AD57:AK57"/>
    <mergeCell ref="A2:AK2"/>
    <mergeCell ref="U50:X50"/>
    <mergeCell ref="Y50:Z50"/>
    <mergeCell ref="AA50:AB50"/>
    <mergeCell ref="AC50:AD50"/>
    <mergeCell ref="AE50:AF50"/>
    <mergeCell ref="AG50:AK50"/>
    <mergeCell ref="J51:X51"/>
    <mergeCell ref="Y51:AK51"/>
    <mergeCell ref="J52:AK52"/>
    <mergeCell ref="A45:E45"/>
    <mergeCell ref="F45:I45"/>
    <mergeCell ref="J45:K45"/>
    <mergeCell ref="L45:AK45"/>
    <mergeCell ref="A46:I46"/>
    <mergeCell ref="J46:S46"/>
    <mergeCell ref="T46:AB46"/>
    <mergeCell ref="AC46:AK46"/>
    <mergeCell ref="J47:AK47"/>
    <mergeCell ref="A40:I40"/>
    <mergeCell ref="J40:AK40"/>
    <mergeCell ref="A41:I42"/>
    <mergeCell ref="J41:K41"/>
    <mergeCell ref="L41:O41"/>
    <mergeCell ref="P41:S41"/>
    <mergeCell ref="T41:AB41"/>
    <mergeCell ref="AC41:AG41"/>
    <mergeCell ref="AH41:AK41"/>
    <mergeCell ref="L42:AK42"/>
    <mergeCell ref="AC36:AD36"/>
    <mergeCell ref="AE36:AF36"/>
    <mergeCell ref="AG36:AK36"/>
    <mergeCell ref="J36:L36"/>
    <mergeCell ref="M36:N36"/>
    <mergeCell ref="O36:P36"/>
    <mergeCell ref="Q36:R36"/>
    <mergeCell ref="S36:T36"/>
    <mergeCell ref="U36:X36"/>
    <mergeCell ref="Y36:Z36"/>
    <mergeCell ref="AA36:AB36"/>
    <mergeCell ref="J42:K42"/>
    <mergeCell ref="F31:I31"/>
    <mergeCell ref="J31:K31"/>
    <mergeCell ref="L31:AK31"/>
    <mergeCell ref="A32:I32"/>
    <mergeCell ref="J32:S32"/>
    <mergeCell ref="T32:AB32"/>
    <mergeCell ref="AC32:AK32"/>
    <mergeCell ref="A36:I36"/>
    <mergeCell ref="A33:I33"/>
    <mergeCell ref="A34:I34"/>
    <mergeCell ref="J33:AK33"/>
    <mergeCell ref="J34:S34"/>
    <mergeCell ref="T34:AB34"/>
    <mergeCell ref="AC34:AK34"/>
    <mergeCell ref="A35:I35"/>
    <mergeCell ref="J35:AK35"/>
    <mergeCell ref="AC18:AK18"/>
    <mergeCell ref="J20:S20"/>
    <mergeCell ref="T20:AB20"/>
    <mergeCell ref="AC20:AK20"/>
    <mergeCell ref="A27:I28"/>
    <mergeCell ref="J27:K27"/>
    <mergeCell ref="L27:O27"/>
    <mergeCell ref="P27:S27"/>
    <mergeCell ref="T27:AB27"/>
    <mergeCell ref="AC27:AG27"/>
    <mergeCell ref="AH27:AK27"/>
    <mergeCell ref="J28:K28"/>
    <mergeCell ref="L28:AK28"/>
    <mergeCell ref="U22:X22"/>
    <mergeCell ref="Y22:Z22"/>
    <mergeCell ref="AA22:AB22"/>
    <mergeCell ref="AC22:AD22"/>
    <mergeCell ref="A22:I22"/>
    <mergeCell ref="J22:L22"/>
    <mergeCell ref="M22:N22"/>
    <mergeCell ref="J23:X23"/>
    <mergeCell ref="Y23:AK23"/>
    <mergeCell ref="S22:T22"/>
    <mergeCell ref="O22:P22"/>
    <mergeCell ref="A3:E3"/>
    <mergeCell ref="F3:I3"/>
    <mergeCell ref="J3:K3"/>
    <mergeCell ref="L3:AK3"/>
    <mergeCell ref="T13:AB13"/>
    <mergeCell ref="A4:I4"/>
    <mergeCell ref="AC4:AK4"/>
    <mergeCell ref="T4:AB4"/>
    <mergeCell ref="J4:S4"/>
    <mergeCell ref="A5:I5"/>
    <mergeCell ref="J5:AK5"/>
    <mergeCell ref="A6:I6"/>
    <mergeCell ref="T6:AB6"/>
    <mergeCell ref="J6:S6"/>
    <mergeCell ref="AC6:AK6"/>
    <mergeCell ref="A7:I7"/>
    <mergeCell ref="J7:AK7"/>
    <mergeCell ref="AE8:AF8"/>
    <mergeCell ref="AG8:AK8"/>
    <mergeCell ref="A9:I9"/>
    <mergeCell ref="A8:I8"/>
    <mergeCell ref="J8:L8"/>
    <mergeCell ref="M8:N8"/>
    <mergeCell ref="O8:P8"/>
    <mergeCell ref="Q8:R8"/>
    <mergeCell ref="J9:X9"/>
    <mergeCell ref="Y9:AK9"/>
    <mergeCell ref="S8:T8"/>
    <mergeCell ref="U8:X8"/>
    <mergeCell ref="Y8:Z8"/>
    <mergeCell ref="AA8:AB8"/>
    <mergeCell ref="AC8:AD8"/>
    <mergeCell ref="A10:I10"/>
    <mergeCell ref="J10:AK10"/>
    <mergeCell ref="A11:I11"/>
    <mergeCell ref="J11:AK11"/>
    <mergeCell ref="A17:E17"/>
    <mergeCell ref="F17:I17"/>
    <mergeCell ref="J17:K17"/>
    <mergeCell ref="L17:AK17"/>
    <mergeCell ref="A12:I12"/>
    <mergeCell ref="J12:AK12"/>
    <mergeCell ref="A13:I14"/>
    <mergeCell ref="J13:K13"/>
    <mergeCell ref="L13:O13"/>
    <mergeCell ref="P13:S13"/>
    <mergeCell ref="AH13:AK13"/>
    <mergeCell ref="AC13:AG13"/>
    <mergeCell ref="J14:K14"/>
    <mergeCell ref="L14:AK14"/>
    <mergeCell ref="AD15:AK15"/>
    <mergeCell ref="A15:AC15"/>
    <mergeCell ref="J19:AK19"/>
    <mergeCell ref="A20:I20"/>
    <mergeCell ref="A29:AC29"/>
    <mergeCell ref="AD29:AK29"/>
    <mergeCell ref="A26:I26"/>
    <mergeCell ref="J26:AK26"/>
    <mergeCell ref="Q22:R22"/>
    <mergeCell ref="A24:I24"/>
    <mergeCell ref="J24:AK24"/>
    <mergeCell ref="A25:I25"/>
    <mergeCell ref="J25:AK25"/>
    <mergeCell ref="A21:I21"/>
    <mergeCell ref="AF1:AK1"/>
    <mergeCell ref="A54:I54"/>
    <mergeCell ref="J54:AK54"/>
    <mergeCell ref="J56:K56"/>
    <mergeCell ref="A55:I56"/>
    <mergeCell ref="J55:K55"/>
    <mergeCell ref="L55:O55"/>
    <mergeCell ref="P55:S55"/>
    <mergeCell ref="T55:AB55"/>
    <mergeCell ref="AC55:AG55"/>
    <mergeCell ref="AH55:AK55"/>
    <mergeCell ref="L56:AK56"/>
    <mergeCell ref="A52:I52"/>
    <mergeCell ref="A53:I53"/>
    <mergeCell ref="J53:AK53"/>
    <mergeCell ref="A50:I50"/>
    <mergeCell ref="A51:I51"/>
    <mergeCell ref="J50:L50"/>
    <mergeCell ref="M50:N50"/>
    <mergeCell ref="A18:I18"/>
    <mergeCell ref="A19:I19"/>
    <mergeCell ref="J18:S18"/>
    <mergeCell ref="T18:AB18"/>
    <mergeCell ref="AD43:AK43"/>
    <mergeCell ref="O50:P50"/>
    <mergeCell ref="Q50:R50"/>
    <mergeCell ref="S50:T50"/>
    <mergeCell ref="A43:AC43"/>
    <mergeCell ref="J21:AK21"/>
    <mergeCell ref="AE22:AF22"/>
    <mergeCell ref="AG22:AK22"/>
    <mergeCell ref="A23:I23"/>
    <mergeCell ref="A57:AC57"/>
    <mergeCell ref="A48:I48"/>
    <mergeCell ref="A49:I49"/>
    <mergeCell ref="A47:I47"/>
    <mergeCell ref="J48:S48"/>
    <mergeCell ref="T48:AB48"/>
    <mergeCell ref="AC48:AK48"/>
    <mergeCell ref="J49:AK49"/>
    <mergeCell ref="A37:I37"/>
    <mergeCell ref="J37:X37"/>
    <mergeCell ref="Y37:AK37"/>
    <mergeCell ref="A38:I38"/>
    <mergeCell ref="J38:AK38"/>
    <mergeCell ref="A39:I39"/>
    <mergeCell ref="J39:AK39"/>
    <mergeCell ref="A31:E31"/>
    <mergeCell ref="A59:E59"/>
    <mergeCell ref="F59:I59"/>
    <mergeCell ref="J59:K59"/>
    <mergeCell ref="L59:AK59"/>
    <mergeCell ref="A60:I60"/>
    <mergeCell ref="J60:S60"/>
    <mergeCell ref="T60:AB60"/>
    <mergeCell ref="AC60:AK60"/>
    <mergeCell ref="A61:I61"/>
    <mergeCell ref="J61:AK61"/>
    <mergeCell ref="A62:I62"/>
    <mergeCell ref="J62:S62"/>
    <mergeCell ref="T62:AB62"/>
    <mergeCell ref="AC62:AK62"/>
    <mergeCell ref="A63:I63"/>
    <mergeCell ref="J63:AK63"/>
    <mergeCell ref="A64:I64"/>
    <mergeCell ref="J64:L64"/>
    <mergeCell ref="M64:N64"/>
    <mergeCell ref="O64:P64"/>
    <mergeCell ref="Q64:R64"/>
    <mergeCell ref="S64:T64"/>
    <mergeCell ref="U64:X64"/>
    <mergeCell ref="Y64:Z64"/>
    <mergeCell ref="AA64:AB64"/>
    <mergeCell ref="AC64:AD64"/>
    <mergeCell ref="AE64:AF64"/>
    <mergeCell ref="AG64:AK64"/>
    <mergeCell ref="A65:I65"/>
    <mergeCell ref="J65:X65"/>
    <mergeCell ref="Y65:AK65"/>
    <mergeCell ref="A66:I66"/>
    <mergeCell ref="J66:AK66"/>
    <mergeCell ref="A67:I67"/>
    <mergeCell ref="J67:AK67"/>
    <mergeCell ref="A68:I68"/>
    <mergeCell ref="J68:AK68"/>
    <mergeCell ref="A69:I70"/>
    <mergeCell ref="J69:K69"/>
    <mergeCell ref="L69:O69"/>
    <mergeCell ref="P69:S69"/>
    <mergeCell ref="T69:AB69"/>
    <mergeCell ref="AC69:AG69"/>
    <mergeCell ref="AH69:AK69"/>
    <mergeCell ref="J70:K70"/>
    <mergeCell ref="L70:AK70"/>
    <mergeCell ref="A71:AC71"/>
    <mergeCell ref="AD71:AK71"/>
    <mergeCell ref="A73:E73"/>
    <mergeCell ref="F73:I73"/>
    <mergeCell ref="J73:K73"/>
    <mergeCell ref="L73:AK73"/>
    <mergeCell ref="A74:I74"/>
    <mergeCell ref="J74:S74"/>
    <mergeCell ref="T74:AB74"/>
    <mergeCell ref="AC74:AK74"/>
    <mergeCell ref="A75:I75"/>
    <mergeCell ref="J75:AK75"/>
    <mergeCell ref="A76:I76"/>
    <mergeCell ref="J76:S76"/>
    <mergeCell ref="T76:AB76"/>
    <mergeCell ref="AC76:AK76"/>
    <mergeCell ref="A77:I77"/>
    <mergeCell ref="J77:AK77"/>
    <mergeCell ref="A78:I78"/>
    <mergeCell ref="J78:L78"/>
    <mergeCell ref="M78:N78"/>
    <mergeCell ref="O78:P78"/>
    <mergeCell ref="Q78:R78"/>
    <mergeCell ref="S78:T78"/>
    <mergeCell ref="U78:X78"/>
    <mergeCell ref="Y78:Z78"/>
    <mergeCell ref="AA78:AB78"/>
    <mergeCell ref="AC78:AD78"/>
    <mergeCell ref="AE78:AF78"/>
    <mergeCell ref="AG78:AK78"/>
    <mergeCell ref="A79:I79"/>
    <mergeCell ref="J79:X79"/>
    <mergeCell ref="Y79:AK79"/>
    <mergeCell ref="A80:I80"/>
    <mergeCell ref="J80:AK80"/>
    <mergeCell ref="A81:I81"/>
    <mergeCell ref="J81:AK81"/>
    <mergeCell ref="A82:I82"/>
    <mergeCell ref="J82:AK82"/>
    <mergeCell ref="A262:I262"/>
    <mergeCell ref="J262:AK262"/>
    <mergeCell ref="A263:I263"/>
    <mergeCell ref="J263:AK263"/>
    <mergeCell ref="A264:I264"/>
    <mergeCell ref="A83:I84"/>
    <mergeCell ref="J83:K83"/>
    <mergeCell ref="L83:O83"/>
    <mergeCell ref="P83:S83"/>
    <mergeCell ref="T83:AB83"/>
    <mergeCell ref="AC83:AG83"/>
    <mergeCell ref="AH83:AK83"/>
    <mergeCell ref="J84:K84"/>
    <mergeCell ref="L84:AK84"/>
    <mergeCell ref="A85:AC85"/>
    <mergeCell ref="AD85:AK85"/>
    <mergeCell ref="U260:X260"/>
    <mergeCell ref="Y260:Z260"/>
    <mergeCell ref="AA260:AB260"/>
    <mergeCell ref="AC260:AD260"/>
    <mergeCell ref="AE260:AF260"/>
    <mergeCell ref="AG260:AK260"/>
    <mergeCell ref="A261:I261"/>
    <mergeCell ref="J261:X261"/>
    <mergeCell ref="Y261:AK261"/>
    <mergeCell ref="A258:I258"/>
    <mergeCell ref="J258:S258"/>
    <mergeCell ref="T258:AB258"/>
    <mergeCell ref="AC258:AK258"/>
    <mergeCell ref="A259:I259"/>
    <mergeCell ref="J259:AK259"/>
    <mergeCell ref="A260:I260"/>
    <mergeCell ref="J260:L260"/>
    <mergeCell ref="M260:N260"/>
    <mergeCell ref="O260:P260"/>
    <mergeCell ref="Q260:R260"/>
    <mergeCell ref="S260:T260"/>
    <mergeCell ref="A255:E255"/>
    <mergeCell ref="F255:I255"/>
    <mergeCell ref="J255:K255"/>
    <mergeCell ref="L255:AK255"/>
    <mergeCell ref="A256:I256"/>
    <mergeCell ref="J256:S256"/>
    <mergeCell ref="T256:AB256"/>
    <mergeCell ref="AC256:AK256"/>
    <mergeCell ref="A257:I257"/>
    <mergeCell ref="J257:AK257"/>
    <mergeCell ref="J264:AK264"/>
    <mergeCell ref="A265:I266"/>
    <mergeCell ref="J265:K265"/>
    <mergeCell ref="L265:O265"/>
    <mergeCell ref="P265:S265"/>
    <mergeCell ref="T265:AB265"/>
    <mergeCell ref="AC265:AG265"/>
    <mergeCell ref="AH265:AK265"/>
    <mergeCell ref="J266:K266"/>
    <mergeCell ref="L266:AK266"/>
    <mergeCell ref="A267:AC267"/>
    <mergeCell ref="AD267:AK267"/>
    <mergeCell ref="A269:E269"/>
    <mergeCell ref="F269:I269"/>
    <mergeCell ref="J269:K269"/>
    <mergeCell ref="L269:AK269"/>
    <mergeCell ref="A270:I270"/>
    <mergeCell ref="J270:S270"/>
    <mergeCell ref="T270:AB270"/>
    <mergeCell ref="AC270:AK270"/>
    <mergeCell ref="A271:I271"/>
    <mergeCell ref="J271:AK271"/>
    <mergeCell ref="A272:I272"/>
    <mergeCell ref="J272:S272"/>
    <mergeCell ref="T272:AB272"/>
    <mergeCell ref="AC272:AK272"/>
    <mergeCell ref="A273:I273"/>
    <mergeCell ref="J273:AK273"/>
    <mergeCell ref="A274:I274"/>
    <mergeCell ref="J274:L274"/>
    <mergeCell ref="M274:N274"/>
    <mergeCell ref="O274:P274"/>
    <mergeCell ref="Q274:R274"/>
    <mergeCell ref="S274:T274"/>
    <mergeCell ref="U274:X274"/>
    <mergeCell ref="Y274:Z274"/>
    <mergeCell ref="AA274:AB274"/>
    <mergeCell ref="AC274:AD274"/>
    <mergeCell ref="AE274:AF274"/>
    <mergeCell ref="AG274:AK274"/>
    <mergeCell ref="A275:I275"/>
    <mergeCell ref="J275:X275"/>
    <mergeCell ref="Y275:AK275"/>
    <mergeCell ref="A276:I276"/>
    <mergeCell ref="J276:AK276"/>
    <mergeCell ref="A277:I277"/>
    <mergeCell ref="J277:AK277"/>
    <mergeCell ref="A278:I278"/>
    <mergeCell ref="J278:AK278"/>
    <mergeCell ref="A279:I280"/>
    <mergeCell ref="J279:K279"/>
    <mergeCell ref="L279:O279"/>
    <mergeCell ref="P279:S279"/>
    <mergeCell ref="T279:AB279"/>
    <mergeCell ref="AC279:AG279"/>
    <mergeCell ref="AH279:AK279"/>
    <mergeCell ref="J280:K280"/>
    <mergeCell ref="L280:AK280"/>
    <mergeCell ref="A281:AC281"/>
    <mergeCell ref="AD281:AK281"/>
    <mergeCell ref="A227:E227"/>
    <mergeCell ref="F227:I227"/>
    <mergeCell ref="J227:K227"/>
    <mergeCell ref="L227:AK227"/>
    <mergeCell ref="A228:I228"/>
    <mergeCell ref="J228:S228"/>
    <mergeCell ref="T228:AB228"/>
    <mergeCell ref="AC228:AK228"/>
    <mergeCell ref="A229:I229"/>
    <mergeCell ref="J229:AK229"/>
    <mergeCell ref="A230:I230"/>
    <mergeCell ref="J230:S230"/>
    <mergeCell ref="T230:AB230"/>
    <mergeCell ref="AC230:AK230"/>
    <mergeCell ref="A231:I231"/>
    <mergeCell ref="J231:AK231"/>
    <mergeCell ref="A232:I232"/>
    <mergeCell ref="J232:L232"/>
    <mergeCell ref="M232:N232"/>
    <mergeCell ref="O232:P232"/>
    <mergeCell ref="Q232:R232"/>
    <mergeCell ref="S232:T232"/>
    <mergeCell ref="U232:X232"/>
    <mergeCell ref="Y232:Z232"/>
    <mergeCell ref="AA232:AB232"/>
    <mergeCell ref="AC232:AD232"/>
    <mergeCell ref="AE232:AF232"/>
    <mergeCell ref="AG232:AK232"/>
    <mergeCell ref="A233:I233"/>
    <mergeCell ref="J233:X233"/>
    <mergeCell ref="Y233:AK233"/>
    <mergeCell ref="A234:I234"/>
    <mergeCell ref="J234:AK234"/>
    <mergeCell ref="A235:I235"/>
    <mergeCell ref="J235:AK235"/>
    <mergeCell ref="A236:I236"/>
    <mergeCell ref="J236:AK236"/>
    <mergeCell ref="A237:I238"/>
    <mergeCell ref="J237:K237"/>
    <mergeCell ref="L237:O237"/>
    <mergeCell ref="P237:S237"/>
    <mergeCell ref="T237:AB237"/>
    <mergeCell ref="AC237:AG237"/>
    <mergeCell ref="AH237:AK237"/>
    <mergeCell ref="J238:K238"/>
    <mergeCell ref="L238:AK238"/>
    <mergeCell ref="A239:AC239"/>
    <mergeCell ref="AD239:AK239"/>
    <mergeCell ref="A241:E241"/>
    <mergeCell ref="F241:I241"/>
    <mergeCell ref="J241:K241"/>
    <mergeCell ref="L241:AK241"/>
    <mergeCell ref="A242:I242"/>
    <mergeCell ref="J242:S242"/>
    <mergeCell ref="T242:AB242"/>
    <mergeCell ref="AC242:AK242"/>
    <mergeCell ref="A243:I243"/>
    <mergeCell ref="J243:AK243"/>
    <mergeCell ref="A244:I244"/>
    <mergeCell ref="J244:S244"/>
    <mergeCell ref="T244:AB244"/>
    <mergeCell ref="AC244:AK244"/>
    <mergeCell ref="A245:I245"/>
    <mergeCell ref="J245:AK245"/>
    <mergeCell ref="A246:I246"/>
    <mergeCell ref="J246:L246"/>
    <mergeCell ref="M246:N246"/>
    <mergeCell ref="O246:P246"/>
    <mergeCell ref="Q246:R246"/>
    <mergeCell ref="S246:T246"/>
    <mergeCell ref="U246:X246"/>
    <mergeCell ref="Y246:Z246"/>
    <mergeCell ref="AA246:AB246"/>
    <mergeCell ref="AC246:AD246"/>
    <mergeCell ref="AE246:AF246"/>
    <mergeCell ref="AG246:AK246"/>
    <mergeCell ref="A247:I247"/>
    <mergeCell ref="J247:X247"/>
    <mergeCell ref="Y247:AK247"/>
    <mergeCell ref="A248:I248"/>
    <mergeCell ref="J248:AK248"/>
    <mergeCell ref="A249:I249"/>
    <mergeCell ref="J249:AK249"/>
    <mergeCell ref="A250:I250"/>
    <mergeCell ref="J250:AK250"/>
    <mergeCell ref="A251:I252"/>
    <mergeCell ref="J251:K251"/>
    <mergeCell ref="L251:O251"/>
    <mergeCell ref="P251:S251"/>
    <mergeCell ref="T251:AB251"/>
    <mergeCell ref="AC251:AG251"/>
    <mergeCell ref="AH251:AK251"/>
    <mergeCell ref="J252:K252"/>
    <mergeCell ref="L252:AK252"/>
    <mergeCell ref="A253:AC253"/>
    <mergeCell ref="AD253:AK253"/>
    <mergeCell ref="A199:E199"/>
    <mergeCell ref="F199:I199"/>
    <mergeCell ref="J199:K199"/>
    <mergeCell ref="L199:AK199"/>
    <mergeCell ref="A200:I200"/>
    <mergeCell ref="J200:S200"/>
    <mergeCell ref="T200:AB200"/>
    <mergeCell ref="AC200:AK200"/>
    <mergeCell ref="A201:I201"/>
    <mergeCell ref="J201:AK201"/>
    <mergeCell ref="A202:I202"/>
    <mergeCell ref="J202:S202"/>
    <mergeCell ref="T202:AB202"/>
    <mergeCell ref="AC202:AK202"/>
    <mergeCell ref="A203:I203"/>
    <mergeCell ref="J203:AK203"/>
    <mergeCell ref="A204:I204"/>
    <mergeCell ref="J204:L204"/>
    <mergeCell ref="M204:N204"/>
    <mergeCell ref="O204:P204"/>
    <mergeCell ref="Q204:R204"/>
    <mergeCell ref="S204:T204"/>
    <mergeCell ref="U204:X204"/>
    <mergeCell ref="Y204:Z204"/>
    <mergeCell ref="AA204:AB204"/>
    <mergeCell ref="AC204:AD204"/>
    <mergeCell ref="AE204:AF204"/>
    <mergeCell ref="AG204:AK204"/>
    <mergeCell ref="A205:I205"/>
    <mergeCell ref="J205:X205"/>
    <mergeCell ref="Y205:AK205"/>
    <mergeCell ref="A206:I206"/>
    <mergeCell ref="J206:AK206"/>
    <mergeCell ref="A207:I207"/>
    <mergeCell ref="J207:AK207"/>
    <mergeCell ref="A208:I208"/>
    <mergeCell ref="J208:AK208"/>
    <mergeCell ref="A209:I210"/>
    <mergeCell ref="J209:K209"/>
    <mergeCell ref="L209:O209"/>
    <mergeCell ref="P209:S209"/>
    <mergeCell ref="T209:AB209"/>
    <mergeCell ref="AC209:AG209"/>
    <mergeCell ref="AH209:AK209"/>
    <mergeCell ref="J210:K210"/>
    <mergeCell ref="L210:AK210"/>
    <mergeCell ref="A211:AC211"/>
    <mergeCell ref="AD211:AK211"/>
    <mergeCell ref="A213:E213"/>
    <mergeCell ref="F213:I213"/>
    <mergeCell ref="J213:K213"/>
    <mergeCell ref="L213:AK213"/>
    <mergeCell ref="A214:I214"/>
    <mergeCell ref="J214:S214"/>
    <mergeCell ref="T214:AB214"/>
    <mergeCell ref="AC214:AK214"/>
    <mergeCell ref="A215:I215"/>
    <mergeCell ref="J215:AK215"/>
    <mergeCell ref="A216:I216"/>
    <mergeCell ref="J216:S216"/>
    <mergeCell ref="T216:AB216"/>
    <mergeCell ref="AC216:AK216"/>
    <mergeCell ref="A217:I217"/>
    <mergeCell ref="J217:AK217"/>
    <mergeCell ref="A218:I218"/>
    <mergeCell ref="J218:L218"/>
    <mergeCell ref="M218:N218"/>
    <mergeCell ref="O218:P218"/>
    <mergeCell ref="Q218:R218"/>
    <mergeCell ref="S218:T218"/>
    <mergeCell ref="U218:X218"/>
    <mergeCell ref="Y218:Z218"/>
    <mergeCell ref="AA218:AB218"/>
    <mergeCell ref="AC218:AD218"/>
    <mergeCell ref="AE218:AF218"/>
    <mergeCell ref="AG218:AK218"/>
    <mergeCell ref="A219:I219"/>
    <mergeCell ref="J219:X219"/>
    <mergeCell ref="Y219:AK219"/>
    <mergeCell ref="A220:I220"/>
    <mergeCell ref="J220:AK220"/>
    <mergeCell ref="A221:I221"/>
    <mergeCell ref="J221:AK221"/>
    <mergeCell ref="A222:I222"/>
    <mergeCell ref="J222:AK222"/>
    <mergeCell ref="A223:I224"/>
    <mergeCell ref="J223:K223"/>
    <mergeCell ref="L223:O223"/>
    <mergeCell ref="P223:S223"/>
    <mergeCell ref="T223:AB223"/>
    <mergeCell ref="AC223:AG223"/>
    <mergeCell ref="AH223:AK223"/>
    <mergeCell ref="J224:K224"/>
    <mergeCell ref="L224:AK224"/>
    <mergeCell ref="A225:AC225"/>
    <mergeCell ref="AD225:AK225"/>
    <mergeCell ref="A143:E143"/>
    <mergeCell ref="F143:I143"/>
    <mergeCell ref="J143:K143"/>
    <mergeCell ref="L143:AK143"/>
    <mergeCell ref="A144:I144"/>
    <mergeCell ref="J144:S144"/>
    <mergeCell ref="T144:AB144"/>
    <mergeCell ref="AC144:AK144"/>
    <mergeCell ref="A145:I145"/>
    <mergeCell ref="J145:AK145"/>
    <mergeCell ref="A146:I146"/>
    <mergeCell ref="J146:S146"/>
    <mergeCell ref="T146:AB146"/>
    <mergeCell ref="AC146:AK146"/>
    <mergeCell ref="A147:I147"/>
    <mergeCell ref="J147:AK147"/>
    <mergeCell ref="A148:I148"/>
    <mergeCell ref="J148:L148"/>
    <mergeCell ref="M148:N148"/>
    <mergeCell ref="O148:P148"/>
    <mergeCell ref="Q148:R148"/>
    <mergeCell ref="S148:T148"/>
    <mergeCell ref="U148:X148"/>
    <mergeCell ref="Y148:Z148"/>
    <mergeCell ref="AA148:AB148"/>
    <mergeCell ref="AC148:AD148"/>
    <mergeCell ref="AE148:AF148"/>
    <mergeCell ref="AG148:AK148"/>
    <mergeCell ref="A149:I149"/>
    <mergeCell ref="J149:X149"/>
    <mergeCell ref="Y149:AK149"/>
    <mergeCell ref="A150:I150"/>
    <mergeCell ref="J150:AK150"/>
    <mergeCell ref="A151:I151"/>
    <mergeCell ref="J151:AK151"/>
    <mergeCell ref="A152:I152"/>
    <mergeCell ref="J152:AK152"/>
    <mergeCell ref="A153:I154"/>
    <mergeCell ref="J153:K153"/>
    <mergeCell ref="L153:O153"/>
    <mergeCell ref="P153:S153"/>
    <mergeCell ref="T153:AB153"/>
    <mergeCell ref="AC153:AG153"/>
    <mergeCell ref="AH153:AK153"/>
    <mergeCell ref="J154:K154"/>
    <mergeCell ref="L154:AK154"/>
    <mergeCell ref="A155:AC155"/>
    <mergeCell ref="AD155:AK155"/>
    <mergeCell ref="A157:E157"/>
    <mergeCell ref="F157:I157"/>
    <mergeCell ref="J157:K157"/>
    <mergeCell ref="L157:AK157"/>
    <mergeCell ref="A158:I158"/>
    <mergeCell ref="J158:S158"/>
    <mergeCell ref="T158:AB158"/>
    <mergeCell ref="AC158:AK158"/>
    <mergeCell ref="A159:I159"/>
    <mergeCell ref="J159:AK159"/>
    <mergeCell ref="A160:I160"/>
    <mergeCell ref="J160:S160"/>
    <mergeCell ref="T160:AB160"/>
    <mergeCell ref="AC160:AK160"/>
    <mergeCell ref="A161:I161"/>
    <mergeCell ref="J161:AK161"/>
    <mergeCell ref="A162:I162"/>
    <mergeCell ref="J162:L162"/>
    <mergeCell ref="M162:N162"/>
    <mergeCell ref="O162:P162"/>
    <mergeCell ref="Q162:R162"/>
    <mergeCell ref="S162:T162"/>
    <mergeCell ref="U162:X162"/>
    <mergeCell ref="Y162:Z162"/>
    <mergeCell ref="AA162:AB162"/>
    <mergeCell ref="AC162:AD162"/>
    <mergeCell ref="AE162:AF162"/>
    <mergeCell ref="AG162:AK162"/>
    <mergeCell ref="A163:I163"/>
    <mergeCell ref="J163:X163"/>
    <mergeCell ref="Y163:AK163"/>
    <mergeCell ref="A164:I164"/>
    <mergeCell ref="J164:AK164"/>
    <mergeCell ref="A165:I165"/>
    <mergeCell ref="J165:AK165"/>
    <mergeCell ref="A166:I166"/>
    <mergeCell ref="J166:AK166"/>
    <mergeCell ref="A167:I168"/>
    <mergeCell ref="J167:K167"/>
    <mergeCell ref="L167:O167"/>
    <mergeCell ref="P167:S167"/>
    <mergeCell ref="T167:AB167"/>
    <mergeCell ref="AC167:AG167"/>
    <mergeCell ref="AH167:AK167"/>
    <mergeCell ref="J168:K168"/>
    <mergeCell ref="L168:AK168"/>
    <mergeCell ref="A169:AC169"/>
    <mergeCell ref="AD169:AK169"/>
    <mergeCell ref="A171:E171"/>
    <mergeCell ref="F171:I171"/>
    <mergeCell ref="J171:K171"/>
    <mergeCell ref="L171:AK171"/>
    <mergeCell ref="A172:I172"/>
    <mergeCell ref="J172:S172"/>
    <mergeCell ref="T172:AB172"/>
    <mergeCell ref="AC172:AK172"/>
    <mergeCell ref="A173:I173"/>
    <mergeCell ref="J173:AK173"/>
    <mergeCell ref="A174:I174"/>
    <mergeCell ref="J174:S174"/>
    <mergeCell ref="T174:AB174"/>
    <mergeCell ref="AC174:AK174"/>
    <mergeCell ref="A175:I175"/>
    <mergeCell ref="J175:AK175"/>
    <mergeCell ref="A176:I176"/>
    <mergeCell ref="J176:L176"/>
    <mergeCell ref="M176:N176"/>
    <mergeCell ref="O176:P176"/>
    <mergeCell ref="Q176:R176"/>
    <mergeCell ref="S176:T176"/>
    <mergeCell ref="U176:X176"/>
    <mergeCell ref="Y176:Z176"/>
    <mergeCell ref="AA176:AB176"/>
    <mergeCell ref="AC176:AD176"/>
    <mergeCell ref="AE176:AF176"/>
    <mergeCell ref="AG176:AK176"/>
    <mergeCell ref="A177:I177"/>
    <mergeCell ref="J177:X177"/>
    <mergeCell ref="Y177:AK177"/>
    <mergeCell ref="A178:I178"/>
    <mergeCell ref="J178:AK178"/>
    <mergeCell ref="A179:I179"/>
    <mergeCell ref="J179:AK179"/>
    <mergeCell ref="A180:I180"/>
    <mergeCell ref="J180:AK180"/>
    <mergeCell ref="A181:I182"/>
    <mergeCell ref="J181:K181"/>
    <mergeCell ref="L181:O181"/>
    <mergeCell ref="P181:S181"/>
    <mergeCell ref="T181:AB181"/>
    <mergeCell ref="AC181:AG181"/>
    <mergeCell ref="AH181:AK181"/>
    <mergeCell ref="J182:K182"/>
    <mergeCell ref="L182:AK182"/>
    <mergeCell ref="A183:AC183"/>
    <mergeCell ref="AD183:AK183"/>
    <mergeCell ref="A185:E185"/>
    <mergeCell ref="F185:I185"/>
    <mergeCell ref="J185:K185"/>
    <mergeCell ref="L185:AK185"/>
    <mergeCell ref="A186:I186"/>
    <mergeCell ref="J186:S186"/>
    <mergeCell ref="T186:AB186"/>
    <mergeCell ref="AC186:AK186"/>
    <mergeCell ref="A187:I187"/>
    <mergeCell ref="J187:AK187"/>
    <mergeCell ref="A188:I188"/>
    <mergeCell ref="J188:S188"/>
    <mergeCell ref="T188:AB188"/>
    <mergeCell ref="AC188:AK188"/>
    <mergeCell ref="A189:I189"/>
    <mergeCell ref="J189:AK189"/>
    <mergeCell ref="A190:I190"/>
    <mergeCell ref="J190:L190"/>
    <mergeCell ref="M190:N190"/>
    <mergeCell ref="O190:P190"/>
    <mergeCell ref="Q190:R190"/>
    <mergeCell ref="S190:T190"/>
    <mergeCell ref="U190:X190"/>
    <mergeCell ref="Y190:Z190"/>
    <mergeCell ref="AA190:AB190"/>
    <mergeCell ref="AC190:AD190"/>
    <mergeCell ref="AE190:AF190"/>
    <mergeCell ref="AG190:AK190"/>
    <mergeCell ref="A191:I191"/>
    <mergeCell ref="J191:X191"/>
    <mergeCell ref="Y191:AK191"/>
    <mergeCell ref="A192:I192"/>
    <mergeCell ref="J192:AK192"/>
    <mergeCell ref="A193:I193"/>
    <mergeCell ref="J193:AK193"/>
    <mergeCell ref="A194:I194"/>
    <mergeCell ref="J194:AK194"/>
    <mergeCell ref="A195:I196"/>
    <mergeCell ref="J195:K195"/>
    <mergeCell ref="L195:O195"/>
    <mergeCell ref="P195:S195"/>
    <mergeCell ref="T195:AB195"/>
    <mergeCell ref="AC195:AG195"/>
    <mergeCell ref="AH195:AK195"/>
    <mergeCell ref="J196:K196"/>
    <mergeCell ref="L196:AK196"/>
    <mergeCell ref="A197:AC197"/>
    <mergeCell ref="AD197:AK197"/>
    <mergeCell ref="A87:E87"/>
    <mergeCell ref="F87:I87"/>
    <mergeCell ref="J87:K87"/>
    <mergeCell ref="L87:AK87"/>
    <mergeCell ref="A88:I88"/>
    <mergeCell ref="J88:S88"/>
    <mergeCell ref="T88:AB88"/>
    <mergeCell ref="AC88:AK88"/>
    <mergeCell ref="A89:I89"/>
    <mergeCell ref="J89:AK89"/>
    <mergeCell ref="A90:I90"/>
    <mergeCell ref="J90:S90"/>
    <mergeCell ref="T90:AB90"/>
    <mergeCell ref="AC90:AK90"/>
    <mergeCell ref="A91:I91"/>
    <mergeCell ref="J91:AK91"/>
    <mergeCell ref="A92:I92"/>
    <mergeCell ref="J92:L92"/>
    <mergeCell ref="M92:N92"/>
    <mergeCell ref="O92:P92"/>
    <mergeCell ref="Q92:R92"/>
    <mergeCell ref="S92:T92"/>
    <mergeCell ref="U92:X92"/>
    <mergeCell ref="Y92:Z92"/>
    <mergeCell ref="AA92:AB92"/>
    <mergeCell ref="AC92:AD92"/>
    <mergeCell ref="AE92:AF92"/>
    <mergeCell ref="AG92:AK92"/>
    <mergeCell ref="A93:I93"/>
    <mergeCell ref="J93:X93"/>
    <mergeCell ref="Y93:AK93"/>
    <mergeCell ref="A94:I94"/>
    <mergeCell ref="J94:AK94"/>
    <mergeCell ref="A95:I95"/>
    <mergeCell ref="J95:AK95"/>
    <mergeCell ref="A96:I96"/>
    <mergeCell ref="J96:AK96"/>
    <mergeCell ref="A97:I98"/>
    <mergeCell ref="J97:K97"/>
    <mergeCell ref="L97:O97"/>
    <mergeCell ref="P97:S97"/>
    <mergeCell ref="T97:AB97"/>
    <mergeCell ref="AC97:AG97"/>
    <mergeCell ref="AH97:AK97"/>
    <mergeCell ref="J98:K98"/>
    <mergeCell ref="L98:AK98"/>
    <mergeCell ref="A99:AC99"/>
    <mergeCell ref="AD99:AK99"/>
    <mergeCell ref="A101:E101"/>
    <mergeCell ref="F101:I101"/>
    <mergeCell ref="J101:K101"/>
    <mergeCell ref="L101:AK101"/>
    <mergeCell ref="A102:I102"/>
    <mergeCell ref="J102:S102"/>
    <mergeCell ref="T102:AB102"/>
    <mergeCell ref="AC102:AK102"/>
    <mergeCell ref="A103:I103"/>
    <mergeCell ref="J103:AK103"/>
    <mergeCell ref="A104:I104"/>
    <mergeCell ref="J104:S104"/>
    <mergeCell ref="T104:AB104"/>
    <mergeCell ref="AC104:AK104"/>
    <mergeCell ref="A105:I105"/>
    <mergeCell ref="J105:AK105"/>
    <mergeCell ref="A106:I106"/>
    <mergeCell ref="J106:L106"/>
    <mergeCell ref="M106:N106"/>
    <mergeCell ref="O106:P106"/>
    <mergeCell ref="Q106:R106"/>
    <mergeCell ref="S106:T106"/>
    <mergeCell ref="U106:X106"/>
    <mergeCell ref="Y106:Z106"/>
    <mergeCell ref="AA106:AB106"/>
    <mergeCell ref="AC106:AD106"/>
    <mergeCell ref="AE106:AF106"/>
    <mergeCell ref="AG106:AK106"/>
    <mergeCell ref="A107:I107"/>
    <mergeCell ref="J107:X107"/>
    <mergeCell ref="Y107:AK107"/>
    <mergeCell ref="A108:I108"/>
    <mergeCell ref="J108:AK108"/>
    <mergeCell ref="A109:I109"/>
    <mergeCell ref="J109:AK109"/>
    <mergeCell ref="A110:I110"/>
    <mergeCell ref="J110:AK110"/>
    <mergeCell ref="A111:I112"/>
    <mergeCell ref="J111:K111"/>
    <mergeCell ref="L111:O111"/>
    <mergeCell ref="P111:S111"/>
    <mergeCell ref="T111:AB111"/>
    <mergeCell ref="AC111:AG111"/>
    <mergeCell ref="AH111:AK111"/>
    <mergeCell ref="J112:K112"/>
    <mergeCell ref="L112:AK112"/>
    <mergeCell ref="A113:AC113"/>
    <mergeCell ref="AD113:AK113"/>
    <mergeCell ref="A115:E115"/>
    <mergeCell ref="F115:I115"/>
    <mergeCell ref="J115:K115"/>
    <mergeCell ref="L115:AK115"/>
    <mergeCell ref="A116:I116"/>
    <mergeCell ref="J116:S116"/>
    <mergeCell ref="T116:AB116"/>
    <mergeCell ref="AC116:AK116"/>
    <mergeCell ref="A117:I117"/>
    <mergeCell ref="J117:AK117"/>
    <mergeCell ref="A118:I118"/>
    <mergeCell ref="J118:S118"/>
    <mergeCell ref="T118:AB118"/>
    <mergeCell ref="AC118:AK118"/>
    <mergeCell ref="A119:I119"/>
    <mergeCell ref="J119:AK119"/>
    <mergeCell ref="A120:I120"/>
    <mergeCell ref="J120:L120"/>
    <mergeCell ref="M120:N120"/>
    <mergeCell ref="O120:P120"/>
    <mergeCell ref="Q120:R120"/>
    <mergeCell ref="S120:T120"/>
    <mergeCell ref="U120:X120"/>
    <mergeCell ref="Y120:Z120"/>
    <mergeCell ref="AA120:AB120"/>
    <mergeCell ref="AC120:AD120"/>
    <mergeCell ref="AE120:AF120"/>
    <mergeCell ref="AG120:AK120"/>
    <mergeCell ref="A121:I121"/>
    <mergeCell ref="J121:X121"/>
    <mergeCell ref="Y121:AK121"/>
    <mergeCell ref="A122:I122"/>
    <mergeCell ref="J122:AK122"/>
    <mergeCell ref="A123:I123"/>
    <mergeCell ref="J123:AK123"/>
    <mergeCell ref="A124:I124"/>
    <mergeCell ref="J124:AK124"/>
    <mergeCell ref="A125:I126"/>
    <mergeCell ref="J125:K125"/>
    <mergeCell ref="L125:O125"/>
    <mergeCell ref="P125:S125"/>
    <mergeCell ref="T125:AB125"/>
    <mergeCell ref="AC125:AG125"/>
    <mergeCell ref="AH125:AK125"/>
    <mergeCell ref="J126:K126"/>
    <mergeCell ref="L126:AK126"/>
    <mergeCell ref="A127:AC127"/>
    <mergeCell ref="AD127:AK127"/>
    <mergeCell ref="A129:E129"/>
    <mergeCell ref="F129:I129"/>
    <mergeCell ref="J129:K129"/>
    <mergeCell ref="L129:AK129"/>
    <mergeCell ref="A130:I130"/>
    <mergeCell ref="J130:S130"/>
    <mergeCell ref="T130:AB130"/>
    <mergeCell ref="AC130:AK130"/>
    <mergeCell ref="A131:I131"/>
    <mergeCell ref="J131:AK131"/>
    <mergeCell ref="A132:I132"/>
    <mergeCell ref="J132:S132"/>
    <mergeCell ref="T132:AB132"/>
    <mergeCell ref="AC132:AK132"/>
    <mergeCell ref="A133:I133"/>
    <mergeCell ref="J133:AK133"/>
    <mergeCell ref="A134:I134"/>
    <mergeCell ref="J134:L134"/>
    <mergeCell ref="M134:N134"/>
    <mergeCell ref="O134:P134"/>
    <mergeCell ref="Q134:R134"/>
    <mergeCell ref="S134:T134"/>
    <mergeCell ref="U134:X134"/>
    <mergeCell ref="Y134:Z134"/>
    <mergeCell ref="AA134:AB134"/>
    <mergeCell ref="AC134:AD134"/>
    <mergeCell ref="AE134:AF134"/>
    <mergeCell ref="AG134:AK134"/>
    <mergeCell ref="A135:I135"/>
    <mergeCell ref="J135:X135"/>
    <mergeCell ref="Y135:AK135"/>
    <mergeCell ref="A136:I136"/>
    <mergeCell ref="J136:AK136"/>
    <mergeCell ref="A137:I137"/>
    <mergeCell ref="J137:AK137"/>
    <mergeCell ref="A138:I138"/>
    <mergeCell ref="J138:AK138"/>
    <mergeCell ref="A141:AC141"/>
    <mergeCell ref="AD141:AK141"/>
    <mergeCell ref="A139:I140"/>
    <mergeCell ref="J139:K139"/>
    <mergeCell ref="L139:O139"/>
    <mergeCell ref="P139:S139"/>
    <mergeCell ref="T139:AB139"/>
    <mergeCell ref="AC139:AG139"/>
    <mergeCell ref="AH139:AK139"/>
    <mergeCell ref="J140:K140"/>
    <mergeCell ref="L140:AK140"/>
  </mergeCells>
  <phoneticPr fontId="1"/>
  <dataValidations xWindow="606" yWindow="723" count="10">
    <dataValidation imeMode="halfAlpha" allowBlank="1" showInputMessage="1" showErrorMessage="1" prompt="　前ページの当該費目番号の税込金額を入力してください" sqref="J9:X9 J23:X23 J37:X37 J51:X51 J65:X65 J79:X79 J261:X261 J275:X275 J233:X233 J247:X247 J205:X205 J219:X219 J149:X149 J163:X163 J177:X177 J191:X191 J93:X93 J107:X107 J121:X121 J135:X135" xr:uid="{00000000-0002-0000-1600-000000000000}"/>
    <dataValidation imeMode="halfAlpha" allowBlank="1" showInputMessage="1" showErrorMessage="1" sqref="AC4 AC18 AC32 AC46 AC60 AC74 AC256 AC270 AC228 AC242 AC200 AC214 AC144 AC158 AC172 AC186 AC88 AC102 AC116 AC130" xr:uid="{00000000-0002-0000-1600-000001000000}"/>
    <dataValidation allowBlank="1" showErrorMessage="1" promptTitle="番号を記入してください" prompt="前ページの資金支出明細番号と対応させて記入してください_x000a_" sqref="F3:I3 F17:I17 F31:I31 F45:I45 F59:I59 F73:I73 F255:I255 F269:I269 F227:I227 F241:I241 F199:I199 F213:I213 F143:I143 F157:I157 F171:I171 F185:I185 F87:I87 F101:I101 F115:I115 F129:I129" xr:uid="{00000000-0002-0000-1600-000002000000}"/>
    <dataValidation allowBlank="1" showInputMessage="1" showErrorMessage="1" promptTitle="委託・外注内容を記入してください" prompt="本研究開発における外注（委託）内容を明確に記載し、 合わせて納品される成果物も含め具体的に記入してください_x000a_" sqref="J10:AK10 J24:AK24 J38:AK38 J52:AK52 J66:AK66 J80:AK80 J262:AK262 J276:AK276 J234:AK234 J248:AK248 J206:AK206 J220:AK220 J150:AK150 J164:AK164 J178:AK178 J192:AK192 J94:AK94 J108:AK108 J122:AK122 J136:AK136" xr:uid="{00000000-0002-0000-1600-000003000000}"/>
    <dataValidation allowBlank="1" showInputMessage="1" showErrorMessage="1" promptTitle="納品予定物を記入してください" prompt="納品物の具体的な内容、媒体を記入してください_x000a_" sqref="J11:AK11 J25:AK25 J39:AK39 J53:AK53 J67:AK67 J81:AK81 J263:AK263 J277:AK277 J235:AK235 J249:AK249 J207:AK207 J221:AK221 J151:AK151 J165:AK165 J179:AK179 J193:AK193 J95:AK95 J109:AK109 J123:AK123 J137:AK137" xr:uid="{00000000-0002-0000-1600-000004000000}"/>
    <dataValidation allowBlank="1" showInputMessage="1" showErrorMessage="1" prompt="　委託・外注先の選定理由を具体的に記入してください_x000a_" sqref="J12:AK12 J26:AK26 J40:AK40 J54:AK54 J68:AK68 J82:AK82 J264:AK264 J278:AK278 J236:AK236 J250:AK250 J208:AK208 J222:AK222 J152:AK152 J166:AK166 J180:AK180 J194:AK194 J96:AK96 J110:AK110 J124:AK124 J138:AK138" xr:uid="{00000000-0002-0000-1600-000005000000}"/>
    <dataValidation allowBlank="1" showErrorMessage="1" prompt="_x000a_" sqref="AH13:AK13 L14:AK14 J13:K14 AH27:AK27 L28:AK28 J27:K28 AH41:AK41 L42:AK42 J41:K42 AH55:AK55 L56:AK56 J55:K56 AH69:AK69 L70:AK70 J69:K70 AH83:AK83 L84:AK84 J83:K84 AH265:AK265 L266:AK266 J265:K266 AH279:AK279 L280:AK280 J279:K280 AH237:AK237 L238:AK238 J237:K238 AH251:AK251 L252:AK252 J251:K252 AH209:AK209 L210:AK210 J209:K210 AH223:AK223 L224:AK224 J223:K224 AH153:AK153 L154:AK154 J153:K154 AH167:AK167 L168:AK168 J167:K168 AH181:AK181 L182:AK182 J181:K182 AH195:AK195 L196:AK196 J195:K196 AH97:AK97 L98:AK98 J97:K98 AH111:AK111 L112:AK112 J111:K112 AH125:AK125 L126:AK126 J125:K126 AH139:AK139 L140:AK140 J139:K140" xr:uid="{00000000-0002-0000-1600-000006000000}"/>
    <dataValidation type="list" allowBlank="1" showErrorMessage="1" promptTitle="見積書が１社のみの場合、理由を記載してください" prompt="　「１社しか生産していない」「販売先が１社限定」等の業界、商習慣に起因した、やむを得ない場合のみ、１社で構いません。_x000a_　「過去に取引実績があるため」等の社内事情に関する理由は認められません" sqref="AD15:AK15 AD29:AK29 AD43:AK43 AD57:AK57 AD71:AK71 AD267:AK267 AD127:AK127 AD253:AK253 AD239:AK239 AD211:AK211 AD225:AK225 AD197:AK197 AD155:AK155 AD169:AK169 AD183:AK183 AD85:AK85 AD141:AK141 AD99:AK99 AD113:AK113 AD281:AK281" xr:uid="{00000000-0002-0000-1600-000007000000}">
      <formula1>"選択してください,関連あり,関連なし"</formula1>
    </dataValidation>
    <dataValidation imeMode="halfAlpha" allowBlank="1" showErrorMessage="1" promptTitle="委託時期は事業終了予定日より前です" prompt="　本事業の終了予定日より後に契約、納品、支払を行った分は助成対象外となります" sqref="Q8:R8 AE8:AF8 Q22:R22 AE22:AF22 Q36:R36 AE36:AF36 Q50:R50 AE50:AF50 Q64:R64 AE64:AF64 Q78:R78 AE78:AF78 Q260:R260 AE260:AF260 Q274:R274 AE274:AF274 Q232:R232 AE232:AF232 Q246:R246 AE246:AF246 Q204:R204 AE204:AF204 Q218:R218 AE218:AF218 Q148:R148 AE148:AF148 Q162:R162 AE162:AF162 Q176:R176 AE176:AF176 Q190:R190 AE190:AF190 Q92:R92 AE92:AF92 Q106:R106 AE106:AF106 Q120:R120 AE120:AF120 Q134:R134 AE134:AF134" xr:uid="{00000000-0002-0000-1600-000008000000}"/>
    <dataValidation imeMode="halfAlpha" allowBlank="1" showInputMessage="1" showErrorMessage="1" promptTitle="契約期間" sqref="M8:N8 AA8:AB8 AA22:AB22 M22:N22" xr:uid="{00000000-0002-0000-1600-000009000000}"/>
  </dataValidations>
  <printOptions horizontalCentered="1"/>
  <pageMargins left="0.31496062992125984" right="0.31496062992125984" top="0.74803149606299213" bottom="0.74803149606299213" header="0.31496062992125984" footer="0.31496062992125984"/>
  <pageSetup paperSize="9" scale="74" fitToHeight="0" orientation="portrait" r:id="rId1"/>
  <headerFooter>
    <oddFooter>&amp;A</oddFooter>
  </headerFooter>
  <rowBreaks count="9" manualBreakCount="9">
    <brk id="29" max="16383" man="1"/>
    <brk id="57" max="16383" man="1"/>
    <brk id="85" max="16383" man="1"/>
    <brk id="113" max="16383" man="1"/>
    <brk id="141" max="16383" man="1"/>
    <brk id="169" max="16383" man="1"/>
    <brk id="197" max="16383" man="1"/>
    <brk id="225" max="16383" man="1"/>
    <brk id="253"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6">
    <tabColor rgb="FF00B0F0"/>
  </sheetPr>
  <dimension ref="A1:BB38"/>
  <sheetViews>
    <sheetView showGridLines="0" view="pageBreakPreview" zoomScale="90" zoomScaleNormal="100" zoomScaleSheetLayoutView="90" workbookViewId="0">
      <selection activeCell="E4" sqref="E4:F4"/>
    </sheetView>
  </sheetViews>
  <sheetFormatPr defaultColWidth="2.125" defaultRowHeight="12"/>
  <cols>
    <col min="1" max="1" width="6" style="15" customWidth="1"/>
    <col min="2" max="2" width="14.5" style="15" customWidth="1"/>
    <col min="3" max="3" width="14.375" style="15" customWidth="1"/>
    <col min="4" max="4" width="15" style="15" customWidth="1"/>
    <col min="5" max="5" width="8.125" style="15" customWidth="1"/>
    <col min="6" max="6" width="14.375" style="15" customWidth="1"/>
    <col min="7" max="8" width="12.5" style="15" customWidth="1"/>
    <col min="9" max="10" width="2.5" style="15" customWidth="1"/>
    <col min="11" max="11" width="11.125" style="15" hidden="1" customWidth="1"/>
    <col min="12" max="12" width="9.5" style="15" hidden="1" customWidth="1"/>
    <col min="13" max="13" width="6.125" style="15" hidden="1" customWidth="1"/>
    <col min="14" max="24" width="2.5" style="15" hidden="1" customWidth="1"/>
    <col min="25" max="33" width="2.5" style="15" customWidth="1"/>
    <col min="34" max="34" width="10.875" style="15" customWidth="1"/>
    <col min="35" max="230" width="2.5" style="15" customWidth="1"/>
    <col min="231" max="16384" width="2.125" style="15"/>
  </cols>
  <sheetData>
    <row r="1" spans="1:54" ht="30" customHeight="1">
      <c r="A1" s="397" t="s">
        <v>458</v>
      </c>
      <c r="D1" s="13"/>
      <c r="E1" s="13"/>
      <c r="F1" s="13"/>
      <c r="G1" s="47"/>
      <c r="H1" s="47"/>
      <c r="I1" s="47"/>
      <c r="J1" s="47"/>
      <c r="K1" s="47"/>
      <c r="L1" s="47"/>
      <c r="M1" s="47"/>
    </row>
    <row r="2" spans="1:54" ht="39" customHeight="1">
      <c r="A2" s="1163" t="s">
        <v>526</v>
      </c>
      <c r="B2" s="1163"/>
      <c r="C2" s="1163"/>
      <c r="D2" s="1163"/>
      <c r="E2" s="1163"/>
      <c r="F2" s="1163"/>
      <c r="G2" s="1163"/>
      <c r="H2" s="1163"/>
      <c r="I2" s="323"/>
      <c r="J2" s="323"/>
      <c r="K2" s="323"/>
      <c r="L2" s="323"/>
      <c r="M2" s="241"/>
      <c r="N2" s="241"/>
      <c r="O2" s="241"/>
      <c r="P2" s="241"/>
      <c r="Q2" s="241"/>
      <c r="R2" s="241"/>
      <c r="S2" s="241"/>
      <c r="T2" s="241"/>
      <c r="U2" s="241"/>
      <c r="V2" s="241"/>
      <c r="W2" s="241"/>
      <c r="X2" s="241"/>
      <c r="Y2" s="377"/>
      <c r="Z2" s="377"/>
      <c r="AA2" s="377"/>
      <c r="AB2" s="377"/>
      <c r="AC2" s="377"/>
      <c r="AD2" s="377"/>
      <c r="AE2" s="377"/>
      <c r="AF2" s="377"/>
      <c r="AG2" s="377"/>
      <c r="AH2" s="241"/>
      <c r="AI2" s="241"/>
      <c r="AJ2" s="241"/>
      <c r="AK2" s="241"/>
      <c r="AL2" s="241"/>
      <c r="AM2" s="241"/>
      <c r="AN2" s="241"/>
      <c r="AO2" s="241"/>
      <c r="AP2" s="241"/>
      <c r="AQ2" s="241"/>
      <c r="AR2" s="241"/>
      <c r="AS2" s="241"/>
      <c r="AT2" s="241"/>
      <c r="AU2" s="241"/>
      <c r="AV2" s="241"/>
      <c r="AW2" s="241"/>
      <c r="AX2" s="241"/>
      <c r="AY2" s="241"/>
      <c r="AZ2" s="241"/>
      <c r="BA2" s="241"/>
      <c r="BB2" s="241"/>
    </row>
    <row r="3" spans="1:54" ht="4.3499999999999996" customHeight="1">
      <c r="A3" s="240"/>
      <c r="B3" s="240"/>
      <c r="C3" s="240"/>
      <c r="D3" s="240"/>
      <c r="E3" s="240"/>
      <c r="F3" s="240"/>
      <c r="G3" s="240"/>
      <c r="H3" s="240"/>
      <c r="I3" s="240"/>
      <c r="J3" s="240"/>
      <c r="K3" s="240"/>
      <c r="L3" s="240"/>
      <c r="M3" s="241"/>
      <c r="N3" s="241"/>
      <c r="O3" s="241"/>
      <c r="P3" s="241"/>
      <c r="Q3" s="241"/>
      <c r="R3" s="241"/>
      <c r="S3" s="241"/>
      <c r="T3" s="241"/>
      <c r="U3" s="241"/>
      <c r="V3" s="241"/>
      <c r="W3" s="241"/>
      <c r="X3" s="241"/>
      <c r="Y3" s="377"/>
      <c r="Z3" s="377"/>
      <c r="AA3" s="377"/>
      <c r="AB3" s="377"/>
      <c r="AC3" s="377"/>
      <c r="AD3" s="377"/>
      <c r="AE3" s="377"/>
      <c r="AF3" s="377"/>
      <c r="AG3" s="377"/>
      <c r="AH3" s="241"/>
      <c r="AI3" s="241"/>
      <c r="AJ3" s="241"/>
      <c r="AK3" s="241"/>
      <c r="AL3" s="241"/>
      <c r="AM3" s="241"/>
      <c r="AN3" s="241"/>
      <c r="AO3" s="241"/>
      <c r="AP3" s="241"/>
      <c r="AQ3" s="241"/>
      <c r="AR3" s="241"/>
      <c r="AS3" s="241"/>
      <c r="AT3" s="241"/>
      <c r="AU3" s="241"/>
      <c r="AV3" s="241"/>
      <c r="AW3" s="241"/>
      <c r="AX3" s="241"/>
      <c r="AY3" s="241"/>
      <c r="AZ3" s="241"/>
      <c r="BA3" s="241"/>
      <c r="BB3" s="241"/>
    </row>
    <row r="4" spans="1:54" ht="35.450000000000003" customHeight="1">
      <c r="A4" s="1047" t="s">
        <v>366</v>
      </c>
      <c r="B4" s="1047"/>
      <c r="C4" s="1047"/>
      <c r="D4" s="1047"/>
      <c r="E4" s="1165">
        <f>SUM(G8:G37)</f>
        <v>0</v>
      </c>
      <c r="F4" s="1165"/>
      <c r="G4" s="240"/>
    </row>
    <row r="5" spans="1:54" ht="32.1" customHeight="1">
      <c r="A5" s="1047" t="s">
        <v>367</v>
      </c>
      <c r="B5" s="1047"/>
      <c r="C5" s="1047"/>
      <c r="D5" s="1047"/>
      <c r="E5" s="1165">
        <f>E4</f>
        <v>0</v>
      </c>
      <c r="F5" s="1165"/>
      <c r="G5" s="240"/>
      <c r="H5" s="240"/>
      <c r="I5" s="240"/>
      <c r="J5" s="240"/>
      <c r="K5" s="240"/>
      <c r="L5" s="241"/>
      <c r="M5" s="241"/>
      <c r="N5" s="241"/>
      <c r="O5" s="241"/>
      <c r="P5" s="241"/>
      <c r="Q5" s="241"/>
      <c r="R5" s="241"/>
      <c r="S5" s="241"/>
      <c r="T5" s="241"/>
      <c r="U5" s="241"/>
      <c r="V5" s="241"/>
      <c r="W5" s="241"/>
      <c r="X5" s="241"/>
      <c r="Y5" s="377"/>
      <c r="Z5" s="377"/>
      <c r="AA5" s="377"/>
      <c r="AB5" s="377"/>
      <c r="AC5" s="377"/>
      <c r="AD5" s="377"/>
      <c r="AE5" s="377"/>
      <c r="AF5" s="377"/>
      <c r="AG5" s="377"/>
      <c r="AH5" s="241"/>
      <c r="AI5" s="241"/>
      <c r="AJ5" s="241"/>
      <c r="AK5" s="241"/>
      <c r="AL5" s="241"/>
      <c r="AM5" s="241"/>
      <c r="AN5" s="241"/>
      <c r="AO5" s="241"/>
      <c r="AP5" s="241"/>
      <c r="AQ5" s="241"/>
      <c r="AR5" s="241"/>
      <c r="AS5" s="241"/>
      <c r="AT5" s="241"/>
      <c r="AU5" s="241"/>
      <c r="AV5" s="241"/>
      <c r="AW5" s="241"/>
      <c r="AX5" s="241"/>
      <c r="AY5" s="241"/>
      <c r="AZ5" s="241"/>
      <c r="BA5" s="241"/>
    </row>
    <row r="6" spans="1:54" ht="37.35" customHeight="1">
      <c r="A6" s="1164" t="s">
        <v>365</v>
      </c>
      <c r="B6" s="1164"/>
      <c r="C6" s="1164"/>
      <c r="D6" s="324"/>
      <c r="E6" s="324"/>
      <c r="F6" s="325"/>
      <c r="G6" s="1046" t="s">
        <v>20</v>
      </c>
      <c r="H6" s="1046"/>
    </row>
    <row r="7" spans="1:54" ht="45" customHeight="1">
      <c r="A7" s="125" t="s">
        <v>107</v>
      </c>
      <c r="B7" s="126" t="s">
        <v>41</v>
      </c>
      <c r="C7" s="126" t="s">
        <v>42</v>
      </c>
      <c r="D7" s="126" t="s">
        <v>45</v>
      </c>
      <c r="E7" s="126" t="s">
        <v>59</v>
      </c>
      <c r="F7" s="126" t="s">
        <v>60</v>
      </c>
      <c r="G7" s="126" t="s">
        <v>43</v>
      </c>
      <c r="H7" s="270" t="s">
        <v>44</v>
      </c>
      <c r="AH7" s="15" t="s">
        <v>554</v>
      </c>
    </row>
    <row r="8" spans="1:54" ht="33.75" customHeight="1">
      <c r="A8" s="127">
        <f>ROW()-ROW('23'!$A$7)</f>
        <v>1</v>
      </c>
      <c r="B8" s="314"/>
      <c r="C8" s="129"/>
      <c r="D8" s="138"/>
      <c r="E8" s="299">
        <f>'24'!T38</f>
        <v>0</v>
      </c>
      <c r="F8" s="403"/>
      <c r="G8" s="299">
        <f>H8</f>
        <v>0</v>
      </c>
      <c r="H8" s="300">
        <f>E8*F8</f>
        <v>0</v>
      </c>
      <c r="AH8" s="15">
        <v>1050</v>
      </c>
    </row>
    <row r="9" spans="1:54" ht="33.75" customHeight="1">
      <c r="A9" s="127">
        <f>ROW()-ROW('23'!$A$7)</f>
        <v>2</v>
      </c>
      <c r="B9" s="314"/>
      <c r="C9" s="129"/>
      <c r="D9" s="138"/>
      <c r="E9" s="299">
        <f>'24'!T75</f>
        <v>0</v>
      </c>
      <c r="F9" s="403"/>
      <c r="G9" s="299">
        <f t="shared" ref="G9:G37" si="0">H9</f>
        <v>0</v>
      </c>
      <c r="H9" s="300">
        <f t="shared" ref="H9:H37" si="1">E9*F9</f>
        <v>0</v>
      </c>
      <c r="AH9" s="15">
        <v>1120</v>
      </c>
    </row>
    <row r="10" spans="1:54" ht="33.75" customHeight="1">
      <c r="A10" s="127">
        <f>ROW()-ROW('23'!$A$7)</f>
        <v>3</v>
      </c>
      <c r="B10" s="314"/>
      <c r="C10" s="129"/>
      <c r="D10" s="138"/>
      <c r="E10" s="299">
        <f>'24'!T113</f>
        <v>0</v>
      </c>
      <c r="F10" s="403"/>
      <c r="G10" s="299">
        <f t="shared" si="0"/>
        <v>0</v>
      </c>
      <c r="H10" s="300">
        <f t="shared" si="1"/>
        <v>0</v>
      </c>
      <c r="AH10" s="15">
        <v>1190</v>
      </c>
    </row>
    <row r="11" spans="1:54" ht="33.75" customHeight="1">
      <c r="A11" s="127">
        <f>ROW()-ROW('23'!$A$7)</f>
        <v>4</v>
      </c>
      <c r="B11" s="314"/>
      <c r="C11" s="129"/>
      <c r="D11" s="138"/>
      <c r="E11" s="299">
        <f>'24'!T149</f>
        <v>0</v>
      </c>
      <c r="F11" s="403"/>
      <c r="G11" s="299">
        <f t="shared" si="0"/>
        <v>0</v>
      </c>
      <c r="H11" s="300">
        <f t="shared" si="1"/>
        <v>0</v>
      </c>
      <c r="AH11" s="15">
        <v>1260</v>
      </c>
    </row>
    <row r="12" spans="1:54" ht="33.75" customHeight="1">
      <c r="A12" s="127">
        <f>ROW()-ROW('23'!$A$7)</f>
        <v>5</v>
      </c>
      <c r="B12" s="314"/>
      <c r="C12" s="129"/>
      <c r="D12" s="138"/>
      <c r="E12" s="299">
        <f>'24'!T186</f>
        <v>0</v>
      </c>
      <c r="F12" s="403"/>
      <c r="G12" s="299">
        <f t="shared" si="0"/>
        <v>0</v>
      </c>
      <c r="H12" s="300">
        <f t="shared" si="1"/>
        <v>0</v>
      </c>
      <c r="AH12" s="15">
        <v>1340</v>
      </c>
    </row>
    <row r="13" spans="1:54" ht="33.75" customHeight="1">
      <c r="A13" s="127">
        <f>ROW()-ROW('23'!$A$7)</f>
        <v>6</v>
      </c>
      <c r="B13" s="314"/>
      <c r="C13" s="129"/>
      <c r="D13" s="138"/>
      <c r="E13" s="299">
        <f>'24'!T223</f>
        <v>0</v>
      </c>
      <c r="F13" s="403"/>
      <c r="G13" s="299">
        <f t="shared" si="0"/>
        <v>0</v>
      </c>
      <c r="H13" s="300">
        <f t="shared" si="1"/>
        <v>0</v>
      </c>
      <c r="AH13" s="15">
        <v>1420</v>
      </c>
    </row>
    <row r="14" spans="1:54" ht="33.75" customHeight="1">
      <c r="A14" s="127">
        <f>ROW()-ROW('23'!$A$7)</f>
        <v>7</v>
      </c>
      <c r="B14" s="314"/>
      <c r="C14" s="129"/>
      <c r="D14" s="138"/>
      <c r="E14" s="299">
        <f>'24'!T260</f>
        <v>0</v>
      </c>
      <c r="F14" s="403"/>
      <c r="G14" s="299">
        <f t="shared" ref="G14:G34" si="2">H14</f>
        <v>0</v>
      </c>
      <c r="H14" s="300">
        <f t="shared" ref="H14:H34" si="3">E14*F14</f>
        <v>0</v>
      </c>
      <c r="AH14" s="15">
        <v>1510</v>
      </c>
    </row>
    <row r="15" spans="1:54" ht="33.75" customHeight="1">
      <c r="A15" s="127">
        <f>ROW()-ROW('23'!$A$7)</f>
        <v>8</v>
      </c>
      <c r="B15" s="314"/>
      <c r="C15" s="129"/>
      <c r="D15" s="138"/>
      <c r="E15" s="299">
        <f>'24'!T297</f>
        <v>0</v>
      </c>
      <c r="F15" s="403"/>
      <c r="G15" s="299">
        <f t="shared" si="2"/>
        <v>0</v>
      </c>
      <c r="H15" s="300">
        <f t="shared" si="3"/>
        <v>0</v>
      </c>
      <c r="AH15" s="15">
        <v>1590</v>
      </c>
    </row>
    <row r="16" spans="1:54" ht="33.75" customHeight="1">
      <c r="A16" s="127">
        <f>ROW()-ROW('23'!$A$7)</f>
        <v>9</v>
      </c>
      <c r="B16" s="314"/>
      <c r="C16" s="129"/>
      <c r="D16" s="138"/>
      <c r="E16" s="299">
        <f>'24'!T334</f>
        <v>0</v>
      </c>
      <c r="F16" s="403"/>
      <c r="G16" s="299">
        <f t="shared" si="2"/>
        <v>0</v>
      </c>
      <c r="H16" s="300">
        <f t="shared" si="3"/>
        <v>0</v>
      </c>
      <c r="AH16" s="15">
        <v>1680</v>
      </c>
    </row>
    <row r="17" spans="1:34" ht="33.75" customHeight="1">
      <c r="A17" s="127">
        <f>ROW()-ROW('23'!$A$7)</f>
        <v>10</v>
      </c>
      <c r="B17" s="314"/>
      <c r="C17" s="129"/>
      <c r="D17" s="138"/>
      <c r="E17" s="299">
        <f>'24'!T371</f>
        <v>0</v>
      </c>
      <c r="F17" s="403"/>
      <c r="G17" s="299">
        <f t="shared" si="2"/>
        <v>0</v>
      </c>
      <c r="H17" s="300">
        <f t="shared" si="3"/>
        <v>0</v>
      </c>
      <c r="AH17" s="15">
        <v>1850</v>
      </c>
    </row>
    <row r="18" spans="1:34" ht="33.75" customHeight="1">
      <c r="A18" s="127">
        <f>ROW()-ROW('23'!$A$7)</f>
        <v>11</v>
      </c>
      <c r="B18" s="314"/>
      <c r="C18" s="129"/>
      <c r="D18" s="138"/>
      <c r="E18" s="299">
        <f>'24'!T408</f>
        <v>0</v>
      </c>
      <c r="F18" s="403"/>
      <c r="G18" s="299">
        <f t="shared" si="2"/>
        <v>0</v>
      </c>
      <c r="H18" s="300">
        <f t="shared" si="3"/>
        <v>0</v>
      </c>
      <c r="AH18" s="15">
        <v>2010</v>
      </c>
    </row>
    <row r="19" spans="1:34" ht="33.75" customHeight="1">
      <c r="A19" s="127">
        <f>ROW()-ROW('23'!$A$7)</f>
        <v>12</v>
      </c>
      <c r="B19" s="314"/>
      <c r="C19" s="129"/>
      <c r="D19" s="138"/>
      <c r="E19" s="299">
        <f>'24'!T445</f>
        <v>0</v>
      </c>
      <c r="F19" s="403"/>
      <c r="G19" s="299">
        <f t="shared" si="2"/>
        <v>0</v>
      </c>
      <c r="H19" s="300">
        <f t="shared" si="3"/>
        <v>0</v>
      </c>
      <c r="AH19" s="15">
        <v>2180</v>
      </c>
    </row>
    <row r="20" spans="1:34" ht="33.75" customHeight="1">
      <c r="A20" s="127">
        <f>ROW()-ROW('23'!$A$7)</f>
        <v>13</v>
      </c>
      <c r="B20" s="314"/>
      <c r="C20" s="129"/>
      <c r="D20" s="138"/>
      <c r="E20" s="299">
        <f>'24'!T482</f>
        <v>0</v>
      </c>
      <c r="F20" s="403"/>
      <c r="G20" s="299">
        <f t="shared" si="2"/>
        <v>0</v>
      </c>
      <c r="H20" s="300">
        <f t="shared" si="3"/>
        <v>0</v>
      </c>
      <c r="AH20" s="15">
        <v>2350</v>
      </c>
    </row>
    <row r="21" spans="1:34" ht="33.75" customHeight="1">
      <c r="A21" s="127">
        <f>ROW()-ROW('23'!$A$7)</f>
        <v>14</v>
      </c>
      <c r="B21" s="314"/>
      <c r="C21" s="129"/>
      <c r="D21" s="138"/>
      <c r="E21" s="299">
        <f>'24'!T519</f>
        <v>0</v>
      </c>
      <c r="F21" s="403"/>
      <c r="G21" s="299">
        <f t="shared" si="2"/>
        <v>0</v>
      </c>
      <c r="H21" s="300">
        <f t="shared" si="3"/>
        <v>0</v>
      </c>
      <c r="AH21" s="15">
        <v>2520</v>
      </c>
    </row>
    <row r="22" spans="1:34" ht="33.75" customHeight="1">
      <c r="A22" s="128">
        <f>ROW()-ROW('23'!$A$7)</f>
        <v>15</v>
      </c>
      <c r="B22" s="315"/>
      <c r="C22" s="130"/>
      <c r="D22" s="267"/>
      <c r="E22" s="301">
        <f>'24'!T556</f>
        <v>0</v>
      </c>
      <c r="F22" s="403"/>
      <c r="G22" s="301">
        <f t="shared" si="2"/>
        <v>0</v>
      </c>
      <c r="H22" s="302">
        <f t="shared" si="3"/>
        <v>0</v>
      </c>
      <c r="AH22" s="15">
        <v>2690</v>
      </c>
    </row>
    <row r="23" spans="1:34" ht="33.75" customHeight="1">
      <c r="A23" s="326">
        <f>ROW()-ROW('23'!$A$7)</f>
        <v>16</v>
      </c>
      <c r="B23" s="327"/>
      <c r="C23" s="328"/>
      <c r="D23" s="329"/>
      <c r="E23" s="330">
        <f>'24'!T593</f>
        <v>0</v>
      </c>
      <c r="F23" s="403"/>
      <c r="G23" s="330">
        <f t="shared" si="2"/>
        <v>0</v>
      </c>
      <c r="H23" s="331">
        <f t="shared" si="3"/>
        <v>0</v>
      </c>
      <c r="AH23" s="15">
        <v>2850</v>
      </c>
    </row>
    <row r="24" spans="1:34" ht="33.75" customHeight="1">
      <c r="A24" s="127">
        <f>ROW()-ROW('23'!$A$7)</f>
        <v>17</v>
      </c>
      <c r="B24" s="314"/>
      <c r="C24" s="129"/>
      <c r="D24" s="138"/>
      <c r="E24" s="299">
        <f>'24'!T630</f>
        <v>0</v>
      </c>
      <c r="F24" s="403"/>
      <c r="G24" s="299">
        <f t="shared" si="2"/>
        <v>0</v>
      </c>
      <c r="H24" s="300">
        <f t="shared" si="3"/>
        <v>0</v>
      </c>
      <c r="AH24" s="15">
        <v>3020</v>
      </c>
    </row>
    <row r="25" spans="1:34" ht="33.75" customHeight="1">
      <c r="A25" s="127">
        <f>ROW()-ROW('23'!$A$7)</f>
        <v>18</v>
      </c>
      <c r="B25" s="314"/>
      <c r="C25" s="129"/>
      <c r="D25" s="138"/>
      <c r="E25" s="299">
        <f>'24'!T667</f>
        <v>0</v>
      </c>
      <c r="F25" s="403"/>
      <c r="G25" s="299">
        <f t="shared" si="2"/>
        <v>0</v>
      </c>
      <c r="H25" s="300">
        <f t="shared" si="3"/>
        <v>0</v>
      </c>
      <c r="AH25" s="15">
        <v>3190</v>
      </c>
    </row>
    <row r="26" spans="1:34" ht="33.75" customHeight="1">
      <c r="A26" s="127">
        <f>ROW()-ROW('23'!$A$7)</f>
        <v>19</v>
      </c>
      <c r="B26" s="314"/>
      <c r="C26" s="129"/>
      <c r="D26" s="138"/>
      <c r="E26" s="299">
        <f>'24'!T704</f>
        <v>0</v>
      </c>
      <c r="F26" s="403"/>
      <c r="G26" s="299">
        <f t="shared" si="2"/>
        <v>0</v>
      </c>
      <c r="H26" s="300">
        <f t="shared" si="3"/>
        <v>0</v>
      </c>
      <c r="AH26" s="15">
        <v>3440</v>
      </c>
    </row>
    <row r="27" spans="1:34" ht="33.75" customHeight="1">
      <c r="A27" s="127">
        <f>ROW()-ROW('23'!$A$7)</f>
        <v>20</v>
      </c>
      <c r="B27" s="314"/>
      <c r="C27" s="129"/>
      <c r="D27" s="138"/>
      <c r="E27" s="299">
        <f>'24'!T741</f>
        <v>0</v>
      </c>
      <c r="F27" s="403"/>
      <c r="G27" s="299">
        <f t="shared" si="2"/>
        <v>0</v>
      </c>
      <c r="H27" s="300">
        <f t="shared" si="3"/>
        <v>0</v>
      </c>
      <c r="AH27" s="15">
        <v>3700</v>
      </c>
    </row>
    <row r="28" spans="1:34" ht="33.75" customHeight="1">
      <c r="A28" s="127">
        <f>ROW()-ROW('23'!$A$7)</f>
        <v>21</v>
      </c>
      <c r="B28" s="314"/>
      <c r="C28" s="129"/>
      <c r="D28" s="138"/>
      <c r="E28" s="299">
        <f>'24'!T778</f>
        <v>0</v>
      </c>
      <c r="F28" s="403"/>
      <c r="G28" s="299">
        <f t="shared" si="2"/>
        <v>0</v>
      </c>
      <c r="H28" s="300">
        <f t="shared" si="3"/>
        <v>0</v>
      </c>
      <c r="AH28" s="15">
        <v>3950</v>
      </c>
    </row>
    <row r="29" spans="1:34" ht="33.75" customHeight="1">
      <c r="A29" s="127">
        <f>ROW()-ROW('23'!$A$7)</f>
        <v>22</v>
      </c>
      <c r="B29" s="314"/>
      <c r="C29" s="129"/>
      <c r="D29" s="138"/>
      <c r="E29" s="299">
        <f>'24'!T815</f>
        <v>0</v>
      </c>
      <c r="F29" s="403"/>
      <c r="G29" s="299">
        <f t="shared" si="2"/>
        <v>0</v>
      </c>
      <c r="H29" s="300">
        <f t="shared" si="3"/>
        <v>0</v>
      </c>
      <c r="AH29" s="15">
        <v>4200</v>
      </c>
    </row>
    <row r="30" spans="1:34" ht="33.75" customHeight="1">
      <c r="A30" s="127">
        <f>ROW()-ROW('23'!$A$7)</f>
        <v>23</v>
      </c>
      <c r="B30" s="314"/>
      <c r="C30" s="129"/>
      <c r="D30" s="138"/>
      <c r="E30" s="299">
        <f>'24'!T852</f>
        <v>0</v>
      </c>
      <c r="F30" s="403"/>
      <c r="G30" s="299">
        <f t="shared" si="2"/>
        <v>0</v>
      </c>
      <c r="H30" s="300">
        <f t="shared" si="3"/>
        <v>0</v>
      </c>
      <c r="AH30" s="15">
        <v>4450</v>
      </c>
    </row>
    <row r="31" spans="1:34" ht="33.75" customHeight="1">
      <c r="A31" s="127">
        <f>ROW()-ROW('23'!$A$7)</f>
        <v>24</v>
      </c>
      <c r="B31" s="314"/>
      <c r="C31" s="129"/>
      <c r="D31" s="138"/>
      <c r="E31" s="299">
        <f>'24'!T889</f>
        <v>0</v>
      </c>
      <c r="F31" s="403"/>
      <c r="G31" s="299">
        <f t="shared" si="2"/>
        <v>0</v>
      </c>
      <c r="H31" s="300">
        <f t="shared" si="3"/>
        <v>0</v>
      </c>
      <c r="AH31" s="15">
        <v>4710</v>
      </c>
    </row>
    <row r="32" spans="1:34" ht="33.75" customHeight="1">
      <c r="A32" s="127">
        <f>ROW()-ROW('23'!$A$7)</f>
        <v>25</v>
      </c>
      <c r="B32" s="314"/>
      <c r="C32" s="129"/>
      <c r="D32" s="138"/>
      <c r="E32" s="299">
        <f>'24'!T926</f>
        <v>0</v>
      </c>
      <c r="F32" s="403"/>
      <c r="G32" s="299">
        <f t="shared" si="2"/>
        <v>0</v>
      </c>
      <c r="H32" s="300">
        <f t="shared" si="3"/>
        <v>0</v>
      </c>
      <c r="AH32" s="15">
        <v>4960</v>
      </c>
    </row>
    <row r="33" spans="1:34" ht="33.75" customHeight="1">
      <c r="A33" s="127">
        <f>ROW()-ROW('23'!$A$7)</f>
        <v>26</v>
      </c>
      <c r="B33" s="314"/>
      <c r="C33" s="129"/>
      <c r="D33" s="138"/>
      <c r="E33" s="299">
        <f>'24'!T963</f>
        <v>0</v>
      </c>
      <c r="F33" s="403"/>
      <c r="G33" s="299">
        <f t="shared" si="2"/>
        <v>0</v>
      </c>
      <c r="H33" s="300">
        <f t="shared" si="3"/>
        <v>0</v>
      </c>
      <c r="AH33" s="15">
        <v>5210</v>
      </c>
    </row>
    <row r="34" spans="1:34" ht="33.75" customHeight="1">
      <c r="A34" s="127">
        <f>ROW()-ROW('23'!$A$7)</f>
        <v>27</v>
      </c>
      <c r="B34" s="314"/>
      <c r="C34" s="129"/>
      <c r="D34" s="138"/>
      <c r="E34" s="299">
        <f>'24'!T1000</f>
        <v>0</v>
      </c>
      <c r="F34" s="403"/>
      <c r="G34" s="299">
        <f t="shared" si="2"/>
        <v>0</v>
      </c>
      <c r="H34" s="300">
        <f t="shared" si="3"/>
        <v>0</v>
      </c>
    </row>
    <row r="35" spans="1:34" ht="33.75" customHeight="1">
      <c r="A35" s="127">
        <f>ROW()-ROW('23'!$A$7)</f>
        <v>28</v>
      </c>
      <c r="B35" s="314"/>
      <c r="C35" s="129"/>
      <c r="D35" s="138"/>
      <c r="E35" s="299">
        <f>'24'!T1037</f>
        <v>0</v>
      </c>
      <c r="F35" s="403"/>
      <c r="G35" s="299">
        <f t="shared" si="0"/>
        <v>0</v>
      </c>
      <c r="H35" s="300">
        <f t="shared" si="1"/>
        <v>0</v>
      </c>
    </row>
    <row r="36" spans="1:34" ht="33.75" customHeight="1">
      <c r="A36" s="127">
        <f>ROW()-ROW('23'!$A$7)</f>
        <v>29</v>
      </c>
      <c r="B36" s="314"/>
      <c r="C36" s="129"/>
      <c r="D36" s="138"/>
      <c r="E36" s="299">
        <f>'24'!T1074</f>
        <v>0</v>
      </c>
      <c r="F36" s="403"/>
      <c r="G36" s="299">
        <f t="shared" si="0"/>
        <v>0</v>
      </c>
      <c r="H36" s="300">
        <f t="shared" si="1"/>
        <v>0</v>
      </c>
    </row>
    <row r="37" spans="1:34" ht="33.75" customHeight="1">
      <c r="A37" s="128">
        <f>ROW()-ROW('23'!$A$7)</f>
        <v>30</v>
      </c>
      <c r="B37" s="315"/>
      <c r="C37" s="130"/>
      <c r="D37" s="267"/>
      <c r="E37" s="301">
        <f>'24'!T1111</f>
        <v>0</v>
      </c>
      <c r="F37" s="404"/>
      <c r="G37" s="301">
        <f t="shared" si="0"/>
        <v>0</v>
      </c>
      <c r="H37" s="302">
        <f t="shared" si="1"/>
        <v>0</v>
      </c>
    </row>
    <row r="38" spans="1:34" ht="30" customHeight="1">
      <c r="A38" s="131"/>
      <c r="B38" s="132"/>
      <c r="C38" s="132"/>
      <c r="D38" s="133"/>
      <c r="E38" s="134"/>
      <c r="F38" s="135"/>
      <c r="G38" s="136"/>
      <c r="H38" s="136"/>
    </row>
  </sheetData>
  <sheetProtection formatCells="0" formatRows="0" deleteRows="0" selectLockedCells="1"/>
  <mergeCells count="7">
    <mergeCell ref="A2:H2"/>
    <mergeCell ref="G6:H6"/>
    <mergeCell ref="A5:D5"/>
    <mergeCell ref="A6:C6"/>
    <mergeCell ref="A4:D4"/>
    <mergeCell ref="E4:F4"/>
    <mergeCell ref="E5:F5"/>
  </mergeCells>
  <phoneticPr fontId="1"/>
  <dataValidations xWindow="755" yWindow="885" count="2">
    <dataValidation allowBlank="1" showInputMessage="1" showErrorMessage="1" promptTitle="保有資格・経験を記入してください" prompt="資格がない場合は、経験を記入してください" sqref="D8:D37" xr:uid="{00000000-0002-0000-1700-000000000000}"/>
    <dataValidation type="list" allowBlank="1" showInputMessage="1" showErrorMessage="1" promptTitle="時間単価を選択してください" prompt="募集要項P26の「人件費単価一覧表」を参考に選択してください。" sqref="F8:F37" xr:uid="{727CC7E4-4D9A-44A3-90D3-617A7B18FFA7}">
      <formula1>$AH$7:$AH$34</formula1>
    </dataValidation>
  </dataValidations>
  <printOptions horizontalCentered="1"/>
  <pageMargins left="0.31496062992125984" right="0.31496062992125984" top="0.74803149606299213" bottom="0.74803149606299213" header="0.31496062992125984" footer="0.31496062992125984"/>
  <pageSetup paperSize="9" orientation="portrait" r:id="rId1"/>
  <headerFooter>
    <oddFoote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A1:W1112"/>
  <sheetViews>
    <sheetView showGridLines="0" view="pageBreakPreview" zoomScale="90" zoomScaleNormal="130" zoomScaleSheetLayoutView="90" workbookViewId="0">
      <selection activeCell="G4" sqref="G4:L5"/>
    </sheetView>
  </sheetViews>
  <sheetFormatPr defaultColWidth="3.5" defaultRowHeight="17.25" customHeight="1"/>
  <cols>
    <col min="1" max="1" width="2" customWidth="1"/>
    <col min="2" max="2" width="4.125" bestFit="1" customWidth="1"/>
    <col min="3" max="3" width="26.5" customWidth="1"/>
    <col min="4" max="19" width="3.5" customWidth="1"/>
    <col min="20" max="20" width="6.875" customWidth="1"/>
    <col min="21" max="22" width="3.5" customWidth="1"/>
    <col min="23" max="23" width="27.5" hidden="1" customWidth="1"/>
  </cols>
  <sheetData>
    <row r="1" spans="1:23" ht="30" customHeight="1">
      <c r="A1" s="397" t="s">
        <v>459</v>
      </c>
    </row>
    <row r="2" spans="1:23" ht="66.599999999999994" customHeight="1">
      <c r="A2" s="1210" t="s">
        <v>527</v>
      </c>
      <c r="B2" s="1211"/>
      <c r="C2" s="1211"/>
      <c r="D2" s="1211"/>
      <c r="E2" s="1211"/>
      <c r="F2" s="1211"/>
      <c r="G2" s="1211"/>
      <c r="H2" s="1211"/>
      <c r="I2" s="1211"/>
      <c r="J2" s="1211"/>
      <c r="K2" s="1211"/>
      <c r="L2" s="1211"/>
      <c r="M2" s="1211"/>
      <c r="N2" s="1211"/>
      <c r="O2" s="1211"/>
      <c r="P2" s="1211"/>
      <c r="Q2" s="1211"/>
      <c r="R2" s="1211"/>
      <c r="S2" s="1211"/>
      <c r="T2" s="1211"/>
    </row>
    <row r="3" spans="1:23" ht="17.25" customHeight="1">
      <c r="A3" s="39"/>
      <c r="B3" s="39"/>
      <c r="C3" s="39"/>
    </row>
    <row r="4" spans="1:23" ht="17.25" customHeight="1">
      <c r="A4" s="1173" t="s">
        <v>107</v>
      </c>
      <c r="B4" s="1174"/>
      <c r="C4" s="1177" t="s">
        <v>377</v>
      </c>
      <c r="D4" s="1178" t="s">
        <v>378</v>
      </c>
      <c r="E4" s="1179"/>
      <c r="F4" s="1180"/>
      <c r="G4" s="1184" t="str">
        <f>IF('23'!B8="","",'23'!B8)</f>
        <v/>
      </c>
      <c r="H4" s="1184"/>
      <c r="I4" s="1184"/>
      <c r="J4" s="1184"/>
      <c r="K4" s="1184"/>
      <c r="L4" s="1184"/>
    </row>
    <row r="5" spans="1:23" ht="17.25" customHeight="1">
      <c r="A5" s="1175"/>
      <c r="B5" s="1176"/>
      <c r="C5" s="1177"/>
      <c r="D5" s="1181"/>
      <c r="E5" s="1182"/>
      <c r="F5" s="1183"/>
      <c r="G5" s="1184"/>
      <c r="H5" s="1184"/>
      <c r="I5" s="1184"/>
      <c r="J5" s="1184"/>
      <c r="K5" s="1184"/>
      <c r="L5" s="1184"/>
    </row>
    <row r="6" spans="1:23" ht="17.25" customHeight="1">
      <c r="A6" s="39"/>
      <c r="B6" s="39"/>
      <c r="C6" s="39"/>
    </row>
    <row r="7" spans="1:23" ht="17.25" customHeight="1">
      <c r="A7" s="39"/>
      <c r="B7" s="39" t="s">
        <v>379</v>
      </c>
      <c r="C7" s="39"/>
    </row>
    <row r="8" spans="1:23" ht="17.25" customHeight="1">
      <c r="A8" s="39"/>
      <c r="B8" s="937" t="s">
        <v>10</v>
      </c>
      <c r="C8" s="937" t="s">
        <v>208</v>
      </c>
      <c r="D8" s="1185" t="s">
        <v>380</v>
      </c>
      <c r="E8" s="1186"/>
      <c r="F8" s="1186"/>
      <c r="G8" s="1187"/>
      <c r="H8" s="1194" t="s">
        <v>209</v>
      </c>
      <c r="I8" s="1195"/>
      <c r="J8" s="1195"/>
      <c r="K8" s="1195"/>
      <c r="L8" s="1195"/>
      <c r="M8" s="1195"/>
      <c r="N8" s="1195"/>
      <c r="O8" s="1195"/>
      <c r="P8" s="1195"/>
      <c r="Q8" s="1195"/>
      <c r="R8" s="1195"/>
      <c r="S8" s="1196"/>
      <c r="T8" s="1170" t="s">
        <v>381</v>
      </c>
    </row>
    <row r="9" spans="1:23" ht="17.25" customHeight="1">
      <c r="A9" s="39"/>
      <c r="B9" s="937"/>
      <c r="C9" s="937"/>
      <c r="D9" s="1188"/>
      <c r="E9" s="1189"/>
      <c r="F9" s="1189"/>
      <c r="G9" s="1190"/>
      <c r="H9" s="1197" t="s">
        <v>436</v>
      </c>
      <c r="I9" s="1198"/>
      <c r="J9" s="1198"/>
      <c r="K9" s="1198"/>
      <c r="L9" s="1198"/>
      <c r="M9" s="1198"/>
      <c r="N9" s="1198"/>
      <c r="O9" s="1198"/>
      <c r="P9" s="1198"/>
      <c r="Q9" s="1198"/>
      <c r="R9" s="1198"/>
      <c r="S9" s="1199"/>
      <c r="T9" s="1171"/>
    </row>
    <row r="10" spans="1:23" ht="17.25" customHeight="1">
      <c r="A10" s="39"/>
      <c r="B10" s="937"/>
      <c r="C10" s="937"/>
      <c r="D10" s="1188"/>
      <c r="E10" s="1189"/>
      <c r="F10" s="1189"/>
      <c r="G10" s="1190"/>
      <c r="H10" s="1200"/>
      <c r="I10" s="1201"/>
      <c r="J10" s="1201"/>
      <c r="K10" s="1201"/>
      <c r="L10" s="1201"/>
      <c r="M10" s="1201"/>
      <c r="N10" s="1201"/>
      <c r="O10" s="1201"/>
      <c r="P10" s="1201"/>
      <c r="Q10" s="1201"/>
      <c r="R10" s="1201"/>
      <c r="S10" s="1202"/>
      <c r="T10" s="1171"/>
    </row>
    <row r="11" spans="1:23" ht="17.25" customHeight="1">
      <c r="A11" s="39"/>
      <c r="B11" s="937"/>
      <c r="C11" s="937"/>
      <c r="D11" s="1188"/>
      <c r="E11" s="1189"/>
      <c r="F11" s="1189"/>
      <c r="G11" s="1190"/>
      <c r="H11" s="1203"/>
      <c r="I11" s="1204"/>
      <c r="J11" s="1204"/>
      <c r="K11" s="1204"/>
      <c r="L11" s="1204"/>
      <c r="M11" s="1204"/>
      <c r="N11" s="1204"/>
      <c r="O11" s="1204"/>
      <c r="P11" s="1204"/>
      <c r="Q11" s="1204"/>
      <c r="R11" s="1204"/>
      <c r="S11" s="1205"/>
      <c r="T11" s="1171"/>
    </row>
    <row r="12" spans="1:23" ht="17.25" customHeight="1">
      <c r="A12" s="39"/>
      <c r="B12" s="937"/>
      <c r="C12" s="937"/>
      <c r="D12" s="1191"/>
      <c r="E12" s="1192"/>
      <c r="F12" s="1192"/>
      <c r="G12" s="1193"/>
      <c r="H12" s="925" t="s">
        <v>434</v>
      </c>
      <c r="I12" s="926"/>
      <c r="J12" s="926"/>
      <c r="K12" s="926"/>
      <c r="L12" s="926"/>
      <c r="M12" s="927"/>
      <c r="N12" s="925" t="s">
        <v>91</v>
      </c>
      <c r="O12" s="926"/>
      <c r="P12" s="926"/>
      <c r="Q12" s="926"/>
      <c r="R12" s="926"/>
      <c r="S12" s="927"/>
      <c r="T12" s="1172"/>
    </row>
    <row r="13" spans="1:23" ht="17.25" customHeight="1">
      <c r="A13" s="39"/>
      <c r="B13" s="307">
        <f>ROW()-ROW($A$12)</f>
        <v>1</v>
      </c>
      <c r="C13" s="316" t="str">
        <f>IF('15'!$B$8="","",'15'!$B$8)</f>
        <v/>
      </c>
      <c r="D13" s="1207"/>
      <c r="E13" s="1208"/>
      <c r="F13" s="1208"/>
      <c r="G13" s="1209"/>
      <c r="H13" s="317"/>
      <c r="I13" s="318"/>
      <c r="J13" s="318"/>
      <c r="K13" s="318"/>
      <c r="L13" s="318"/>
      <c r="M13" s="319"/>
      <c r="N13" s="317"/>
      <c r="O13" s="318"/>
      <c r="P13" s="318"/>
      <c r="Q13" s="318"/>
      <c r="R13" s="318"/>
      <c r="S13" s="319"/>
      <c r="T13" s="320">
        <f>SUM(H13:S13)</f>
        <v>0</v>
      </c>
    </row>
    <row r="14" spans="1:23" ht="17.25" customHeight="1">
      <c r="A14" s="39"/>
      <c r="B14" s="307">
        <f t="shared" ref="B14:B37" si="0">ROW()-ROW($A$12)</f>
        <v>2</v>
      </c>
      <c r="C14" s="316" t="str">
        <f>IF('15'!$B$9="","",'15'!$B$9)</f>
        <v/>
      </c>
      <c r="D14" s="1207"/>
      <c r="E14" s="1208"/>
      <c r="F14" s="1208"/>
      <c r="G14" s="1209"/>
      <c r="H14" s="317"/>
      <c r="I14" s="318"/>
      <c r="J14" s="318"/>
      <c r="K14" s="318"/>
      <c r="L14" s="318"/>
      <c r="M14" s="319"/>
      <c r="N14" s="317"/>
      <c r="O14" s="318"/>
      <c r="P14" s="318"/>
      <c r="Q14" s="318"/>
      <c r="R14" s="318"/>
      <c r="S14" s="319"/>
      <c r="T14" s="321">
        <f t="shared" ref="T14:T37" si="1">SUM(H14:S14)</f>
        <v>0</v>
      </c>
      <c r="W14" t="s">
        <v>419</v>
      </c>
    </row>
    <row r="15" spans="1:23" ht="17.25" customHeight="1">
      <c r="A15" s="39"/>
      <c r="B15" s="307">
        <f t="shared" si="0"/>
        <v>3</v>
      </c>
      <c r="C15" s="316" t="str">
        <f>IF('15'!$B$10="","",'15'!$B$10)</f>
        <v/>
      </c>
      <c r="D15" s="1207"/>
      <c r="E15" s="1208"/>
      <c r="F15" s="1208"/>
      <c r="G15" s="1209"/>
      <c r="H15" s="317"/>
      <c r="I15" s="318"/>
      <c r="J15" s="318"/>
      <c r="K15" s="318"/>
      <c r="L15" s="318"/>
      <c r="M15" s="319"/>
      <c r="N15" s="317"/>
      <c r="O15" s="318"/>
      <c r="P15" s="318"/>
      <c r="Q15" s="318"/>
      <c r="R15" s="318"/>
      <c r="S15" s="319"/>
      <c r="T15" s="321">
        <f t="shared" si="1"/>
        <v>0</v>
      </c>
      <c r="W15" t="s">
        <v>420</v>
      </c>
    </row>
    <row r="16" spans="1:23" ht="17.25" customHeight="1">
      <c r="A16" s="39"/>
      <c r="B16" s="307">
        <f t="shared" si="0"/>
        <v>4</v>
      </c>
      <c r="C16" s="316" t="str">
        <f>IF('15'!$B$11="","",'15'!$B$11)</f>
        <v/>
      </c>
      <c r="D16" s="1207"/>
      <c r="E16" s="1208"/>
      <c r="F16" s="1208"/>
      <c r="G16" s="1209"/>
      <c r="H16" s="317"/>
      <c r="I16" s="318"/>
      <c r="J16" s="318"/>
      <c r="K16" s="318"/>
      <c r="L16" s="318"/>
      <c r="M16" s="319"/>
      <c r="N16" s="317"/>
      <c r="O16" s="318"/>
      <c r="P16" s="318"/>
      <c r="Q16" s="318"/>
      <c r="R16" s="318"/>
      <c r="S16" s="319"/>
      <c r="T16" s="321">
        <f t="shared" si="1"/>
        <v>0</v>
      </c>
      <c r="W16" t="s">
        <v>421</v>
      </c>
    </row>
    <row r="17" spans="1:20" ht="17.25" customHeight="1">
      <c r="A17" s="39"/>
      <c r="B17" s="307">
        <f t="shared" si="0"/>
        <v>5</v>
      </c>
      <c r="C17" s="316" t="str">
        <f>IF('15'!$B$12="","",'15'!$B$12)</f>
        <v/>
      </c>
      <c r="D17" s="1207"/>
      <c r="E17" s="1208"/>
      <c r="F17" s="1208"/>
      <c r="G17" s="1209"/>
      <c r="H17" s="317"/>
      <c r="I17" s="318"/>
      <c r="J17" s="318"/>
      <c r="K17" s="318"/>
      <c r="L17" s="318"/>
      <c r="M17" s="319"/>
      <c r="N17" s="317"/>
      <c r="O17" s="318"/>
      <c r="P17" s="318"/>
      <c r="Q17" s="318"/>
      <c r="R17" s="318"/>
      <c r="S17" s="319"/>
      <c r="T17" s="321">
        <f t="shared" si="1"/>
        <v>0</v>
      </c>
    </row>
    <row r="18" spans="1:20" ht="17.25" customHeight="1">
      <c r="A18" s="39"/>
      <c r="B18" s="307">
        <f t="shared" si="0"/>
        <v>6</v>
      </c>
      <c r="C18" s="316" t="str">
        <f>IF('15'!$B$13="","",'15'!$B$13)</f>
        <v/>
      </c>
      <c r="D18" s="1207"/>
      <c r="E18" s="1208"/>
      <c r="F18" s="1208"/>
      <c r="G18" s="1209"/>
      <c r="H18" s="317"/>
      <c r="I18" s="318"/>
      <c r="J18" s="318"/>
      <c r="K18" s="318"/>
      <c r="L18" s="318"/>
      <c r="M18" s="319"/>
      <c r="N18" s="317"/>
      <c r="O18" s="318"/>
      <c r="P18" s="318"/>
      <c r="Q18" s="318"/>
      <c r="R18" s="318"/>
      <c r="S18" s="319"/>
      <c r="T18" s="321">
        <f t="shared" si="1"/>
        <v>0</v>
      </c>
    </row>
    <row r="19" spans="1:20" ht="17.25" customHeight="1">
      <c r="A19" s="39"/>
      <c r="B19" s="307">
        <f t="shared" si="0"/>
        <v>7</v>
      </c>
      <c r="C19" s="316" t="str">
        <f>IF('15'!$B$14="","",'15'!$B$14)</f>
        <v/>
      </c>
      <c r="D19" s="1207"/>
      <c r="E19" s="1208"/>
      <c r="F19" s="1208"/>
      <c r="G19" s="1209"/>
      <c r="H19" s="317"/>
      <c r="I19" s="318"/>
      <c r="J19" s="318"/>
      <c r="K19" s="318"/>
      <c r="L19" s="318"/>
      <c r="M19" s="319"/>
      <c r="N19" s="317"/>
      <c r="O19" s="318"/>
      <c r="P19" s="318"/>
      <c r="Q19" s="318"/>
      <c r="R19" s="318"/>
      <c r="S19" s="319"/>
      <c r="T19" s="321">
        <f t="shared" si="1"/>
        <v>0</v>
      </c>
    </row>
    <row r="20" spans="1:20" ht="17.25" customHeight="1">
      <c r="A20" s="39"/>
      <c r="B20" s="307">
        <f t="shared" si="0"/>
        <v>8</v>
      </c>
      <c r="C20" s="316" t="str">
        <f>IF('15'!$B$15="","",'15'!$B$15)</f>
        <v/>
      </c>
      <c r="D20" s="1207"/>
      <c r="E20" s="1208"/>
      <c r="F20" s="1208"/>
      <c r="G20" s="1209"/>
      <c r="H20" s="317"/>
      <c r="I20" s="318"/>
      <c r="J20" s="318"/>
      <c r="K20" s="318"/>
      <c r="L20" s="318"/>
      <c r="M20" s="319"/>
      <c r="N20" s="317"/>
      <c r="O20" s="318"/>
      <c r="P20" s="318"/>
      <c r="Q20" s="318"/>
      <c r="R20" s="318"/>
      <c r="S20" s="319"/>
      <c r="T20" s="321">
        <f t="shared" si="1"/>
        <v>0</v>
      </c>
    </row>
    <row r="21" spans="1:20" ht="17.25" customHeight="1">
      <c r="A21" s="39"/>
      <c r="B21" s="307">
        <f t="shared" si="0"/>
        <v>9</v>
      </c>
      <c r="C21" s="316" t="str">
        <f>IF('15'!$B$16="","",'15'!$B$16)</f>
        <v/>
      </c>
      <c r="D21" s="1207"/>
      <c r="E21" s="1208"/>
      <c r="F21" s="1208"/>
      <c r="G21" s="1209"/>
      <c r="H21" s="317"/>
      <c r="I21" s="318"/>
      <c r="J21" s="318"/>
      <c r="K21" s="318"/>
      <c r="L21" s="318"/>
      <c r="M21" s="319"/>
      <c r="N21" s="317"/>
      <c r="O21" s="318"/>
      <c r="P21" s="318"/>
      <c r="Q21" s="318"/>
      <c r="R21" s="318"/>
      <c r="S21" s="319"/>
      <c r="T21" s="321">
        <f t="shared" si="1"/>
        <v>0</v>
      </c>
    </row>
    <row r="22" spans="1:20" ht="17.25" customHeight="1">
      <c r="A22" s="39"/>
      <c r="B22" s="307">
        <f t="shared" si="0"/>
        <v>10</v>
      </c>
      <c r="C22" s="316" t="str">
        <f>IF('15'!$B$17="","",'15'!$B$17)</f>
        <v/>
      </c>
      <c r="D22" s="1207"/>
      <c r="E22" s="1208"/>
      <c r="F22" s="1208"/>
      <c r="G22" s="1209"/>
      <c r="H22" s="317"/>
      <c r="I22" s="318"/>
      <c r="J22" s="318"/>
      <c r="K22" s="318"/>
      <c r="L22" s="318"/>
      <c r="M22" s="319"/>
      <c r="N22" s="317"/>
      <c r="O22" s="318"/>
      <c r="P22" s="318"/>
      <c r="Q22" s="318"/>
      <c r="R22" s="318"/>
      <c r="S22" s="319"/>
      <c r="T22" s="321">
        <f t="shared" si="1"/>
        <v>0</v>
      </c>
    </row>
    <row r="23" spans="1:20" ht="17.25" customHeight="1">
      <c r="A23" s="39"/>
      <c r="B23" s="307">
        <f t="shared" si="0"/>
        <v>11</v>
      </c>
      <c r="C23" s="316" t="str">
        <f>IF('15'!$B$18="","",'15'!$B$18)</f>
        <v/>
      </c>
      <c r="D23" s="1207"/>
      <c r="E23" s="1208"/>
      <c r="F23" s="1208"/>
      <c r="G23" s="1209"/>
      <c r="H23" s="317"/>
      <c r="I23" s="318"/>
      <c r="J23" s="318"/>
      <c r="K23" s="318"/>
      <c r="L23" s="318"/>
      <c r="M23" s="319"/>
      <c r="N23" s="317"/>
      <c r="O23" s="318"/>
      <c r="P23" s="318"/>
      <c r="Q23" s="318"/>
      <c r="R23" s="318"/>
      <c r="S23" s="319"/>
      <c r="T23" s="321">
        <f t="shared" si="1"/>
        <v>0</v>
      </c>
    </row>
    <row r="24" spans="1:20" ht="17.25" customHeight="1">
      <c r="A24" s="39"/>
      <c r="B24" s="307">
        <f t="shared" si="0"/>
        <v>12</v>
      </c>
      <c r="C24" s="316" t="str">
        <f>IF('15'!$B$19="","",'15'!$B$19)</f>
        <v/>
      </c>
      <c r="D24" s="1207"/>
      <c r="E24" s="1208"/>
      <c r="F24" s="1208"/>
      <c r="G24" s="1209"/>
      <c r="H24" s="317"/>
      <c r="I24" s="318"/>
      <c r="J24" s="318"/>
      <c r="K24" s="318"/>
      <c r="L24" s="318"/>
      <c r="M24" s="319"/>
      <c r="N24" s="317"/>
      <c r="O24" s="318"/>
      <c r="P24" s="318"/>
      <c r="Q24" s="318"/>
      <c r="R24" s="318"/>
      <c r="S24" s="319"/>
      <c r="T24" s="321">
        <f t="shared" si="1"/>
        <v>0</v>
      </c>
    </row>
    <row r="25" spans="1:20" ht="17.25" customHeight="1">
      <c r="A25" s="39"/>
      <c r="B25" s="307">
        <f t="shared" si="0"/>
        <v>13</v>
      </c>
      <c r="C25" s="316" t="str">
        <f>IF('15'!$B$20="","",'15'!$B$20)</f>
        <v/>
      </c>
      <c r="D25" s="1207"/>
      <c r="E25" s="1208"/>
      <c r="F25" s="1208"/>
      <c r="G25" s="1209"/>
      <c r="H25" s="317"/>
      <c r="I25" s="318"/>
      <c r="J25" s="318"/>
      <c r="K25" s="318"/>
      <c r="L25" s="318"/>
      <c r="M25" s="319"/>
      <c r="N25" s="317"/>
      <c r="O25" s="318"/>
      <c r="P25" s="318"/>
      <c r="Q25" s="318"/>
      <c r="R25" s="318"/>
      <c r="S25" s="319"/>
      <c r="T25" s="321">
        <f t="shared" si="1"/>
        <v>0</v>
      </c>
    </row>
    <row r="26" spans="1:20" ht="17.25" customHeight="1">
      <c r="A26" s="39"/>
      <c r="B26" s="307">
        <f t="shared" si="0"/>
        <v>14</v>
      </c>
      <c r="C26" s="316" t="str">
        <f>IF('15'!$B$21="","",'15'!$B$21)</f>
        <v/>
      </c>
      <c r="D26" s="1207"/>
      <c r="E26" s="1208"/>
      <c r="F26" s="1208"/>
      <c r="G26" s="1209"/>
      <c r="H26" s="317"/>
      <c r="I26" s="318"/>
      <c r="J26" s="318"/>
      <c r="K26" s="318"/>
      <c r="L26" s="318"/>
      <c r="M26" s="319"/>
      <c r="N26" s="317"/>
      <c r="O26" s="318"/>
      <c r="P26" s="318"/>
      <c r="Q26" s="318"/>
      <c r="R26" s="318"/>
      <c r="S26" s="319"/>
      <c r="T26" s="321">
        <f t="shared" si="1"/>
        <v>0</v>
      </c>
    </row>
    <row r="27" spans="1:20" ht="17.25" customHeight="1">
      <c r="A27" s="39"/>
      <c r="B27" s="307">
        <f t="shared" si="0"/>
        <v>15</v>
      </c>
      <c r="C27" s="316" t="str">
        <f>IF('15'!$B$22="","",'15'!$B$22)</f>
        <v/>
      </c>
      <c r="D27" s="1207"/>
      <c r="E27" s="1208"/>
      <c r="F27" s="1208"/>
      <c r="G27" s="1209"/>
      <c r="H27" s="317"/>
      <c r="I27" s="318"/>
      <c r="J27" s="318"/>
      <c r="K27" s="318"/>
      <c r="L27" s="318"/>
      <c r="M27" s="319"/>
      <c r="N27" s="317"/>
      <c r="O27" s="318"/>
      <c r="P27" s="318"/>
      <c r="Q27" s="318"/>
      <c r="R27" s="318"/>
      <c r="S27" s="319"/>
      <c r="T27" s="321">
        <f t="shared" si="1"/>
        <v>0</v>
      </c>
    </row>
    <row r="28" spans="1:20" ht="17.25" customHeight="1">
      <c r="A28" s="39"/>
      <c r="B28" s="307">
        <f t="shared" si="0"/>
        <v>16</v>
      </c>
      <c r="C28" s="316" t="str">
        <f>IF('15'!$B$23="","",'15'!$B$23)</f>
        <v/>
      </c>
      <c r="D28" s="1207"/>
      <c r="E28" s="1208"/>
      <c r="F28" s="1208"/>
      <c r="G28" s="1209"/>
      <c r="H28" s="317"/>
      <c r="I28" s="318"/>
      <c r="J28" s="318"/>
      <c r="K28" s="318"/>
      <c r="L28" s="318"/>
      <c r="M28" s="319"/>
      <c r="N28" s="317"/>
      <c r="O28" s="318"/>
      <c r="P28" s="318"/>
      <c r="Q28" s="318"/>
      <c r="R28" s="318"/>
      <c r="S28" s="319"/>
      <c r="T28" s="321">
        <f t="shared" si="1"/>
        <v>0</v>
      </c>
    </row>
    <row r="29" spans="1:20" ht="17.25" customHeight="1">
      <c r="A29" s="39"/>
      <c r="B29" s="307">
        <f t="shared" si="0"/>
        <v>17</v>
      </c>
      <c r="C29" s="316" t="str">
        <f>IF('15'!$B$24="","",'15'!$B$24)</f>
        <v/>
      </c>
      <c r="D29" s="1207"/>
      <c r="E29" s="1208"/>
      <c r="F29" s="1208"/>
      <c r="G29" s="1209"/>
      <c r="H29" s="317"/>
      <c r="I29" s="318"/>
      <c r="J29" s="318"/>
      <c r="K29" s="318"/>
      <c r="L29" s="318"/>
      <c r="M29" s="319"/>
      <c r="N29" s="317"/>
      <c r="O29" s="318"/>
      <c r="P29" s="318"/>
      <c r="Q29" s="318"/>
      <c r="R29" s="318"/>
      <c r="S29" s="319"/>
      <c r="T29" s="321">
        <f t="shared" si="1"/>
        <v>0</v>
      </c>
    </row>
    <row r="30" spans="1:20" ht="17.25" customHeight="1">
      <c r="A30" s="39"/>
      <c r="B30" s="307">
        <f t="shared" si="0"/>
        <v>18</v>
      </c>
      <c r="C30" s="316" t="str">
        <f>IF('15'!$B$25="","",'15'!$B$25)</f>
        <v/>
      </c>
      <c r="D30" s="1207"/>
      <c r="E30" s="1208"/>
      <c r="F30" s="1208"/>
      <c r="G30" s="1209"/>
      <c r="H30" s="317"/>
      <c r="I30" s="318"/>
      <c r="J30" s="318"/>
      <c r="K30" s="318"/>
      <c r="L30" s="318"/>
      <c r="M30" s="319"/>
      <c r="N30" s="317"/>
      <c r="O30" s="318"/>
      <c r="P30" s="318"/>
      <c r="Q30" s="318"/>
      <c r="R30" s="318"/>
      <c r="S30" s="319"/>
      <c r="T30" s="321">
        <f t="shared" si="1"/>
        <v>0</v>
      </c>
    </row>
    <row r="31" spans="1:20" ht="17.25" customHeight="1">
      <c r="A31" s="39"/>
      <c r="B31" s="307">
        <f t="shared" si="0"/>
        <v>19</v>
      </c>
      <c r="C31" s="316" t="str">
        <f>IF('15'!$B$26="","",'15'!$B$26)</f>
        <v/>
      </c>
      <c r="D31" s="1207"/>
      <c r="E31" s="1208"/>
      <c r="F31" s="1208"/>
      <c r="G31" s="1209"/>
      <c r="H31" s="317"/>
      <c r="I31" s="318"/>
      <c r="J31" s="318"/>
      <c r="K31" s="318"/>
      <c r="L31" s="318"/>
      <c r="M31" s="319"/>
      <c r="N31" s="317"/>
      <c r="O31" s="318"/>
      <c r="P31" s="318"/>
      <c r="Q31" s="318"/>
      <c r="R31" s="318"/>
      <c r="S31" s="319"/>
      <c r="T31" s="321">
        <f t="shared" si="1"/>
        <v>0</v>
      </c>
    </row>
    <row r="32" spans="1:20" ht="17.25" customHeight="1">
      <c r="A32" s="39"/>
      <c r="B32" s="307">
        <f t="shared" si="0"/>
        <v>20</v>
      </c>
      <c r="C32" s="316" t="str">
        <f>IF('15'!$B$27="","",'15'!$B$27)</f>
        <v/>
      </c>
      <c r="D32" s="1207"/>
      <c r="E32" s="1208"/>
      <c r="F32" s="1208"/>
      <c r="G32" s="1209"/>
      <c r="H32" s="317"/>
      <c r="I32" s="318"/>
      <c r="J32" s="318"/>
      <c r="K32" s="318"/>
      <c r="L32" s="318"/>
      <c r="M32" s="319"/>
      <c r="N32" s="317"/>
      <c r="O32" s="318"/>
      <c r="P32" s="318"/>
      <c r="Q32" s="318"/>
      <c r="R32" s="318"/>
      <c r="S32" s="319"/>
      <c r="T32" s="321">
        <f t="shared" si="1"/>
        <v>0</v>
      </c>
    </row>
    <row r="33" spans="1:20" ht="17.25" customHeight="1">
      <c r="A33" s="39"/>
      <c r="B33" s="307">
        <f t="shared" si="0"/>
        <v>21</v>
      </c>
      <c r="C33" s="316" t="str">
        <f>IF('15'!$B$28="","",'15'!$B$28)</f>
        <v/>
      </c>
      <c r="D33" s="1207"/>
      <c r="E33" s="1208"/>
      <c r="F33" s="1208"/>
      <c r="G33" s="1209"/>
      <c r="H33" s="317"/>
      <c r="I33" s="318"/>
      <c r="J33" s="318"/>
      <c r="K33" s="318"/>
      <c r="L33" s="318"/>
      <c r="M33" s="319"/>
      <c r="N33" s="317"/>
      <c r="O33" s="318"/>
      <c r="P33" s="318"/>
      <c r="Q33" s="318"/>
      <c r="R33" s="318"/>
      <c r="S33" s="319"/>
      <c r="T33" s="321">
        <f t="shared" si="1"/>
        <v>0</v>
      </c>
    </row>
    <row r="34" spans="1:20" ht="17.25" customHeight="1">
      <c r="A34" s="39"/>
      <c r="B34" s="307">
        <f t="shared" si="0"/>
        <v>22</v>
      </c>
      <c r="C34" s="316" t="str">
        <f>IF('15'!$B$29="","",'15'!$B$29)</f>
        <v/>
      </c>
      <c r="D34" s="1207"/>
      <c r="E34" s="1208"/>
      <c r="F34" s="1208"/>
      <c r="G34" s="1209"/>
      <c r="H34" s="317"/>
      <c r="I34" s="318"/>
      <c r="J34" s="318"/>
      <c r="K34" s="318"/>
      <c r="L34" s="318"/>
      <c r="M34" s="319"/>
      <c r="N34" s="317"/>
      <c r="O34" s="318"/>
      <c r="P34" s="318"/>
      <c r="Q34" s="318"/>
      <c r="R34" s="318"/>
      <c r="S34" s="319"/>
      <c r="T34" s="321">
        <f t="shared" si="1"/>
        <v>0</v>
      </c>
    </row>
    <row r="35" spans="1:20" ht="17.25" customHeight="1">
      <c r="A35" s="39"/>
      <c r="B35" s="307">
        <f t="shared" si="0"/>
        <v>23</v>
      </c>
      <c r="C35" s="316" t="str">
        <f>IF('15'!$B$30="","",'15'!$B$30)</f>
        <v/>
      </c>
      <c r="D35" s="1207"/>
      <c r="E35" s="1208"/>
      <c r="F35" s="1208"/>
      <c r="G35" s="1209"/>
      <c r="H35" s="317"/>
      <c r="I35" s="318"/>
      <c r="J35" s="318"/>
      <c r="K35" s="318"/>
      <c r="L35" s="318"/>
      <c r="M35" s="319"/>
      <c r="N35" s="317"/>
      <c r="O35" s="318"/>
      <c r="P35" s="318"/>
      <c r="Q35" s="318"/>
      <c r="R35" s="318"/>
      <c r="S35" s="319"/>
      <c r="T35" s="321">
        <f t="shared" si="1"/>
        <v>0</v>
      </c>
    </row>
    <row r="36" spans="1:20" ht="17.25" customHeight="1">
      <c r="A36" s="39"/>
      <c r="B36" s="307">
        <f t="shared" si="0"/>
        <v>24</v>
      </c>
      <c r="C36" s="316" t="str">
        <f>IF('15'!$B$31="","",'15'!$B$31)</f>
        <v/>
      </c>
      <c r="D36" s="1207"/>
      <c r="E36" s="1208"/>
      <c r="F36" s="1208"/>
      <c r="G36" s="1209"/>
      <c r="H36" s="317"/>
      <c r="I36" s="318"/>
      <c r="J36" s="318"/>
      <c r="K36" s="318"/>
      <c r="L36" s="318"/>
      <c r="M36" s="319"/>
      <c r="N36" s="317"/>
      <c r="O36" s="318"/>
      <c r="P36" s="318"/>
      <c r="Q36" s="318"/>
      <c r="R36" s="318"/>
      <c r="S36" s="319"/>
      <c r="T36" s="321">
        <f t="shared" si="1"/>
        <v>0</v>
      </c>
    </row>
    <row r="37" spans="1:20" ht="17.25" customHeight="1">
      <c r="A37" s="39"/>
      <c r="B37" s="307">
        <f t="shared" si="0"/>
        <v>25</v>
      </c>
      <c r="C37" s="316" t="str">
        <f>IF('15'!$B$32="","",'15'!$B$32)</f>
        <v/>
      </c>
      <c r="D37" s="1207"/>
      <c r="E37" s="1208"/>
      <c r="F37" s="1208"/>
      <c r="G37" s="1209"/>
      <c r="H37" s="317"/>
      <c r="I37" s="318"/>
      <c r="J37" s="318"/>
      <c r="K37" s="318"/>
      <c r="L37" s="318"/>
      <c r="M37" s="319"/>
      <c r="N37" s="317"/>
      <c r="O37" s="318"/>
      <c r="P37" s="318"/>
      <c r="Q37" s="318"/>
      <c r="R37" s="318"/>
      <c r="S37" s="319"/>
      <c r="T37" s="321">
        <f t="shared" si="1"/>
        <v>0</v>
      </c>
    </row>
    <row r="38" spans="1:20" ht="17.25" customHeight="1">
      <c r="A38" s="39"/>
      <c r="B38" s="39"/>
      <c r="C38" s="39"/>
      <c r="L38" s="1166" t="s">
        <v>382</v>
      </c>
      <c r="M38" s="1166"/>
      <c r="N38" s="1166"/>
      <c r="O38" s="1166"/>
      <c r="P38" s="1166"/>
      <c r="Q38" s="1166"/>
      <c r="R38" s="1166"/>
      <c r="S38" s="1166"/>
      <c r="T38" s="322">
        <f>SUM(T13:T37)</f>
        <v>0</v>
      </c>
    </row>
    <row r="39" spans="1:20" ht="17.25" customHeight="1">
      <c r="A39" s="39"/>
      <c r="B39" s="39"/>
      <c r="C39" s="39"/>
    </row>
    <row r="40" spans="1:20" ht="17.25" customHeight="1">
      <c r="A40" s="39"/>
      <c r="B40" s="39"/>
      <c r="C40" s="39"/>
    </row>
    <row r="41" spans="1:20" ht="17.25" customHeight="1">
      <c r="A41" s="1173" t="s">
        <v>107</v>
      </c>
      <c r="B41" s="1174"/>
      <c r="C41" s="1177" t="s">
        <v>383</v>
      </c>
      <c r="D41" s="1178" t="s">
        <v>378</v>
      </c>
      <c r="E41" s="1179"/>
      <c r="F41" s="1180"/>
      <c r="G41" s="1184" t="str">
        <f>IF('23'!B9="","",'23'!B9)</f>
        <v/>
      </c>
      <c r="H41" s="1184"/>
      <c r="I41" s="1184"/>
      <c r="J41" s="1184"/>
      <c r="K41" s="1184"/>
      <c r="L41" s="1184"/>
    </row>
    <row r="42" spans="1:20" ht="17.25" customHeight="1">
      <c r="A42" s="1175"/>
      <c r="B42" s="1176"/>
      <c r="C42" s="1177"/>
      <c r="D42" s="1181"/>
      <c r="E42" s="1182"/>
      <c r="F42" s="1183"/>
      <c r="G42" s="1184"/>
      <c r="H42" s="1184"/>
      <c r="I42" s="1184"/>
      <c r="J42" s="1184"/>
      <c r="K42" s="1184"/>
      <c r="L42" s="1184"/>
    </row>
    <row r="43" spans="1:20" ht="17.25" customHeight="1">
      <c r="A43" s="39"/>
      <c r="B43" s="39"/>
      <c r="C43" s="39"/>
    </row>
    <row r="44" spans="1:20" ht="17.25" customHeight="1">
      <c r="A44" s="39"/>
      <c r="B44" s="39" t="s">
        <v>379</v>
      </c>
      <c r="C44" s="39"/>
    </row>
    <row r="45" spans="1:20" ht="17.25" customHeight="1">
      <c r="A45" s="39"/>
      <c r="B45" s="937" t="s">
        <v>10</v>
      </c>
      <c r="C45" s="937" t="s">
        <v>208</v>
      </c>
      <c r="D45" s="1185" t="s">
        <v>380</v>
      </c>
      <c r="E45" s="1186"/>
      <c r="F45" s="1186"/>
      <c r="G45" s="1187"/>
      <c r="H45" s="1194" t="s">
        <v>209</v>
      </c>
      <c r="I45" s="1195"/>
      <c r="J45" s="1195"/>
      <c r="K45" s="1195"/>
      <c r="L45" s="1195"/>
      <c r="M45" s="1195"/>
      <c r="N45" s="1195"/>
      <c r="O45" s="1195"/>
      <c r="P45" s="1195"/>
      <c r="Q45" s="1195"/>
      <c r="R45" s="1195"/>
      <c r="S45" s="1196"/>
      <c r="T45" s="1170" t="s">
        <v>381</v>
      </c>
    </row>
    <row r="46" spans="1:20" ht="17.25" customHeight="1">
      <c r="A46" s="39"/>
      <c r="B46" s="937"/>
      <c r="C46" s="937"/>
      <c r="D46" s="1188"/>
      <c r="E46" s="1189"/>
      <c r="F46" s="1189"/>
      <c r="G46" s="1190"/>
      <c r="H46" s="1197" t="s">
        <v>436</v>
      </c>
      <c r="I46" s="1198"/>
      <c r="J46" s="1198"/>
      <c r="K46" s="1198"/>
      <c r="L46" s="1198"/>
      <c r="M46" s="1198"/>
      <c r="N46" s="1198"/>
      <c r="O46" s="1198"/>
      <c r="P46" s="1198"/>
      <c r="Q46" s="1198"/>
      <c r="R46" s="1198"/>
      <c r="S46" s="1199"/>
      <c r="T46" s="1171"/>
    </row>
    <row r="47" spans="1:20" ht="17.25" customHeight="1">
      <c r="A47" s="39"/>
      <c r="B47" s="937"/>
      <c r="C47" s="937"/>
      <c r="D47" s="1188"/>
      <c r="E47" s="1189"/>
      <c r="F47" s="1189"/>
      <c r="G47" s="1190"/>
      <c r="H47" s="1200"/>
      <c r="I47" s="1201"/>
      <c r="J47" s="1201"/>
      <c r="K47" s="1201"/>
      <c r="L47" s="1201"/>
      <c r="M47" s="1201"/>
      <c r="N47" s="1201"/>
      <c r="O47" s="1201"/>
      <c r="P47" s="1201"/>
      <c r="Q47" s="1201"/>
      <c r="R47" s="1201"/>
      <c r="S47" s="1202"/>
      <c r="T47" s="1171"/>
    </row>
    <row r="48" spans="1:20" ht="17.25" customHeight="1">
      <c r="A48" s="39"/>
      <c r="B48" s="937"/>
      <c r="C48" s="937"/>
      <c r="D48" s="1188"/>
      <c r="E48" s="1189"/>
      <c r="F48" s="1189"/>
      <c r="G48" s="1190"/>
      <c r="H48" s="1203"/>
      <c r="I48" s="1204"/>
      <c r="J48" s="1204"/>
      <c r="K48" s="1204"/>
      <c r="L48" s="1204"/>
      <c r="M48" s="1204"/>
      <c r="N48" s="1204"/>
      <c r="O48" s="1204"/>
      <c r="P48" s="1204"/>
      <c r="Q48" s="1204"/>
      <c r="R48" s="1204"/>
      <c r="S48" s="1205"/>
      <c r="T48" s="1171"/>
    </row>
    <row r="49" spans="1:20" ht="17.25" customHeight="1">
      <c r="A49" s="39"/>
      <c r="B49" s="937"/>
      <c r="C49" s="937"/>
      <c r="D49" s="1191"/>
      <c r="E49" s="1192"/>
      <c r="F49" s="1192"/>
      <c r="G49" s="1193"/>
      <c r="H49" s="925" t="s">
        <v>434</v>
      </c>
      <c r="I49" s="926"/>
      <c r="J49" s="926"/>
      <c r="K49" s="926"/>
      <c r="L49" s="926"/>
      <c r="M49" s="927"/>
      <c r="N49" s="925" t="s">
        <v>91</v>
      </c>
      <c r="O49" s="926"/>
      <c r="P49" s="926"/>
      <c r="Q49" s="926"/>
      <c r="R49" s="926"/>
      <c r="S49" s="927"/>
      <c r="T49" s="1172"/>
    </row>
    <row r="50" spans="1:20" ht="17.25" customHeight="1">
      <c r="A50" s="39"/>
      <c r="B50" s="307">
        <f>ROW()-ROW($A$49)</f>
        <v>1</v>
      </c>
      <c r="C50" s="316" t="str">
        <f>IF('15'!$B$8="","",'15'!$B$8)</f>
        <v/>
      </c>
      <c r="D50" s="1167" t="str">
        <f>IF((($G$41="")+(D13="")),"",D13)</f>
        <v/>
      </c>
      <c r="E50" s="1168"/>
      <c r="F50" s="1168"/>
      <c r="G50" s="1169"/>
      <c r="H50" s="317"/>
      <c r="I50" s="318"/>
      <c r="J50" s="318"/>
      <c r="K50" s="318"/>
      <c r="L50" s="318"/>
      <c r="M50" s="319"/>
      <c r="N50" s="317"/>
      <c r="O50" s="318"/>
      <c r="P50" s="318"/>
      <c r="Q50" s="318"/>
      <c r="R50" s="318"/>
      <c r="S50" s="319"/>
      <c r="T50" s="320">
        <f>SUM(H50:S50)</f>
        <v>0</v>
      </c>
    </row>
    <row r="51" spans="1:20" ht="17.25" customHeight="1">
      <c r="A51" s="39"/>
      <c r="B51" s="307">
        <f t="shared" ref="B51:B74" si="2">ROW()-ROW($A$49)</f>
        <v>2</v>
      </c>
      <c r="C51" s="316" t="str">
        <f>IF('15'!$B$9="","",'15'!$B$9)</f>
        <v/>
      </c>
      <c r="D51" s="1167" t="str">
        <f t="shared" ref="D51:D74" si="3">IF((($G$41="")+(D14="")),"",D14)</f>
        <v/>
      </c>
      <c r="E51" s="1168"/>
      <c r="F51" s="1168"/>
      <c r="G51" s="1169"/>
      <c r="H51" s="317"/>
      <c r="I51" s="318"/>
      <c r="J51" s="318"/>
      <c r="K51" s="318"/>
      <c r="L51" s="318"/>
      <c r="M51" s="319"/>
      <c r="N51" s="317"/>
      <c r="O51" s="318"/>
      <c r="P51" s="318"/>
      <c r="Q51" s="318"/>
      <c r="R51" s="318"/>
      <c r="S51" s="319"/>
      <c r="T51" s="321">
        <f t="shared" ref="T51:T74" si="4">SUM(H51:S51)</f>
        <v>0</v>
      </c>
    </row>
    <row r="52" spans="1:20" ht="17.25" customHeight="1">
      <c r="A52" s="39"/>
      <c r="B52" s="307">
        <f t="shared" si="2"/>
        <v>3</v>
      </c>
      <c r="C52" s="316" t="str">
        <f>IF('15'!$B$10="","",'15'!$B$10)</f>
        <v/>
      </c>
      <c r="D52" s="1167" t="str">
        <f t="shared" si="3"/>
        <v/>
      </c>
      <c r="E52" s="1168"/>
      <c r="F52" s="1168"/>
      <c r="G52" s="1169"/>
      <c r="H52" s="317"/>
      <c r="I52" s="318"/>
      <c r="J52" s="318"/>
      <c r="K52" s="318"/>
      <c r="L52" s="318"/>
      <c r="M52" s="319"/>
      <c r="N52" s="317"/>
      <c r="O52" s="318"/>
      <c r="P52" s="318"/>
      <c r="Q52" s="318"/>
      <c r="R52" s="318"/>
      <c r="S52" s="319"/>
      <c r="T52" s="321">
        <f t="shared" si="4"/>
        <v>0</v>
      </c>
    </row>
    <row r="53" spans="1:20" ht="17.25" customHeight="1">
      <c r="A53" s="39"/>
      <c r="B53" s="307">
        <f t="shared" si="2"/>
        <v>4</v>
      </c>
      <c r="C53" s="316" t="str">
        <f>IF('15'!$B$11="","",'15'!$B$11)</f>
        <v/>
      </c>
      <c r="D53" s="1167" t="str">
        <f t="shared" si="3"/>
        <v/>
      </c>
      <c r="E53" s="1168"/>
      <c r="F53" s="1168"/>
      <c r="G53" s="1169"/>
      <c r="H53" s="317"/>
      <c r="I53" s="318"/>
      <c r="J53" s="318"/>
      <c r="K53" s="318"/>
      <c r="L53" s="318"/>
      <c r="M53" s="319"/>
      <c r="N53" s="317"/>
      <c r="O53" s="318"/>
      <c r="P53" s="318"/>
      <c r="Q53" s="318"/>
      <c r="R53" s="318"/>
      <c r="S53" s="319"/>
      <c r="T53" s="321">
        <f t="shared" si="4"/>
        <v>0</v>
      </c>
    </row>
    <row r="54" spans="1:20" ht="17.25" customHeight="1">
      <c r="A54" s="39"/>
      <c r="B54" s="307">
        <f t="shared" si="2"/>
        <v>5</v>
      </c>
      <c r="C54" s="316" t="str">
        <f>IF('15'!$B$12="","",'15'!$B$12)</f>
        <v/>
      </c>
      <c r="D54" s="1167" t="str">
        <f t="shared" si="3"/>
        <v/>
      </c>
      <c r="E54" s="1168"/>
      <c r="F54" s="1168"/>
      <c r="G54" s="1169"/>
      <c r="H54" s="317"/>
      <c r="I54" s="318"/>
      <c r="J54" s="318"/>
      <c r="K54" s="318"/>
      <c r="L54" s="318"/>
      <c r="M54" s="319"/>
      <c r="N54" s="317"/>
      <c r="O54" s="318"/>
      <c r="P54" s="318"/>
      <c r="Q54" s="318"/>
      <c r="R54" s="318"/>
      <c r="S54" s="319"/>
      <c r="T54" s="321">
        <f t="shared" si="4"/>
        <v>0</v>
      </c>
    </row>
    <row r="55" spans="1:20" ht="17.25" customHeight="1">
      <c r="A55" s="39"/>
      <c r="B55" s="307">
        <f t="shared" si="2"/>
        <v>6</v>
      </c>
      <c r="C55" s="316" t="str">
        <f>IF('15'!$B$13="","",'15'!$B$13)</f>
        <v/>
      </c>
      <c r="D55" s="1167" t="str">
        <f t="shared" si="3"/>
        <v/>
      </c>
      <c r="E55" s="1168"/>
      <c r="F55" s="1168"/>
      <c r="G55" s="1169"/>
      <c r="H55" s="317"/>
      <c r="I55" s="318"/>
      <c r="J55" s="318"/>
      <c r="K55" s="318"/>
      <c r="L55" s="318"/>
      <c r="M55" s="319"/>
      <c r="N55" s="317"/>
      <c r="O55" s="318"/>
      <c r="P55" s="318"/>
      <c r="Q55" s="318"/>
      <c r="R55" s="318"/>
      <c r="S55" s="319"/>
      <c r="T55" s="321">
        <f t="shared" si="4"/>
        <v>0</v>
      </c>
    </row>
    <row r="56" spans="1:20" ht="17.25" customHeight="1">
      <c r="A56" s="39"/>
      <c r="B56" s="307">
        <f t="shared" si="2"/>
        <v>7</v>
      </c>
      <c r="C56" s="316" t="str">
        <f>IF('15'!$B$14="","",'15'!$B$14)</f>
        <v/>
      </c>
      <c r="D56" s="1167" t="str">
        <f t="shared" si="3"/>
        <v/>
      </c>
      <c r="E56" s="1168"/>
      <c r="F56" s="1168"/>
      <c r="G56" s="1169"/>
      <c r="H56" s="317"/>
      <c r="I56" s="318"/>
      <c r="J56" s="318"/>
      <c r="K56" s="318"/>
      <c r="L56" s="318"/>
      <c r="M56" s="319"/>
      <c r="N56" s="317"/>
      <c r="O56" s="318"/>
      <c r="P56" s="318"/>
      <c r="Q56" s="318"/>
      <c r="R56" s="318"/>
      <c r="S56" s="319"/>
      <c r="T56" s="321">
        <f t="shared" si="4"/>
        <v>0</v>
      </c>
    </row>
    <row r="57" spans="1:20" ht="17.25" customHeight="1">
      <c r="A57" s="39"/>
      <c r="B57" s="307">
        <f t="shared" si="2"/>
        <v>8</v>
      </c>
      <c r="C57" s="316" t="str">
        <f>IF('15'!$B$15="","",'15'!$B$15)</f>
        <v/>
      </c>
      <c r="D57" s="1167" t="str">
        <f t="shared" si="3"/>
        <v/>
      </c>
      <c r="E57" s="1168"/>
      <c r="F57" s="1168"/>
      <c r="G57" s="1169"/>
      <c r="H57" s="317"/>
      <c r="I57" s="318"/>
      <c r="J57" s="318"/>
      <c r="K57" s="318"/>
      <c r="L57" s="318"/>
      <c r="M57" s="319"/>
      <c r="N57" s="317"/>
      <c r="O57" s="318"/>
      <c r="P57" s="318"/>
      <c r="Q57" s="318"/>
      <c r="R57" s="318"/>
      <c r="S57" s="319"/>
      <c r="T57" s="321">
        <f t="shared" si="4"/>
        <v>0</v>
      </c>
    </row>
    <row r="58" spans="1:20" ht="17.25" customHeight="1">
      <c r="A58" s="39"/>
      <c r="B58" s="307">
        <f t="shared" si="2"/>
        <v>9</v>
      </c>
      <c r="C58" s="316" t="str">
        <f>IF('15'!$B$16="","",'15'!$B$16)</f>
        <v/>
      </c>
      <c r="D58" s="1167" t="str">
        <f t="shared" si="3"/>
        <v/>
      </c>
      <c r="E58" s="1168"/>
      <c r="F58" s="1168"/>
      <c r="G58" s="1169"/>
      <c r="H58" s="317"/>
      <c r="I58" s="318"/>
      <c r="J58" s="318"/>
      <c r="K58" s="318"/>
      <c r="L58" s="318"/>
      <c r="M58" s="319"/>
      <c r="N58" s="317"/>
      <c r="O58" s="318"/>
      <c r="P58" s="318"/>
      <c r="Q58" s="318"/>
      <c r="R58" s="318"/>
      <c r="S58" s="319"/>
      <c r="T58" s="321">
        <f t="shared" si="4"/>
        <v>0</v>
      </c>
    </row>
    <row r="59" spans="1:20" ht="17.25" customHeight="1">
      <c r="A59" s="39"/>
      <c r="B59" s="307">
        <f t="shared" si="2"/>
        <v>10</v>
      </c>
      <c r="C59" s="316" t="str">
        <f>IF('15'!$B$17="","",'15'!$B$17)</f>
        <v/>
      </c>
      <c r="D59" s="1167" t="str">
        <f t="shared" si="3"/>
        <v/>
      </c>
      <c r="E59" s="1168"/>
      <c r="F59" s="1168"/>
      <c r="G59" s="1169"/>
      <c r="H59" s="317"/>
      <c r="I59" s="318"/>
      <c r="J59" s="318"/>
      <c r="K59" s="318"/>
      <c r="L59" s="318"/>
      <c r="M59" s="319"/>
      <c r="N59" s="317"/>
      <c r="O59" s="318"/>
      <c r="P59" s="318"/>
      <c r="Q59" s="318"/>
      <c r="R59" s="318"/>
      <c r="S59" s="319"/>
      <c r="T59" s="321">
        <f t="shared" si="4"/>
        <v>0</v>
      </c>
    </row>
    <row r="60" spans="1:20" ht="17.25" customHeight="1">
      <c r="A60" s="39"/>
      <c r="B60" s="307">
        <f t="shared" si="2"/>
        <v>11</v>
      </c>
      <c r="C60" s="316" t="str">
        <f>IF('15'!$B$18="","",'15'!$B$18)</f>
        <v/>
      </c>
      <c r="D60" s="1167" t="str">
        <f t="shared" si="3"/>
        <v/>
      </c>
      <c r="E60" s="1168"/>
      <c r="F60" s="1168"/>
      <c r="G60" s="1169"/>
      <c r="H60" s="317"/>
      <c r="I60" s="318"/>
      <c r="J60" s="318"/>
      <c r="K60" s="318"/>
      <c r="L60" s="318"/>
      <c r="M60" s="319"/>
      <c r="N60" s="317"/>
      <c r="O60" s="318"/>
      <c r="P60" s="318"/>
      <c r="Q60" s="318"/>
      <c r="R60" s="318"/>
      <c r="S60" s="319"/>
      <c r="T60" s="321">
        <f t="shared" si="4"/>
        <v>0</v>
      </c>
    </row>
    <row r="61" spans="1:20" ht="17.25" customHeight="1">
      <c r="A61" s="39"/>
      <c r="B61" s="307">
        <f t="shared" si="2"/>
        <v>12</v>
      </c>
      <c r="C61" s="316" t="str">
        <f>IF('15'!$B$19="","",'15'!$B$19)</f>
        <v/>
      </c>
      <c r="D61" s="1167" t="str">
        <f t="shared" si="3"/>
        <v/>
      </c>
      <c r="E61" s="1168"/>
      <c r="F61" s="1168"/>
      <c r="G61" s="1169"/>
      <c r="H61" s="317"/>
      <c r="I61" s="318"/>
      <c r="J61" s="318"/>
      <c r="K61" s="318"/>
      <c r="L61" s="318"/>
      <c r="M61" s="319"/>
      <c r="N61" s="317"/>
      <c r="O61" s="318"/>
      <c r="P61" s="318"/>
      <c r="Q61" s="318"/>
      <c r="R61" s="318"/>
      <c r="S61" s="319"/>
      <c r="T61" s="321">
        <f t="shared" si="4"/>
        <v>0</v>
      </c>
    </row>
    <row r="62" spans="1:20" ht="17.25" customHeight="1">
      <c r="A62" s="39"/>
      <c r="B62" s="307">
        <f t="shared" si="2"/>
        <v>13</v>
      </c>
      <c r="C62" s="316" t="str">
        <f>IF('15'!$B$20="","",'15'!$B$20)</f>
        <v/>
      </c>
      <c r="D62" s="1167" t="str">
        <f t="shared" si="3"/>
        <v/>
      </c>
      <c r="E62" s="1168"/>
      <c r="F62" s="1168"/>
      <c r="G62" s="1169"/>
      <c r="H62" s="317"/>
      <c r="I62" s="318"/>
      <c r="J62" s="318"/>
      <c r="K62" s="318"/>
      <c r="L62" s="318"/>
      <c r="M62" s="319"/>
      <c r="N62" s="317"/>
      <c r="O62" s="318"/>
      <c r="P62" s="318"/>
      <c r="Q62" s="318"/>
      <c r="R62" s="318"/>
      <c r="S62" s="319"/>
      <c r="T62" s="321">
        <f t="shared" si="4"/>
        <v>0</v>
      </c>
    </row>
    <row r="63" spans="1:20" ht="17.25" customHeight="1">
      <c r="A63" s="39"/>
      <c r="B63" s="307">
        <f t="shared" si="2"/>
        <v>14</v>
      </c>
      <c r="C63" s="316" t="str">
        <f>IF('15'!$B$21="","",'15'!$B$21)</f>
        <v/>
      </c>
      <c r="D63" s="1167" t="str">
        <f t="shared" si="3"/>
        <v/>
      </c>
      <c r="E63" s="1168"/>
      <c r="F63" s="1168"/>
      <c r="G63" s="1169"/>
      <c r="H63" s="317"/>
      <c r="I63" s="318"/>
      <c r="J63" s="318"/>
      <c r="K63" s="318"/>
      <c r="L63" s="318"/>
      <c r="M63" s="319"/>
      <c r="N63" s="317"/>
      <c r="O63" s="318"/>
      <c r="P63" s="318"/>
      <c r="Q63" s="318"/>
      <c r="R63" s="318"/>
      <c r="S63" s="319"/>
      <c r="T63" s="321">
        <f t="shared" si="4"/>
        <v>0</v>
      </c>
    </row>
    <row r="64" spans="1:20" ht="17.25" customHeight="1">
      <c r="A64" s="39"/>
      <c r="B64" s="307">
        <f t="shared" si="2"/>
        <v>15</v>
      </c>
      <c r="C64" s="316" t="str">
        <f>IF('15'!$B$22="","",'15'!$B$22)</f>
        <v/>
      </c>
      <c r="D64" s="1167" t="str">
        <f t="shared" si="3"/>
        <v/>
      </c>
      <c r="E64" s="1168"/>
      <c r="F64" s="1168"/>
      <c r="G64" s="1169"/>
      <c r="H64" s="317"/>
      <c r="I64" s="318"/>
      <c r="J64" s="318"/>
      <c r="K64" s="318"/>
      <c r="L64" s="318"/>
      <c r="M64" s="319"/>
      <c r="N64" s="317"/>
      <c r="O64" s="318"/>
      <c r="P64" s="318"/>
      <c r="Q64" s="318"/>
      <c r="R64" s="318"/>
      <c r="S64" s="319"/>
      <c r="T64" s="321">
        <f t="shared" si="4"/>
        <v>0</v>
      </c>
    </row>
    <row r="65" spans="1:20" ht="17.25" customHeight="1">
      <c r="A65" s="39"/>
      <c r="B65" s="307">
        <f t="shared" si="2"/>
        <v>16</v>
      </c>
      <c r="C65" s="316" t="str">
        <f>IF('15'!$B$23="","",'15'!$B$23)</f>
        <v/>
      </c>
      <c r="D65" s="1167" t="str">
        <f t="shared" si="3"/>
        <v/>
      </c>
      <c r="E65" s="1168"/>
      <c r="F65" s="1168"/>
      <c r="G65" s="1169"/>
      <c r="H65" s="317"/>
      <c r="I65" s="318"/>
      <c r="J65" s="318"/>
      <c r="K65" s="318"/>
      <c r="L65" s="318"/>
      <c r="M65" s="319"/>
      <c r="N65" s="317"/>
      <c r="O65" s="318"/>
      <c r="P65" s="318"/>
      <c r="Q65" s="318"/>
      <c r="R65" s="318"/>
      <c r="S65" s="319"/>
      <c r="T65" s="321">
        <f t="shared" si="4"/>
        <v>0</v>
      </c>
    </row>
    <row r="66" spans="1:20" ht="17.25" customHeight="1">
      <c r="A66" s="39"/>
      <c r="B66" s="307">
        <f t="shared" si="2"/>
        <v>17</v>
      </c>
      <c r="C66" s="316" t="str">
        <f>IF('15'!$B$24="","",'15'!$B$24)</f>
        <v/>
      </c>
      <c r="D66" s="1167" t="str">
        <f t="shared" si="3"/>
        <v/>
      </c>
      <c r="E66" s="1168"/>
      <c r="F66" s="1168"/>
      <c r="G66" s="1169"/>
      <c r="H66" s="317"/>
      <c r="I66" s="318"/>
      <c r="J66" s="318"/>
      <c r="K66" s="318"/>
      <c r="L66" s="318"/>
      <c r="M66" s="319"/>
      <c r="N66" s="317"/>
      <c r="O66" s="318"/>
      <c r="P66" s="318"/>
      <c r="Q66" s="318"/>
      <c r="R66" s="318"/>
      <c r="S66" s="319"/>
      <c r="T66" s="321">
        <f t="shared" si="4"/>
        <v>0</v>
      </c>
    </row>
    <row r="67" spans="1:20" ht="17.25" customHeight="1">
      <c r="A67" s="39"/>
      <c r="B67" s="307">
        <f t="shared" si="2"/>
        <v>18</v>
      </c>
      <c r="C67" s="316" t="str">
        <f>IF('15'!$B$25="","",'15'!$B$25)</f>
        <v/>
      </c>
      <c r="D67" s="1167" t="str">
        <f t="shared" si="3"/>
        <v/>
      </c>
      <c r="E67" s="1168"/>
      <c r="F67" s="1168"/>
      <c r="G67" s="1169"/>
      <c r="H67" s="317"/>
      <c r="I67" s="318"/>
      <c r="J67" s="318"/>
      <c r="K67" s="318"/>
      <c r="L67" s="318"/>
      <c r="M67" s="319"/>
      <c r="N67" s="317"/>
      <c r="O67" s="318"/>
      <c r="P67" s="318"/>
      <c r="Q67" s="318"/>
      <c r="R67" s="318"/>
      <c r="S67" s="319"/>
      <c r="T67" s="321">
        <f t="shared" si="4"/>
        <v>0</v>
      </c>
    </row>
    <row r="68" spans="1:20" ht="17.25" customHeight="1">
      <c r="A68" s="39"/>
      <c r="B68" s="307">
        <f t="shared" si="2"/>
        <v>19</v>
      </c>
      <c r="C68" s="316" t="str">
        <f>IF('15'!$B$26="","",'15'!$B$26)</f>
        <v/>
      </c>
      <c r="D68" s="1167" t="str">
        <f t="shared" si="3"/>
        <v/>
      </c>
      <c r="E68" s="1168"/>
      <c r="F68" s="1168"/>
      <c r="G68" s="1169"/>
      <c r="H68" s="317"/>
      <c r="I68" s="318"/>
      <c r="J68" s="318"/>
      <c r="K68" s="318"/>
      <c r="L68" s="318"/>
      <c r="M68" s="319"/>
      <c r="N68" s="317"/>
      <c r="O68" s="318"/>
      <c r="P68" s="318"/>
      <c r="Q68" s="318"/>
      <c r="R68" s="318"/>
      <c r="S68" s="319"/>
      <c r="T68" s="321">
        <f t="shared" si="4"/>
        <v>0</v>
      </c>
    </row>
    <row r="69" spans="1:20" ht="17.25" customHeight="1">
      <c r="A69" s="39"/>
      <c r="B69" s="307">
        <f t="shared" si="2"/>
        <v>20</v>
      </c>
      <c r="C69" s="316" t="str">
        <f>IF('15'!$B$27="","",'15'!$B$27)</f>
        <v/>
      </c>
      <c r="D69" s="1167" t="str">
        <f t="shared" si="3"/>
        <v/>
      </c>
      <c r="E69" s="1168"/>
      <c r="F69" s="1168"/>
      <c r="G69" s="1169"/>
      <c r="H69" s="317"/>
      <c r="I69" s="318"/>
      <c r="J69" s="318"/>
      <c r="K69" s="318"/>
      <c r="L69" s="318"/>
      <c r="M69" s="319"/>
      <c r="N69" s="317"/>
      <c r="O69" s="318"/>
      <c r="P69" s="318"/>
      <c r="Q69" s="318"/>
      <c r="R69" s="318"/>
      <c r="S69" s="319"/>
      <c r="T69" s="321">
        <f t="shared" si="4"/>
        <v>0</v>
      </c>
    </row>
    <row r="70" spans="1:20" ht="17.25" customHeight="1">
      <c r="A70" s="39"/>
      <c r="B70" s="307">
        <f t="shared" si="2"/>
        <v>21</v>
      </c>
      <c r="C70" s="316" t="str">
        <f>IF('15'!$B$28="","",'15'!$B$28)</f>
        <v/>
      </c>
      <c r="D70" s="1167" t="str">
        <f t="shared" si="3"/>
        <v/>
      </c>
      <c r="E70" s="1168"/>
      <c r="F70" s="1168"/>
      <c r="G70" s="1169"/>
      <c r="H70" s="317"/>
      <c r="I70" s="318"/>
      <c r="J70" s="318"/>
      <c r="K70" s="318"/>
      <c r="L70" s="318"/>
      <c r="M70" s="319"/>
      <c r="N70" s="317"/>
      <c r="O70" s="318"/>
      <c r="P70" s="318"/>
      <c r="Q70" s="318"/>
      <c r="R70" s="318"/>
      <c r="S70" s="319"/>
      <c r="T70" s="321">
        <f t="shared" si="4"/>
        <v>0</v>
      </c>
    </row>
    <row r="71" spans="1:20" ht="17.25" customHeight="1">
      <c r="A71" s="39"/>
      <c r="B71" s="307">
        <f t="shared" si="2"/>
        <v>22</v>
      </c>
      <c r="C71" s="316" t="str">
        <f>IF('15'!$B$29="","",'15'!$B$29)</f>
        <v/>
      </c>
      <c r="D71" s="1167" t="str">
        <f t="shared" si="3"/>
        <v/>
      </c>
      <c r="E71" s="1168"/>
      <c r="F71" s="1168"/>
      <c r="G71" s="1169"/>
      <c r="H71" s="317"/>
      <c r="I71" s="318"/>
      <c r="J71" s="318"/>
      <c r="K71" s="318"/>
      <c r="L71" s="318"/>
      <c r="M71" s="319"/>
      <c r="N71" s="317"/>
      <c r="O71" s="318"/>
      <c r="P71" s="318"/>
      <c r="Q71" s="318"/>
      <c r="R71" s="318"/>
      <c r="S71" s="319"/>
      <c r="T71" s="321">
        <f t="shared" si="4"/>
        <v>0</v>
      </c>
    </row>
    <row r="72" spans="1:20" ht="17.25" customHeight="1">
      <c r="A72" s="39"/>
      <c r="B72" s="307">
        <f t="shared" si="2"/>
        <v>23</v>
      </c>
      <c r="C72" s="316" t="str">
        <f>IF('15'!$B$30="","",'15'!$B$30)</f>
        <v/>
      </c>
      <c r="D72" s="1167" t="str">
        <f t="shared" si="3"/>
        <v/>
      </c>
      <c r="E72" s="1168"/>
      <c r="F72" s="1168"/>
      <c r="G72" s="1169"/>
      <c r="H72" s="317"/>
      <c r="I72" s="318"/>
      <c r="J72" s="318"/>
      <c r="K72" s="318"/>
      <c r="L72" s="318"/>
      <c r="M72" s="319"/>
      <c r="N72" s="317"/>
      <c r="O72" s="318"/>
      <c r="P72" s="318"/>
      <c r="Q72" s="318"/>
      <c r="R72" s="318"/>
      <c r="S72" s="319"/>
      <c r="T72" s="321">
        <f t="shared" si="4"/>
        <v>0</v>
      </c>
    </row>
    <row r="73" spans="1:20" ht="17.25" customHeight="1">
      <c r="A73" s="39"/>
      <c r="B73" s="307">
        <f t="shared" si="2"/>
        <v>24</v>
      </c>
      <c r="C73" s="316" t="str">
        <f>IF('15'!$B$31="","",'15'!$B$31)</f>
        <v/>
      </c>
      <c r="D73" s="1167" t="str">
        <f t="shared" si="3"/>
        <v/>
      </c>
      <c r="E73" s="1168"/>
      <c r="F73" s="1168"/>
      <c r="G73" s="1169"/>
      <c r="H73" s="317"/>
      <c r="I73" s="318"/>
      <c r="J73" s="318"/>
      <c r="K73" s="318"/>
      <c r="L73" s="318"/>
      <c r="M73" s="319"/>
      <c r="N73" s="317"/>
      <c r="O73" s="318"/>
      <c r="P73" s="318"/>
      <c r="Q73" s="318"/>
      <c r="R73" s="318"/>
      <c r="S73" s="319"/>
      <c r="T73" s="321">
        <f t="shared" si="4"/>
        <v>0</v>
      </c>
    </row>
    <row r="74" spans="1:20" ht="17.25" customHeight="1">
      <c r="A74" s="39"/>
      <c r="B74" s="307">
        <f t="shared" si="2"/>
        <v>25</v>
      </c>
      <c r="C74" s="316" t="str">
        <f>IF('15'!$B$32="","",'15'!$B$32)</f>
        <v/>
      </c>
      <c r="D74" s="1167" t="str">
        <f t="shared" si="3"/>
        <v/>
      </c>
      <c r="E74" s="1168"/>
      <c r="F74" s="1168"/>
      <c r="G74" s="1169"/>
      <c r="H74" s="317"/>
      <c r="I74" s="318"/>
      <c r="J74" s="318"/>
      <c r="K74" s="318"/>
      <c r="L74" s="318"/>
      <c r="M74" s="319"/>
      <c r="N74" s="317"/>
      <c r="O74" s="318"/>
      <c r="P74" s="318"/>
      <c r="Q74" s="318"/>
      <c r="R74" s="318"/>
      <c r="S74" s="319"/>
      <c r="T74" s="321">
        <f t="shared" si="4"/>
        <v>0</v>
      </c>
    </row>
    <row r="75" spans="1:20" ht="17.25" customHeight="1">
      <c r="A75" s="39"/>
      <c r="B75" s="39"/>
      <c r="C75" s="39"/>
      <c r="L75" s="1166" t="s">
        <v>382</v>
      </c>
      <c r="M75" s="1166"/>
      <c r="N75" s="1166"/>
      <c r="O75" s="1166"/>
      <c r="P75" s="1166"/>
      <c r="Q75" s="1166"/>
      <c r="R75" s="1166"/>
      <c r="S75" s="1166"/>
      <c r="T75" s="322">
        <f>SUM(T50:T74)</f>
        <v>0</v>
      </c>
    </row>
    <row r="76" spans="1:20" ht="17.25" customHeight="1">
      <c r="A76" s="39"/>
      <c r="B76" s="39"/>
      <c r="C76" s="39"/>
    </row>
    <row r="77" spans="1:20" ht="17.25" customHeight="1">
      <c r="A77" s="39"/>
      <c r="B77" s="39"/>
      <c r="C77" s="39"/>
    </row>
    <row r="78" spans="1:20" ht="17.25" customHeight="1">
      <c r="A78" s="39"/>
      <c r="B78" s="39"/>
      <c r="C78" s="39"/>
    </row>
    <row r="79" spans="1:20" ht="17.25" customHeight="1">
      <c r="A79" s="1173" t="s">
        <v>107</v>
      </c>
      <c r="B79" s="1174"/>
      <c r="C79" s="1177" t="s">
        <v>384</v>
      </c>
      <c r="D79" s="1178" t="s">
        <v>378</v>
      </c>
      <c r="E79" s="1179"/>
      <c r="F79" s="1180"/>
      <c r="G79" s="1184" t="str">
        <f>IF('23'!B10="","",'23'!B10)</f>
        <v/>
      </c>
      <c r="H79" s="1184"/>
      <c r="I79" s="1184"/>
      <c r="J79" s="1184"/>
      <c r="K79" s="1184"/>
      <c r="L79" s="1184"/>
    </row>
    <row r="80" spans="1:20" ht="17.25" customHeight="1">
      <c r="A80" s="1175"/>
      <c r="B80" s="1176"/>
      <c r="C80" s="1177"/>
      <c r="D80" s="1181"/>
      <c r="E80" s="1182"/>
      <c r="F80" s="1183"/>
      <c r="G80" s="1184"/>
      <c r="H80" s="1184"/>
      <c r="I80" s="1184"/>
      <c r="J80" s="1184"/>
      <c r="K80" s="1184"/>
      <c r="L80" s="1184"/>
    </row>
    <row r="81" spans="1:20" ht="17.25" customHeight="1">
      <c r="A81" s="39"/>
      <c r="B81" s="39"/>
      <c r="C81" s="39"/>
    </row>
    <row r="82" spans="1:20" ht="17.25" customHeight="1">
      <c r="A82" s="39"/>
      <c r="B82" s="39" t="s">
        <v>379</v>
      </c>
      <c r="C82" s="39"/>
    </row>
    <row r="83" spans="1:20" ht="17.25" customHeight="1">
      <c r="A83" s="39"/>
      <c r="B83" s="937" t="s">
        <v>10</v>
      </c>
      <c r="C83" s="937" t="s">
        <v>208</v>
      </c>
      <c r="D83" s="1185" t="s">
        <v>380</v>
      </c>
      <c r="E83" s="1186"/>
      <c r="F83" s="1186"/>
      <c r="G83" s="1187"/>
      <c r="H83" s="1194" t="s">
        <v>209</v>
      </c>
      <c r="I83" s="1195"/>
      <c r="J83" s="1195"/>
      <c r="K83" s="1195"/>
      <c r="L83" s="1195"/>
      <c r="M83" s="1195"/>
      <c r="N83" s="1195"/>
      <c r="O83" s="1195"/>
      <c r="P83" s="1195"/>
      <c r="Q83" s="1195"/>
      <c r="R83" s="1195"/>
      <c r="S83" s="1196"/>
      <c r="T83" s="1170" t="s">
        <v>381</v>
      </c>
    </row>
    <row r="84" spans="1:20" ht="17.25" customHeight="1">
      <c r="A84" s="39"/>
      <c r="B84" s="937"/>
      <c r="C84" s="937"/>
      <c r="D84" s="1188"/>
      <c r="E84" s="1189"/>
      <c r="F84" s="1189"/>
      <c r="G84" s="1190"/>
      <c r="H84" s="1197" t="s">
        <v>436</v>
      </c>
      <c r="I84" s="1198"/>
      <c r="J84" s="1198"/>
      <c r="K84" s="1198"/>
      <c r="L84" s="1198"/>
      <c r="M84" s="1198"/>
      <c r="N84" s="1198"/>
      <c r="O84" s="1198"/>
      <c r="P84" s="1198"/>
      <c r="Q84" s="1198"/>
      <c r="R84" s="1198"/>
      <c r="S84" s="1199"/>
      <c r="T84" s="1171"/>
    </row>
    <row r="85" spans="1:20" ht="17.25" customHeight="1">
      <c r="A85" s="39"/>
      <c r="B85" s="937"/>
      <c r="C85" s="937"/>
      <c r="D85" s="1188"/>
      <c r="E85" s="1189"/>
      <c r="F85" s="1189"/>
      <c r="G85" s="1190"/>
      <c r="H85" s="1200"/>
      <c r="I85" s="1201"/>
      <c r="J85" s="1201"/>
      <c r="K85" s="1201"/>
      <c r="L85" s="1201"/>
      <c r="M85" s="1201"/>
      <c r="N85" s="1201"/>
      <c r="O85" s="1201"/>
      <c r="P85" s="1201"/>
      <c r="Q85" s="1201"/>
      <c r="R85" s="1201"/>
      <c r="S85" s="1202"/>
      <c r="T85" s="1171"/>
    </row>
    <row r="86" spans="1:20" ht="17.25" customHeight="1">
      <c r="A86" s="39"/>
      <c r="B86" s="937"/>
      <c r="C86" s="937"/>
      <c r="D86" s="1188"/>
      <c r="E86" s="1189"/>
      <c r="F86" s="1189"/>
      <c r="G86" s="1190"/>
      <c r="H86" s="1203"/>
      <c r="I86" s="1204"/>
      <c r="J86" s="1204"/>
      <c r="K86" s="1204"/>
      <c r="L86" s="1204"/>
      <c r="M86" s="1204"/>
      <c r="N86" s="1204"/>
      <c r="O86" s="1204"/>
      <c r="P86" s="1204"/>
      <c r="Q86" s="1204"/>
      <c r="R86" s="1204"/>
      <c r="S86" s="1205"/>
      <c r="T86" s="1171"/>
    </row>
    <row r="87" spans="1:20" ht="17.25" customHeight="1">
      <c r="A87" s="39"/>
      <c r="B87" s="937"/>
      <c r="C87" s="937"/>
      <c r="D87" s="1191"/>
      <c r="E87" s="1192"/>
      <c r="F87" s="1192"/>
      <c r="G87" s="1193"/>
      <c r="H87" s="925" t="s">
        <v>434</v>
      </c>
      <c r="I87" s="926"/>
      <c r="J87" s="926"/>
      <c r="K87" s="926"/>
      <c r="L87" s="926"/>
      <c r="M87" s="927"/>
      <c r="N87" s="925" t="s">
        <v>91</v>
      </c>
      <c r="O87" s="926"/>
      <c r="P87" s="926"/>
      <c r="Q87" s="926"/>
      <c r="R87" s="926"/>
      <c r="S87" s="927"/>
      <c r="T87" s="1172"/>
    </row>
    <row r="88" spans="1:20" ht="17.25" customHeight="1">
      <c r="A88" s="39"/>
      <c r="B88" s="307">
        <f>ROW()-ROW($A$87)</f>
        <v>1</v>
      </c>
      <c r="C88" s="316" t="str">
        <f>IF('15'!$B$8="","",'15'!$B$8)</f>
        <v/>
      </c>
      <c r="D88" s="1167" t="str">
        <f>IF((($G$79="")+(D13="")),"",D13)</f>
        <v/>
      </c>
      <c r="E88" s="1168"/>
      <c r="F88" s="1168"/>
      <c r="G88" s="1169"/>
      <c r="H88" s="317"/>
      <c r="I88" s="318"/>
      <c r="J88" s="318"/>
      <c r="K88" s="318"/>
      <c r="L88" s="318"/>
      <c r="M88" s="319"/>
      <c r="N88" s="317"/>
      <c r="O88" s="318"/>
      <c r="P88" s="318"/>
      <c r="Q88" s="318"/>
      <c r="R88" s="318"/>
      <c r="S88" s="319"/>
      <c r="T88" s="320">
        <f>SUM(H88:S88)</f>
        <v>0</v>
      </c>
    </row>
    <row r="89" spans="1:20" ht="17.25" customHeight="1">
      <c r="A89" s="39"/>
      <c r="B89" s="307">
        <f t="shared" ref="B89:B112" si="5">ROW()-ROW($A$87)</f>
        <v>2</v>
      </c>
      <c r="C89" s="316" t="str">
        <f>IF('15'!$B$9="","",'15'!$B$9)</f>
        <v/>
      </c>
      <c r="D89" s="1167" t="str">
        <f t="shared" ref="D89:D112" si="6">IF((($G$79="")+(D14="")),"",D14)</f>
        <v/>
      </c>
      <c r="E89" s="1168"/>
      <c r="F89" s="1168"/>
      <c r="G89" s="1169"/>
      <c r="H89" s="317"/>
      <c r="I89" s="318"/>
      <c r="J89" s="318"/>
      <c r="K89" s="318"/>
      <c r="L89" s="318"/>
      <c r="M89" s="319"/>
      <c r="N89" s="317"/>
      <c r="O89" s="318"/>
      <c r="P89" s="318"/>
      <c r="Q89" s="318"/>
      <c r="R89" s="318"/>
      <c r="S89" s="319"/>
      <c r="T89" s="321">
        <f t="shared" ref="T89:T112" si="7">SUM(H89:S89)</f>
        <v>0</v>
      </c>
    </row>
    <row r="90" spans="1:20" ht="17.25" customHeight="1">
      <c r="A90" s="39"/>
      <c r="B90" s="307">
        <f t="shared" si="5"/>
        <v>3</v>
      </c>
      <c r="C90" s="316" t="str">
        <f>IF('15'!$B$10="","",'15'!$B$10)</f>
        <v/>
      </c>
      <c r="D90" s="1167" t="str">
        <f t="shared" si="6"/>
        <v/>
      </c>
      <c r="E90" s="1168"/>
      <c r="F90" s="1168"/>
      <c r="G90" s="1169"/>
      <c r="H90" s="317"/>
      <c r="I90" s="318"/>
      <c r="J90" s="318"/>
      <c r="K90" s="318"/>
      <c r="L90" s="318"/>
      <c r="M90" s="319"/>
      <c r="N90" s="317"/>
      <c r="O90" s="318"/>
      <c r="P90" s="318"/>
      <c r="Q90" s="318"/>
      <c r="R90" s="318"/>
      <c r="S90" s="319"/>
      <c r="T90" s="321">
        <f t="shared" si="7"/>
        <v>0</v>
      </c>
    </row>
    <row r="91" spans="1:20" ht="17.25" customHeight="1">
      <c r="A91" s="39"/>
      <c r="B91" s="307">
        <f t="shared" si="5"/>
        <v>4</v>
      </c>
      <c r="C91" s="316" t="str">
        <f>IF('15'!$B$11="","",'15'!$B$11)</f>
        <v/>
      </c>
      <c r="D91" s="1167" t="str">
        <f t="shared" si="6"/>
        <v/>
      </c>
      <c r="E91" s="1168"/>
      <c r="F91" s="1168"/>
      <c r="G91" s="1169"/>
      <c r="H91" s="317"/>
      <c r="I91" s="318"/>
      <c r="J91" s="318"/>
      <c r="K91" s="318"/>
      <c r="L91" s="318"/>
      <c r="M91" s="319"/>
      <c r="N91" s="317"/>
      <c r="O91" s="318"/>
      <c r="P91" s="318"/>
      <c r="Q91" s="318"/>
      <c r="R91" s="318"/>
      <c r="S91" s="319"/>
      <c r="T91" s="321">
        <f t="shared" si="7"/>
        <v>0</v>
      </c>
    </row>
    <row r="92" spans="1:20" ht="17.25" customHeight="1">
      <c r="A92" s="39"/>
      <c r="B92" s="307">
        <f t="shared" si="5"/>
        <v>5</v>
      </c>
      <c r="C92" s="316" t="str">
        <f>IF('15'!$B$12="","",'15'!$B$12)</f>
        <v/>
      </c>
      <c r="D92" s="1167" t="str">
        <f t="shared" si="6"/>
        <v/>
      </c>
      <c r="E92" s="1168"/>
      <c r="F92" s="1168"/>
      <c r="G92" s="1169"/>
      <c r="H92" s="317"/>
      <c r="I92" s="318"/>
      <c r="J92" s="318"/>
      <c r="K92" s="318"/>
      <c r="L92" s="318"/>
      <c r="M92" s="319"/>
      <c r="N92" s="317"/>
      <c r="O92" s="318"/>
      <c r="P92" s="318"/>
      <c r="Q92" s="318"/>
      <c r="R92" s="318"/>
      <c r="S92" s="319"/>
      <c r="T92" s="321">
        <f t="shared" si="7"/>
        <v>0</v>
      </c>
    </row>
    <row r="93" spans="1:20" ht="17.25" customHeight="1">
      <c r="A93" s="39"/>
      <c r="B93" s="307">
        <f t="shared" si="5"/>
        <v>6</v>
      </c>
      <c r="C93" s="316" t="str">
        <f>IF('15'!$B$13="","",'15'!$B$13)</f>
        <v/>
      </c>
      <c r="D93" s="1167" t="str">
        <f t="shared" si="6"/>
        <v/>
      </c>
      <c r="E93" s="1168"/>
      <c r="F93" s="1168"/>
      <c r="G93" s="1169"/>
      <c r="H93" s="317"/>
      <c r="I93" s="318"/>
      <c r="J93" s="318"/>
      <c r="K93" s="318"/>
      <c r="L93" s="318"/>
      <c r="M93" s="319"/>
      <c r="N93" s="317"/>
      <c r="O93" s="318"/>
      <c r="P93" s="318"/>
      <c r="Q93" s="318"/>
      <c r="R93" s="318"/>
      <c r="S93" s="319"/>
      <c r="T93" s="321">
        <f t="shared" si="7"/>
        <v>0</v>
      </c>
    </row>
    <row r="94" spans="1:20" ht="17.25" customHeight="1">
      <c r="A94" s="39"/>
      <c r="B94" s="307">
        <f t="shared" si="5"/>
        <v>7</v>
      </c>
      <c r="C94" s="316" t="str">
        <f>IF('15'!$B$14="","",'15'!$B$14)</f>
        <v/>
      </c>
      <c r="D94" s="1167" t="str">
        <f t="shared" si="6"/>
        <v/>
      </c>
      <c r="E94" s="1168"/>
      <c r="F94" s="1168"/>
      <c r="G94" s="1169"/>
      <c r="H94" s="317"/>
      <c r="I94" s="318"/>
      <c r="J94" s="318"/>
      <c r="K94" s="318"/>
      <c r="L94" s="318"/>
      <c r="M94" s="319"/>
      <c r="N94" s="317"/>
      <c r="O94" s="318"/>
      <c r="P94" s="318"/>
      <c r="Q94" s="318"/>
      <c r="R94" s="318"/>
      <c r="S94" s="319"/>
      <c r="T94" s="321">
        <f t="shared" si="7"/>
        <v>0</v>
      </c>
    </row>
    <row r="95" spans="1:20" ht="17.25" customHeight="1">
      <c r="A95" s="39"/>
      <c r="B95" s="307">
        <f t="shared" si="5"/>
        <v>8</v>
      </c>
      <c r="C95" s="316" t="str">
        <f>IF('15'!$B$15="","",'15'!$B$15)</f>
        <v/>
      </c>
      <c r="D95" s="1167" t="str">
        <f t="shared" si="6"/>
        <v/>
      </c>
      <c r="E95" s="1168"/>
      <c r="F95" s="1168"/>
      <c r="G95" s="1169"/>
      <c r="H95" s="317"/>
      <c r="I95" s="318"/>
      <c r="J95" s="318"/>
      <c r="K95" s="318"/>
      <c r="L95" s="318"/>
      <c r="M95" s="319"/>
      <c r="N95" s="317"/>
      <c r="O95" s="318"/>
      <c r="P95" s="318"/>
      <c r="Q95" s="318"/>
      <c r="R95" s="318"/>
      <c r="S95" s="319"/>
      <c r="T95" s="321">
        <f t="shared" si="7"/>
        <v>0</v>
      </c>
    </row>
    <row r="96" spans="1:20" ht="17.25" customHeight="1">
      <c r="A96" s="39"/>
      <c r="B96" s="307">
        <f t="shared" si="5"/>
        <v>9</v>
      </c>
      <c r="C96" s="316" t="str">
        <f>IF('15'!$B$16="","",'15'!$B$16)</f>
        <v/>
      </c>
      <c r="D96" s="1167" t="str">
        <f t="shared" si="6"/>
        <v/>
      </c>
      <c r="E96" s="1168"/>
      <c r="F96" s="1168"/>
      <c r="G96" s="1169"/>
      <c r="H96" s="317"/>
      <c r="I96" s="318"/>
      <c r="J96" s="318"/>
      <c r="K96" s="318"/>
      <c r="L96" s="318"/>
      <c r="M96" s="319"/>
      <c r="N96" s="317"/>
      <c r="O96" s="318"/>
      <c r="P96" s="318"/>
      <c r="Q96" s="318"/>
      <c r="R96" s="318"/>
      <c r="S96" s="319"/>
      <c r="T96" s="321">
        <f t="shared" si="7"/>
        <v>0</v>
      </c>
    </row>
    <row r="97" spans="1:20" ht="17.25" customHeight="1">
      <c r="A97" s="39"/>
      <c r="B97" s="307">
        <f t="shared" si="5"/>
        <v>10</v>
      </c>
      <c r="C97" s="316" t="str">
        <f>IF('15'!$B$17="","",'15'!$B$17)</f>
        <v/>
      </c>
      <c r="D97" s="1167" t="str">
        <f t="shared" si="6"/>
        <v/>
      </c>
      <c r="E97" s="1168"/>
      <c r="F97" s="1168"/>
      <c r="G97" s="1169"/>
      <c r="H97" s="317"/>
      <c r="I97" s="318"/>
      <c r="J97" s="318"/>
      <c r="K97" s="318"/>
      <c r="L97" s="318"/>
      <c r="M97" s="319"/>
      <c r="N97" s="317"/>
      <c r="O97" s="318"/>
      <c r="P97" s="318"/>
      <c r="Q97" s="318"/>
      <c r="R97" s="318"/>
      <c r="S97" s="319"/>
      <c r="T97" s="321">
        <f t="shared" si="7"/>
        <v>0</v>
      </c>
    </row>
    <row r="98" spans="1:20" ht="17.25" customHeight="1">
      <c r="A98" s="39"/>
      <c r="B98" s="307">
        <f t="shared" si="5"/>
        <v>11</v>
      </c>
      <c r="C98" s="316" t="str">
        <f>IF('15'!$B$18="","",'15'!$B$18)</f>
        <v/>
      </c>
      <c r="D98" s="1167" t="str">
        <f t="shared" si="6"/>
        <v/>
      </c>
      <c r="E98" s="1168"/>
      <c r="F98" s="1168"/>
      <c r="G98" s="1169"/>
      <c r="H98" s="317"/>
      <c r="I98" s="318"/>
      <c r="J98" s="318"/>
      <c r="K98" s="318"/>
      <c r="L98" s="318"/>
      <c r="M98" s="319"/>
      <c r="N98" s="317"/>
      <c r="O98" s="318"/>
      <c r="P98" s="318"/>
      <c r="Q98" s="318"/>
      <c r="R98" s="318"/>
      <c r="S98" s="319"/>
      <c r="T98" s="321">
        <f t="shared" si="7"/>
        <v>0</v>
      </c>
    </row>
    <row r="99" spans="1:20" ht="17.25" customHeight="1">
      <c r="A99" s="39"/>
      <c r="B99" s="307">
        <f t="shared" si="5"/>
        <v>12</v>
      </c>
      <c r="C99" s="316" t="str">
        <f>IF('15'!$B$19="","",'15'!$B$19)</f>
        <v/>
      </c>
      <c r="D99" s="1167" t="str">
        <f t="shared" si="6"/>
        <v/>
      </c>
      <c r="E99" s="1168"/>
      <c r="F99" s="1168"/>
      <c r="G99" s="1169"/>
      <c r="H99" s="317"/>
      <c r="I99" s="318"/>
      <c r="J99" s="318"/>
      <c r="K99" s="318"/>
      <c r="L99" s="318"/>
      <c r="M99" s="319"/>
      <c r="N99" s="317"/>
      <c r="O99" s="318"/>
      <c r="P99" s="318"/>
      <c r="Q99" s="318"/>
      <c r="R99" s="318"/>
      <c r="S99" s="319"/>
      <c r="T99" s="321">
        <f t="shared" si="7"/>
        <v>0</v>
      </c>
    </row>
    <row r="100" spans="1:20" ht="17.25" customHeight="1">
      <c r="A100" s="39"/>
      <c r="B100" s="307">
        <f t="shared" si="5"/>
        <v>13</v>
      </c>
      <c r="C100" s="316" t="str">
        <f>IF('15'!$B$20="","",'15'!$B$20)</f>
        <v/>
      </c>
      <c r="D100" s="1167" t="str">
        <f t="shared" si="6"/>
        <v/>
      </c>
      <c r="E100" s="1168"/>
      <c r="F100" s="1168"/>
      <c r="G100" s="1169"/>
      <c r="H100" s="317"/>
      <c r="I100" s="318"/>
      <c r="J100" s="318"/>
      <c r="K100" s="318"/>
      <c r="L100" s="318"/>
      <c r="M100" s="319"/>
      <c r="N100" s="317"/>
      <c r="O100" s="318"/>
      <c r="P100" s="318"/>
      <c r="Q100" s="318"/>
      <c r="R100" s="318"/>
      <c r="S100" s="319"/>
      <c r="T100" s="321">
        <f t="shared" si="7"/>
        <v>0</v>
      </c>
    </row>
    <row r="101" spans="1:20" ht="17.25" customHeight="1">
      <c r="A101" s="39"/>
      <c r="B101" s="307">
        <f t="shared" si="5"/>
        <v>14</v>
      </c>
      <c r="C101" s="316" t="str">
        <f>IF('15'!$B$21="","",'15'!$B$21)</f>
        <v/>
      </c>
      <c r="D101" s="1167" t="str">
        <f t="shared" si="6"/>
        <v/>
      </c>
      <c r="E101" s="1168"/>
      <c r="F101" s="1168"/>
      <c r="G101" s="1169"/>
      <c r="H101" s="317"/>
      <c r="I101" s="318"/>
      <c r="J101" s="318"/>
      <c r="K101" s="318"/>
      <c r="L101" s="318"/>
      <c r="M101" s="319"/>
      <c r="N101" s="317"/>
      <c r="O101" s="318"/>
      <c r="P101" s="318"/>
      <c r="Q101" s="318"/>
      <c r="R101" s="318"/>
      <c r="S101" s="319"/>
      <c r="T101" s="321">
        <f t="shared" si="7"/>
        <v>0</v>
      </c>
    </row>
    <row r="102" spans="1:20" ht="17.25" customHeight="1">
      <c r="A102" s="39"/>
      <c r="B102" s="307">
        <f t="shared" si="5"/>
        <v>15</v>
      </c>
      <c r="C102" s="316" t="str">
        <f>IF('15'!$B$22="","",'15'!$B$22)</f>
        <v/>
      </c>
      <c r="D102" s="1167" t="str">
        <f t="shared" si="6"/>
        <v/>
      </c>
      <c r="E102" s="1168"/>
      <c r="F102" s="1168"/>
      <c r="G102" s="1169"/>
      <c r="H102" s="317"/>
      <c r="I102" s="318"/>
      <c r="J102" s="318"/>
      <c r="K102" s="318"/>
      <c r="L102" s="318"/>
      <c r="M102" s="319"/>
      <c r="N102" s="317"/>
      <c r="O102" s="318"/>
      <c r="P102" s="318"/>
      <c r="Q102" s="318"/>
      <c r="R102" s="318"/>
      <c r="S102" s="319"/>
      <c r="T102" s="321">
        <f t="shared" si="7"/>
        <v>0</v>
      </c>
    </row>
    <row r="103" spans="1:20" ht="17.25" customHeight="1">
      <c r="A103" s="39"/>
      <c r="B103" s="307">
        <f t="shared" si="5"/>
        <v>16</v>
      </c>
      <c r="C103" s="316" t="str">
        <f>IF('15'!$B$23="","",'15'!$B$23)</f>
        <v/>
      </c>
      <c r="D103" s="1167" t="str">
        <f t="shared" si="6"/>
        <v/>
      </c>
      <c r="E103" s="1168"/>
      <c r="F103" s="1168"/>
      <c r="G103" s="1169"/>
      <c r="H103" s="317"/>
      <c r="I103" s="318"/>
      <c r="J103" s="318"/>
      <c r="K103" s="318"/>
      <c r="L103" s="318"/>
      <c r="M103" s="319"/>
      <c r="N103" s="317"/>
      <c r="O103" s="318"/>
      <c r="P103" s="318"/>
      <c r="Q103" s="318"/>
      <c r="R103" s="318"/>
      <c r="S103" s="319"/>
      <c r="T103" s="321">
        <f t="shared" si="7"/>
        <v>0</v>
      </c>
    </row>
    <row r="104" spans="1:20" ht="17.25" customHeight="1">
      <c r="A104" s="39"/>
      <c r="B104" s="307">
        <f t="shared" si="5"/>
        <v>17</v>
      </c>
      <c r="C104" s="316" t="str">
        <f>IF('15'!$B$24="","",'15'!$B$24)</f>
        <v/>
      </c>
      <c r="D104" s="1167" t="str">
        <f t="shared" si="6"/>
        <v/>
      </c>
      <c r="E104" s="1168"/>
      <c r="F104" s="1168"/>
      <c r="G104" s="1169"/>
      <c r="H104" s="317"/>
      <c r="I104" s="318"/>
      <c r="J104" s="318"/>
      <c r="K104" s="318"/>
      <c r="L104" s="318"/>
      <c r="M104" s="319"/>
      <c r="N104" s="317"/>
      <c r="O104" s="318"/>
      <c r="P104" s="318"/>
      <c r="Q104" s="318"/>
      <c r="R104" s="318"/>
      <c r="S104" s="319"/>
      <c r="T104" s="321">
        <f t="shared" si="7"/>
        <v>0</v>
      </c>
    </row>
    <row r="105" spans="1:20" ht="17.25" customHeight="1">
      <c r="A105" s="39"/>
      <c r="B105" s="307">
        <f t="shared" si="5"/>
        <v>18</v>
      </c>
      <c r="C105" s="316" t="str">
        <f>IF('15'!$B$25="","",'15'!$B$25)</f>
        <v/>
      </c>
      <c r="D105" s="1167" t="str">
        <f t="shared" si="6"/>
        <v/>
      </c>
      <c r="E105" s="1168"/>
      <c r="F105" s="1168"/>
      <c r="G105" s="1169"/>
      <c r="H105" s="317"/>
      <c r="I105" s="318"/>
      <c r="J105" s="318"/>
      <c r="K105" s="318"/>
      <c r="L105" s="318"/>
      <c r="M105" s="319"/>
      <c r="N105" s="317"/>
      <c r="O105" s="318"/>
      <c r="P105" s="318"/>
      <c r="Q105" s="318"/>
      <c r="R105" s="318"/>
      <c r="S105" s="319"/>
      <c r="T105" s="321">
        <f t="shared" si="7"/>
        <v>0</v>
      </c>
    </row>
    <row r="106" spans="1:20" ht="17.25" customHeight="1">
      <c r="A106" s="39"/>
      <c r="B106" s="307">
        <f t="shared" si="5"/>
        <v>19</v>
      </c>
      <c r="C106" s="316" t="str">
        <f>IF('15'!$B$26="","",'15'!$B$26)</f>
        <v/>
      </c>
      <c r="D106" s="1167" t="str">
        <f t="shared" si="6"/>
        <v/>
      </c>
      <c r="E106" s="1168"/>
      <c r="F106" s="1168"/>
      <c r="G106" s="1169"/>
      <c r="H106" s="317"/>
      <c r="I106" s="318"/>
      <c r="J106" s="318"/>
      <c r="K106" s="318"/>
      <c r="L106" s="318"/>
      <c r="M106" s="319"/>
      <c r="N106" s="317"/>
      <c r="O106" s="318"/>
      <c r="P106" s="318"/>
      <c r="Q106" s="318"/>
      <c r="R106" s="318"/>
      <c r="S106" s="319"/>
      <c r="T106" s="321">
        <f t="shared" si="7"/>
        <v>0</v>
      </c>
    </row>
    <row r="107" spans="1:20" ht="17.25" customHeight="1">
      <c r="A107" s="39"/>
      <c r="B107" s="307">
        <f t="shared" si="5"/>
        <v>20</v>
      </c>
      <c r="C107" s="316" t="str">
        <f>IF('15'!$B$27="","",'15'!$B$27)</f>
        <v/>
      </c>
      <c r="D107" s="1167" t="str">
        <f t="shared" si="6"/>
        <v/>
      </c>
      <c r="E107" s="1168"/>
      <c r="F107" s="1168"/>
      <c r="G107" s="1169"/>
      <c r="H107" s="317"/>
      <c r="I107" s="318"/>
      <c r="J107" s="318"/>
      <c r="K107" s="318"/>
      <c r="L107" s="318"/>
      <c r="M107" s="319"/>
      <c r="N107" s="317"/>
      <c r="O107" s="318"/>
      <c r="P107" s="318"/>
      <c r="Q107" s="318"/>
      <c r="R107" s="318"/>
      <c r="S107" s="319"/>
      <c r="T107" s="321">
        <f t="shared" si="7"/>
        <v>0</v>
      </c>
    </row>
    <row r="108" spans="1:20" ht="17.25" customHeight="1">
      <c r="A108" s="39"/>
      <c r="B108" s="307">
        <f t="shared" si="5"/>
        <v>21</v>
      </c>
      <c r="C108" s="316" t="str">
        <f>IF('15'!$B$28="","",'15'!$B$28)</f>
        <v/>
      </c>
      <c r="D108" s="1167" t="str">
        <f t="shared" si="6"/>
        <v/>
      </c>
      <c r="E108" s="1168"/>
      <c r="F108" s="1168"/>
      <c r="G108" s="1169"/>
      <c r="H108" s="317"/>
      <c r="I108" s="318"/>
      <c r="J108" s="318"/>
      <c r="K108" s="318"/>
      <c r="L108" s="318"/>
      <c r="M108" s="319"/>
      <c r="N108" s="317"/>
      <c r="O108" s="318"/>
      <c r="P108" s="318"/>
      <c r="Q108" s="318"/>
      <c r="R108" s="318"/>
      <c r="S108" s="319"/>
      <c r="T108" s="321">
        <f t="shared" si="7"/>
        <v>0</v>
      </c>
    </row>
    <row r="109" spans="1:20" ht="17.25" customHeight="1">
      <c r="A109" s="39"/>
      <c r="B109" s="307">
        <f t="shared" si="5"/>
        <v>22</v>
      </c>
      <c r="C109" s="316" t="str">
        <f>IF('15'!$B$29="","",'15'!$B$29)</f>
        <v/>
      </c>
      <c r="D109" s="1167" t="str">
        <f t="shared" si="6"/>
        <v/>
      </c>
      <c r="E109" s="1168"/>
      <c r="F109" s="1168"/>
      <c r="G109" s="1169"/>
      <c r="H109" s="317"/>
      <c r="I109" s="318"/>
      <c r="J109" s="318"/>
      <c r="K109" s="318"/>
      <c r="L109" s="318"/>
      <c r="M109" s="319"/>
      <c r="N109" s="317"/>
      <c r="O109" s="318"/>
      <c r="P109" s="318"/>
      <c r="Q109" s="318"/>
      <c r="R109" s="318"/>
      <c r="S109" s="319"/>
      <c r="T109" s="321">
        <f t="shared" si="7"/>
        <v>0</v>
      </c>
    </row>
    <row r="110" spans="1:20" ht="17.25" customHeight="1">
      <c r="A110" s="39"/>
      <c r="B110" s="307">
        <f t="shared" si="5"/>
        <v>23</v>
      </c>
      <c r="C110" s="316" t="str">
        <f>IF('15'!$B$30="","",'15'!$B$30)</f>
        <v/>
      </c>
      <c r="D110" s="1167" t="str">
        <f t="shared" si="6"/>
        <v/>
      </c>
      <c r="E110" s="1168"/>
      <c r="F110" s="1168"/>
      <c r="G110" s="1169"/>
      <c r="H110" s="317"/>
      <c r="I110" s="318"/>
      <c r="J110" s="318"/>
      <c r="K110" s="318"/>
      <c r="L110" s="318"/>
      <c r="M110" s="319"/>
      <c r="N110" s="317"/>
      <c r="O110" s="318"/>
      <c r="P110" s="318"/>
      <c r="Q110" s="318"/>
      <c r="R110" s="318"/>
      <c r="S110" s="319"/>
      <c r="T110" s="321">
        <f t="shared" si="7"/>
        <v>0</v>
      </c>
    </row>
    <row r="111" spans="1:20" ht="17.25" customHeight="1">
      <c r="A111" s="39"/>
      <c r="B111" s="307">
        <f t="shared" si="5"/>
        <v>24</v>
      </c>
      <c r="C111" s="316" t="str">
        <f>IF('15'!$B$31="","",'15'!$B$31)</f>
        <v/>
      </c>
      <c r="D111" s="1167" t="str">
        <f t="shared" si="6"/>
        <v/>
      </c>
      <c r="E111" s="1168"/>
      <c r="F111" s="1168"/>
      <c r="G111" s="1169"/>
      <c r="H111" s="317"/>
      <c r="I111" s="318"/>
      <c r="J111" s="318"/>
      <c r="K111" s="318"/>
      <c r="L111" s="318"/>
      <c r="M111" s="319"/>
      <c r="N111" s="317"/>
      <c r="O111" s="318"/>
      <c r="P111" s="318"/>
      <c r="Q111" s="318"/>
      <c r="R111" s="318"/>
      <c r="S111" s="319"/>
      <c r="T111" s="321">
        <f t="shared" si="7"/>
        <v>0</v>
      </c>
    </row>
    <row r="112" spans="1:20" ht="17.25" customHeight="1">
      <c r="A112" s="39"/>
      <c r="B112" s="307">
        <f t="shared" si="5"/>
        <v>25</v>
      </c>
      <c r="C112" s="316" t="str">
        <f>IF('15'!$B$32="","",'15'!$B$32)</f>
        <v/>
      </c>
      <c r="D112" s="1167" t="str">
        <f t="shared" si="6"/>
        <v/>
      </c>
      <c r="E112" s="1168"/>
      <c r="F112" s="1168"/>
      <c r="G112" s="1169"/>
      <c r="H112" s="317"/>
      <c r="I112" s="318"/>
      <c r="J112" s="318"/>
      <c r="K112" s="318"/>
      <c r="L112" s="318"/>
      <c r="M112" s="319"/>
      <c r="N112" s="317"/>
      <c r="O112" s="318"/>
      <c r="P112" s="318"/>
      <c r="Q112" s="318"/>
      <c r="R112" s="318"/>
      <c r="S112" s="319"/>
      <c r="T112" s="321">
        <f t="shared" si="7"/>
        <v>0</v>
      </c>
    </row>
    <row r="113" spans="1:20" ht="17.25" customHeight="1">
      <c r="A113" s="39"/>
      <c r="B113" s="39"/>
      <c r="C113" s="39"/>
      <c r="L113" s="1166" t="s">
        <v>382</v>
      </c>
      <c r="M113" s="1166"/>
      <c r="N113" s="1166"/>
      <c r="O113" s="1166"/>
      <c r="P113" s="1166"/>
      <c r="Q113" s="1166"/>
      <c r="R113" s="1166"/>
      <c r="S113" s="1166"/>
      <c r="T113" s="322">
        <f>SUM(T88:T112)</f>
        <v>0</v>
      </c>
    </row>
    <row r="114" spans="1:20" ht="17.25" customHeight="1">
      <c r="A114" s="39"/>
      <c r="B114" s="39"/>
      <c r="C114" s="39"/>
    </row>
    <row r="115" spans="1:20" ht="17.25" customHeight="1">
      <c r="A115" s="1173" t="s">
        <v>107</v>
      </c>
      <c r="B115" s="1174"/>
      <c r="C115" s="1177" t="s">
        <v>385</v>
      </c>
      <c r="D115" s="1178" t="s">
        <v>378</v>
      </c>
      <c r="E115" s="1179"/>
      <c r="F115" s="1180"/>
      <c r="G115" s="1184" t="str">
        <f>IF('23'!B11="","",'23'!B11)</f>
        <v/>
      </c>
      <c r="H115" s="1184"/>
      <c r="I115" s="1184"/>
      <c r="J115" s="1184"/>
      <c r="K115" s="1184"/>
      <c r="L115" s="1184"/>
    </row>
    <row r="116" spans="1:20" ht="17.25" customHeight="1">
      <c r="A116" s="1175"/>
      <c r="B116" s="1176"/>
      <c r="C116" s="1177"/>
      <c r="D116" s="1181"/>
      <c r="E116" s="1182"/>
      <c r="F116" s="1183"/>
      <c r="G116" s="1184"/>
      <c r="H116" s="1184"/>
      <c r="I116" s="1184"/>
      <c r="J116" s="1184"/>
      <c r="K116" s="1184"/>
      <c r="L116" s="1184"/>
    </row>
    <row r="117" spans="1:20" ht="17.25" customHeight="1">
      <c r="A117" s="39"/>
      <c r="B117" s="39"/>
      <c r="C117" s="39"/>
    </row>
    <row r="118" spans="1:20" ht="17.25" customHeight="1">
      <c r="A118" s="39"/>
      <c r="B118" s="39" t="s">
        <v>379</v>
      </c>
      <c r="C118" s="39"/>
    </row>
    <row r="119" spans="1:20" ht="17.25" customHeight="1">
      <c r="A119" s="39"/>
      <c r="B119" s="937" t="s">
        <v>10</v>
      </c>
      <c r="C119" s="937" t="s">
        <v>208</v>
      </c>
      <c r="D119" s="1185" t="s">
        <v>380</v>
      </c>
      <c r="E119" s="1186"/>
      <c r="F119" s="1186"/>
      <c r="G119" s="1187"/>
      <c r="H119" s="1194" t="s">
        <v>209</v>
      </c>
      <c r="I119" s="1195"/>
      <c r="J119" s="1195"/>
      <c r="K119" s="1195"/>
      <c r="L119" s="1195"/>
      <c r="M119" s="1195"/>
      <c r="N119" s="1195"/>
      <c r="O119" s="1195"/>
      <c r="P119" s="1195"/>
      <c r="Q119" s="1195"/>
      <c r="R119" s="1195"/>
      <c r="S119" s="1196"/>
      <c r="T119" s="1170" t="s">
        <v>381</v>
      </c>
    </row>
    <row r="120" spans="1:20" ht="17.25" customHeight="1">
      <c r="A120" s="39"/>
      <c r="B120" s="937"/>
      <c r="C120" s="937"/>
      <c r="D120" s="1188"/>
      <c r="E120" s="1189"/>
      <c r="F120" s="1189"/>
      <c r="G120" s="1190"/>
      <c r="H120" s="1197" t="s">
        <v>436</v>
      </c>
      <c r="I120" s="1198"/>
      <c r="J120" s="1198"/>
      <c r="K120" s="1198"/>
      <c r="L120" s="1198"/>
      <c r="M120" s="1198"/>
      <c r="N120" s="1198"/>
      <c r="O120" s="1198"/>
      <c r="P120" s="1198"/>
      <c r="Q120" s="1198"/>
      <c r="R120" s="1198"/>
      <c r="S120" s="1199"/>
      <c r="T120" s="1171"/>
    </row>
    <row r="121" spans="1:20" ht="17.25" customHeight="1">
      <c r="A121" s="39"/>
      <c r="B121" s="937"/>
      <c r="C121" s="937"/>
      <c r="D121" s="1188"/>
      <c r="E121" s="1189"/>
      <c r="F121" s="1189"/>
      <c r="G121" s="1190"/>
      <c r="H121" s="1200"/>
      <c r="I121" s="1201"/>
      <c r="J121" s="1201"/>
      <c r="K121" s="1201"/>
      <c r="L121" s="1201"/>
      <c r="M121" s="1201"/>
      <c r="N121" s="1201"/>
      <c r="O121" s="1201"/>
      <c r="P121" s="1201"/>
      <c r="Q121" s="1201"/>
      <c r="R121" s="1201"/>
      <c r="S121" s="1202"/>
      <c r="T121" s="1171"/>
    </row>
    <row r="122" spans="1:20" ht="17.25" customHeight="1">
      <c r="A122" s="39"/>
      <c r="B122" s="937"/>
      <c r="C122" s="937"/>
      <c r="D122" s="1188"/>
      <c r="E122" s="1189"/>
      <c r="F122" s="1189"/>
      <c r="G122" s="1190"/>
      <c r="H122" s="1203"/>
      <c r="I122" s="1204"/>
      <c r="J122" s="1204"/>
      <c r="K122" s="1204"/>
      <c r="L122" s="1204"/>
      <c r="M122" s="1204"/>
      <c r="N122" s="1204"/>
      <c r="O122" s="1204"/>
      <c r="P122" s="1204"/>
      <c r="Q122" s="1204"/>
      <c r="R122" s="1204"/>
      <c r="S122" s="1205"/>
      <c r="T122" s="1171"/>
    </row>
    <row r="123" spans="1:20" ht="17.25" customHeight="1">
      <c r="A123" s="39"/>
      <c r="B123" s="937"/>
      <c r="C123" s="937"/>
      <c r="D123" s="1191"/>
      <c r="E123" s="1192"/>
      <c r="F123" s="1192"/>
      <c r="G123" s="1193"/>
      <c r="H123" s="925" t="s">
        <v>434</v>
      </c>
      <c r="I123" s="926"/>
      <c r="J123" s="926"/>
      <c r="K123" s="926"/>
      <c r="L123" s="926"/>
      <c r="M123" s="927"/>
      <c r="N123" s="925" t="s">
        <v>91</v>
      </c>
      <c r="O123" s="926"/>
      <c r="P123" s="926"/>
      <c r="Q123" s="926"/>
      <c r="R123" s="926"/>
      <c r="S123" s="927"/>
      <c r="T123" s="1172"/>
    </row>
    <row r="124" spans="1:20" ht="17.25" customHeight="1">
      <c r="A124" s="39"/>
      <c r="B124" s="307">
        <f>ROW()-ROW($A$123)</f>
        <v>1</v>
      </c>
      <c r="C124" s="316" t="str">
        <f>IF('15'!$B$8="","",'15'!$B$8)</f>
        <v/>
      </c>
      <c r="D124" s="1167" t="str">
        <f>IF((($G$115="")+(D13="")),"",D13)</f>
        <v/>
      </c>
      <c r="E124" s="1168"/>
      <c r="F124" s="1168"/>
      <c r="G124" s="1169"/>
      <c r="H124" s="317"/>
      <c r="I124" s="318"/>
      <c r="J124" s="318"/>
      <c r="K124" s="318"/>
      <c r="L124" s="318"/>
      <c r="M124" s="319"/>
      <c r="N124" s="373"/>
      <c r="O124" s="318"/>
      <c r="P124" s="318"/>
      <c r="Q124" s="318"/>
      <c r="R124" s="318"/>
      <c r="S124" s="319"/>
      <c r="T124" s="320">
        <f>SUM(H124:S124)</f>
        <v>0</v>
      </c>
    </row>
    <row r="125" spans="1:20" ht="17.25" customHeight="1">
      <c r="A125" s="39"/>
      <c r="B125" s="307">
        <f t="shared" ref="B125:B148" si="8">ROW()-ROW($A$123)</f>
        <v>2</v>
      </c>
      <c r="C125" s="316" t="str">
        <f>IF('15'!$B$9="","",'15'!$B$9)</f>
        <v/>
      </c>
      <c r="D125" s="1167" t="str">
        <f t="shared" ref="D125:D148" si="9">IF((($G$115="")+(D14="")),"",D14)</f>
        <v/>
      </c>
      <c r="E125" s="1168"/>
      <c r="F125" s="1168"/>
      <c r="G125" s="1169"/>
      <c r="H125" s="317"/>
      <c r="I125" s="318"/>
      <c r="J125" s="318"/>
      <c r="L125" s="318"/>
      <c r="M125" s="319"/>
      <c r="N125" s="373"/>
      <c r="O125" s="318"/>
      <c r="P125" s="318"/>
      <c r="Q125" s="318"/>
      <c r="R125" s="318"/>
      <c r="S125" s="319"/>
      <c r="T125" s="321">
        <f t="shared" ref="T125:T148" si="10">SUM(H125:S125)</f>
        <v>0</v>
      </c>
    </row>
    <row r="126" spans="1:20" ht="17.25" customHeight="1">
      <c r="A126" s="39"/>
      <c r="B126" s="307">
        <f t="shared" si="8"/>
        <v>3</v>
      </c>
      <c r="C126" s="316" t="str">
        <f>IF('15'!$B$10="","",'15'!$B$10)</f>
        <v/>
      </c>
      <c r="D126" s="1167" t="str">
        <f t="shared" si="9"/>
        <v/>
      </c>
      <c r="E126" s="1168"/>
      <c r="F126" s="1168"/>
      <c r="G126" s="1169"/>
      <c r="H126" s="317"/>
      <c r="I126" s="318"/>
      <c r="J126" s="318"/>
      <c r="K126" s="318"/>
      <c r="L126" s="318"/>
      <c r="M126" s="319"/>
      <c r="N126" s="373"/>
      <c r="O126" s="318"/>
      <c r="P126" s="318"/>
      <c r="Q126" s="318"/>
      <c r="R126" s="318"/>
      <c r="S126" s="319"/>
      <c r="T126" s="321">
        <f t="shared" si="10"/>
        <v>0</v>
      </c>
    </row>
    <row r="127" spans="1:20" ht="17.25" customHeight="1">
      <c r="A127" s="39"/>
      <c r="B127" s="307">
        <f t="shared" si="8"/>
        <v>4</v>
      </c>
      <c r="C127" s="316" t="str">
        <f>IF('15'!$B$11="","",'15'!$B$11)</f>
        <v/>
      </c>
      <c r="D127" s="1167" t="str">
        <f t="shared" si="9"/>
        <v/>
      </c>
      <c r="E127" s="1168"/>
      <c r="F127" s="1168"/>
      <c r="G127" s="1169"/>
      <c r="H127" s="317"/>
      <c r="I127" s="318"/>
      <c r="J127" s="318"/>
      <c r="K127" s="318"/>
      <c r="L127" s="318"/>
      <c r="M127" s="319"/>
      <c r="N127" s="373"/>
      <c r="O127" s="318"/>
      <c r="P127" s="318"/>
      <c r="Q127" s="318"/>
      <c r="R127" s="318"/>
      <c r="S127" s="319"/>
      <c r="T127" s="321">
        <f t="shared" si="10"/>
        <v>0</v>
      </c>
    </row>
    <row r="128" spans="1:20" ht="17.25" customHeight="1">
      <c r="A128" s="39"/>
      <c r="B128" s="307">
        <f t="shared" si="8"/>
        <v>5</v>
      </c>
      <c r="C128" s="316" t="str">
        <f>IF('15'!$B$12="","",'15'!$B$12)</f>
        <v/>
      </c>
      <c r="D128" s="1167" t="str">
        <f t="shared" si="9"/>
        <v/>
      </c>
      <c r="E128" s="1168"/>
      <c r="F128" s="1168"/>
      <c r="G128" s="1169"/>
      <c r="H128" s="317"/>
      <c r="I128" s="318"/>
      <c r="J128" s="318"/>
      <c r="K128" s="318"/>
      <c r="L128" s="318"/>
      <c r="M128" s="319"/>
      <c r="N128" s="373"/>
      <c r="O128" s="318"/>
      <c r="P128" s="318"/>
      <c r="Q128" s="318"/>
      <c r="R128" s="318"/>
      <c r="S128" s="319"/>
      <c r="T128" s="321">
        <f t="shared" si="10"/>
        <v>0</v>
      </c>
    </row>
    <row r="129" spans="1:20" ht="17.25" customHeight="1">
      <c r="A129" s="39"/>
      <c r="B129" s="307">
        <f t="shared" si="8"/>
        <v>6</v>
      </c>
      <c r="C129" s="316" t="str">
        <f>IF('15'!$B$13="","",'15'!$B$13)</f>
        <v/>
      </c>
      <c r="D129" s="1167" t="str">
        <f t="shared" si="9"/>
        <v/>
      </c>
      <c r="E129" s="1168"/>
      <c r="F129" s="1168"/>
      <c r="G129" s="1169"/>
      <c r="H129" s="317"/>
      <c r="I129" s="318"/>
      <c r="J129" s="318"/>
      <c r="K129" s="318"/>
      <c r="L129" s="318"/>
      <c r="M129" s="319"/>
      <c r="N129" s="373"/>
      <c r="O129" s="318"/>
      <c r="P129" s="318"/>
      <c r="Q129" s="318"/>
      <c r="R129" s="318"/>
      <c r="S129" s="319"/>
      <c r="T129" s="321">
        <f t="shared" si="10"/>
        <v>0</v>
      </c>
    </row>
    <row r="130" spans="1:20" ht="17.25" customHeight="1">
      <c r="A130" s="39"/>
      <c r="B130" s="307">
        <f t="shared" si="8"/>
        <v>7</v>
      </c>
      <c r="C130" s="316" t="str">
        <f>IF('15'!$B$14="","",'15'!$B$14)</f>
        <v/>
      </c>
      <c r="D130" s="1167" t="str">
        <f t="shared" si="9"/>
        <v/>
      </c>
      <c r="E130" s="1168"/>
      <c r="F130" s="1168"/>
      <c r="G130" s="1169"/>
      <c r="H130" s="317"/>
      <c r="I130" s="318"/>
      <c r="J130" s="318"/>
      <c r="K130" s="318"/>
      <c r="L130" s="318"/>
      <c r="M130" s="319"/>
      <c r="N130" s="373"/>
      <c r="O130" s="318"/>
      <c r="P130" s="318"/>
      <c r="Q130" s="318"/>
      <c r="R130" s="318"/>
      <c r="S130" s="319"/>
      <c r="T130" s="321">
        <f t="shared" si="10"/>
        <v>0</v>
      </c>
    </row>
    <row r="131" spans="1:20" ht="17.25" customHeight="1">
      <c r="A131" s="39"/>
      <c r="B131" s="307">
        <f t="shared" si="8"/>
        <v>8</v>
      </c>
      <c r="C131" s="316" t="str">
        <f>IF('15'!$B$15="","",'15'!$B$15)</f>
        <v/>
      </c>
      <c r="D131" s="1167" t="str">
        <f t="shared" si="9"/>
        <v/>
      </c>
      <c r="E131" s="1168"/>
      <c r="F131" s="1168"/>
      <c r="G131" s="1169"/>
      <c r="H131" s="317"/>
      <c r="I131" s="318"/>
      <c r="J131" s="318"/>
      <c r="K131" s="318"/>
      <c r="L131" s="318"/>
      <c r="M131" s="319"/>
      <c r="N131" s="373"/>
      <c r="O131" s="318"/>
      <c r="P131" s="318"/>
      <c r="Q131" s="318"/>
      <c r="R131" s="318"/>
      <c r="S131" s="319"/>
      <c r="T131" s="321">
        <f t="shared" si="10"/>
        <v>0</v>
      </c>
    </row>
    <row r="132" spans="1:20" ht="17.25" customHeight="1">
      <c r="A132" s="39"/>
      <c r="B132" s="307">
        <f t="shared" si="8"/>
        <v>9</v>
      </c>
      <c r="C132" s="316" t="str">
        <f>IF('15'!$B$16="","",'15'!$B$16)</f>
        <v/>
      </c>
      <c r="D132" s="1167" t="str">
        <f t="shared" si="9"/>
        <v/>
      </c>
      <c r="E132" s="1168"/>
      <c r="F132" s="1168"/>
      <c r="G132" s="1169"/>
      <c r="H132" s="317"/>
      <c r="I132" s="318"/>
      <c r="J132" s="318"/>
      <c r="K132" s="318"/>
      <c r="L132" s="318"/>
      <c r="M132" s="319"/>
      <c r="N132" s="373"/>
      <c r="O132" s="318"/>
      <c r="P132" s="318"/>
      <c r="Q132" s="318"/>
      <c r="R132" s="318"/>
      <c r="S132" s="319"/>
      <c r="T132" s="321">
        <f t="shared" si="10"/>
        <v>0</v>
      </c>
    </row>
    <row r="133" spans="1:20" ht="17.25" customHeight="1">
      <c r="A133" s="39"/>
      <c r="B133" s="307">
        <f t="shared" si="8"/>
        <v>10</v>
      </c>
      <c r="C133" s="316" t="str">
        <f>IF('15'!$B$17="","",'15'!$B$17)</f>
        <v/>
      </c>
      <c r="D133" s="1167" t="str">
        <f t="shared" si="9"/>
        <v/>
      </c>
      <c r="E133" s="1168"/>
      <c r="F133" s="1168"/>
      <c r="G133" s="1169"/>
      <c r="H133" s="317"/>
      <c r="I133" s="318"/>
      <c r="J133" s="318"/>
      <c r="K133" s="318"/>
      <c r="L133" s="318"/>
      <c r="M133" s="319"/>
      <c r="N133" s="373"/>
      <c r="O133" s="318"/>
      <c r="P133" s="318"/>
      <c r="Q133" s="318"/>
      <c r="R133" s="318"/>
      <c r="S133" s="319"/>
      <c r="T133" s="321">
        <f t="shared" si="10"/>
        <v>0</v>
      </c>
    </row>
    <row r="134" spans="1:20" ht="17.25" customHeight="1">
      <c r="A134" s="39"/>
      <c r="B134" s="307">
        <f t="shared" si="8"/>
        <v>11</v>
      </c>
      <c r="C134" s="316" t="str">
        <f>IF('15'!$B$18="","",'15'!$B$18)</f>
        <v/>
      </c>
      <c r="D134" s="1167" t="str">
        <f t="shared" si="9"/>
        <v/>
      </c>
      <c r="E134" s="1168"/>
      <c r="F134" s="1168"/>
      <c r="G134" s="1169"/>
      <c r="H134" s="317"/>
      <c r="I134" s="318"/>
      <c r="J134" s="318"/>
      <c r="K134" s="318"/>
      <c r="L134" s="318"/>
      <c r="M134" s="319"/>
      <c r="N134" s="373"/>
      <c r="O134" s="318"/>
      <c r="P134" s="318"/>
      <c r="Q134" s="318"/>
      <c r="R134" s="318"/>
      <c r="S134" s="319"/>
      <c r="T134" s="321">
        <f t="shared" si="10"/>
        <v>0</v>
      </c>
    </row>
    <row r="135" spans="1:20" ht="17.25" customHeight="1">
      <c r="A135" s="39"/>
      <c r="B135" s="307">
        <f t="shared" si="8"/>
        <v>12</v>
      </c>
      <c r="C135" s="316" t="str">
        <f>IF('15'!$B$19="","",'15'!$B$19)</f>
        <v/>
      </c>
      <c r="D135" s="1167" t="str">
        <f t="shared" si="9"/>
        <v/>
      </c>
      <c r="E135" s="1168"/>
      <c r="F135" s="1168"/>
      <c r="G135" s="1169"/>
      <c r="H135" s="317"/>
      <c r="I135" s="318"/>
      <c r="J135" s="318"/>
      <c r="K135" s="318"/>
      <c r="L135" s="318"/>
      <c r="M135" s="319"/>
      <c r="N135" s="373"/>
      <c r="O135" s="318"/>
      <c r="P135" s="318"/>
      <c r="Q135" s="318"/>
      <c r="R135" s="318"/>
      <c r="S135" s="319"/>
      <c r="T135" s="321">
        <f t="shared" si="10"/>
        <v>0</v>
      </c>
    </row>
    <row r="136" spans="1:20" ht="17.25" customHeight="1">
      <c r="A136" s="39"/>
      <c r="B136" s="307">
        <f t="shared" si="8"/>
        <v>13</v>
      </c>
      <c r="C136" s="316" t="str">
        <f>IF('15'!$B$20="","",'15'!$B$20)</f>
        <v/>
      </c>
      <c r="D136" s="1167" t="str">
        <f t="shared" si="9"/>
        <v/>
      </c>
      <c r="E136" s="1168"/>
      <c r="F136" s="1168"/>
      <c r="G136" s="1169"/>
      <c r="H136" s="317"/>
      <c r="I136" s="318"/>
      <c r="J136" s="318"/>
      <c r="K136" s="318"/>
      <c r="L136" s="318"/>
      <c r="M136" s="319"/>
      <c r="N136" s="373"/>
      <c r="O136" s="318"/>
      <c r="P136" s="318"/>
      <c r="Q136" s="318"/>
      <c r="R136" s="318"/>
      <c r="S136" s="319"/>
      <c r="T136" s="321">
        <f t="shared" si="10"/>
        <v>0</v>
      </c>
    </row>
    <row r="137" spans="1:20" ht="17.25" customHeight="1">
      <c r="A137" s="39"/>
      <c r="B137" s="307">
        <f t="shared" si="8"/>
        <v>14</v>
      </c>
      <c r="C137" s="316" t="str">
        <f>IF('15'!$B$21="","",'15'!$B$21)</f>
        <v/>
      </c>
      <c r="D137" s="1167" t="str">
        <f t="shared" si="9"/>
        <v/>
      </c>
      <c r="E137" s="1168"/>
      <c r="F137" s="1168"/>
      <c r="G137" s="1169"/>
      <c r="H137" s="317"/>
      <c r="I137" s="318"/>
      <c r="J137" s="318"/>
      <c r="K137" s="318"/>
      <c r="L137" s="318"/>
      <c r="M137" s="319"/>
      <c r="N137" s="373"/>
      <c r="O137" s="318"/>
      <c r="P137" s="318"/>
      <c r="Q137" s="318"/>
      <c r="R137" s="318"/>
      <c r="S137" s="319"/>
      <c r="T137" s="321">
        <f t="shared" si="10"/>
        <v>0</v>
      </c>
    </row>
    <row r="138" spans="1:20" ht="17.25" customHeight="1">
      <c r="A138" s="39"/>
      <c r="B138" s="307">
        <f t="shared" si="8"/>
        <v>15</v>
      </c>
      <c r="C138" s="316" t="str">
        <f>IF('15'!$B$22="","",'15'!$B$22)</f>
        <v/>
      </c>
      <c r="D138" s="1167" t="str">
        <f t="shared" si="9"/>
        <v/>
      </c>
      <c r="E138" s="1168"/>
      <c r="F138" s="1168"/>
      <c r="G138" s="1169"/>
      <c r="H138" s="317"/>
      <c r="I138" s="318"/>
      <c r="J138" s="318"/>
      <c r="K138" s="318"/>
      <c r="L138" s="318"/>
      <c r="M138" s="319"/>
      <c r="N138" s="373"/>
      <c r="O138" s="318"/>
      <c r="P138" s="318"/>
      <c r="Q138" s="318"/>
      <c r="R138" s="318"/>
      <c r="S138" s="319"/>
      <c r="T138" s="321">
        <f t="shared" si="10"/>
        <v>0</v>
      </c>
    </row>
    <row r="139" spans="1:20" ht="17.25" customHeight="1">
      <c r="A139" s="39"/>
      <c r="B139" s="307">
        <f t="shared" si="8"/>
        <v>16</v>
      </c>
      <c r="C139" s="316" t="str">
        <f>IF('15'!$B$23="","",'15'!$B$23)</f>
        <v/>
      </c>
      <c r="D139" s="1167" t="str">
        <f t="shared" si="9"/>
        <v/>
      </c>
      <c r="E139" s="1168"/>
      <c r="F139" s="1168"/>
      <c r="G139" s="1169"/>
      <c r="H139" s="317"/>
      <c r="I139" s="318"/>
      <c r="J139" s="318"/>
      <c r="K139" s="318"/>
      <c r="L139" s="318"/>
      <c r="M139" s="319"/>
      <c r="N139" s="373"/>
      <c r="O139" s="318"/>
      <c r="P139" s="318"/>
      <c r="Q139" s="318"/>
      <c r="R139" s="318"/>
      <c r="S139" s="319"/>
      <c r="T139" s="321">
        <f t="shared" si="10"/>
        <v>0</v>
      </c>
    </row>
    <row r="140" spans="1:20" ht="17.25" customHeight="1">
      <c r="A140" s="39"/>
      <c r="B140" s="307">
        <f t="shared" si="8"/>
        <v>17</v>
      </c>
      <c r="C140" s="316" t="str">
        <f>IF('15'!$B$24="","",'15'!$B$24)</f>
        <v/>
      </c>
      <c r="D140" s="1167" t="str">
        <f t="shared" si="9"/>
        <v/>
      </c>
      <c r="E140" s="1168"/>
      <c r="F140" s="1168"/>
      <c r="G140" s="1169"/>
      <c r="H140" s="317"/>
      <c r="I140" s="318"/>
      <c r="J140" s="318"/>
      <c r="K140" s="318"/>
      <c r="L140" s="318"/>
      <c r="M140" s="319"/>
      <c r="N140" s="373"/>
      <c r="O140" s="318"/>
      <c r="P140" s="318"/>
      <c r="Q140" s="318"/>
      <c r="R140" s="318"/>
      <c r="S140" s="319"/>
      <c r="T140" s="321">
        <f t="shared" si="10"/>
        <v>0</v>
      </c>
    </row>
    <row r="141" spans="1:20" ht="17.25" customHeight="1">
      <c r="A141" s="39"/>
      <c r="B141" s="307">
        <f t="shared" si="8"/>
        <v>18</v>
      </c>
      <c r="C141" s="316" t="str">
        <f>IF('15'!$B$25="","",'15'!$B$25)</f>
        <v/>
      </c>
      <c r="D141" s="1167" t="str">
        <f t="shared" si="9"/>
        <v/>
      </c>
      <c r="E141" s="1168"/>
      <c r="F141" s="1168"/>
      <c r="G141" s="1169"/>
      <c r="H141" s="317"/>
      <c r="I141" s="318"/>
      <c r="J141" s="318"/>
      <c r="K141" s="318"/>
      <c r="L141" s="318"/>
      <c r="M141" s="319"/>
      <c r="N141" s="373"/>
      <c r="O141" s="318"/>
      <c r="P141" s="318"/>
      <c r="Q141" s="318"/>
      <c r="R141" s="318"/>
      <c r="S141" s="319"/>
      <c r="T141" s="321">
        <f t="shared" si="10"/>
        <v>0</v>
      </c>
    </row>
    <row r="142" spans="1:20" ht="17.25" customHeight="1">
      <c r="A142" s="39"/>
      <c r="B142" s="307">
        <f t="shared" si="8"/>
        <v>19</v>
      </c>
      <c r="C142" s="316" t="str">
        <f>IF('15'!$B$26="","",'15'!$B$26)</f>
        <v/>
      </c>
      <c r="D142" s="1167" t="str">
        <f t="shared" si="9"/>
        <v/>
      </c>
      <c r="E142" s="1168"/>
      <c r="F142" s="1168"/>
      <c r="G142" s="1169"/>
      <c r="H142" s="317"/>
      <c r="I142" s="318"/>
      <c r="J142" s="318"/>
      <c r="K142" s="318"/>
      <c r="L142" s="318"/>
      <c r="M142" s="319"/>
      <c r="N142" s="373"/>
      <c r="O142" s="318"/>
      <c r="P142" s="318"/>
      <c r="Q142" s="318"/>
      <c r="R142" s="318"/>
      <c r="S142" s="319"/>
      <c r="T142" s="321">
        <f t="shared" si="10"/>
        <v>0</v>
      </c>
    </row>
    <row r="143" spans="1:20" ht="17.25" customHeight="1">
      <c r="A143" s="39"/>
      <c r="B143" s="307">
        <f t="shared" si="8"/>
        <v>20</v>
      </c>
      <c r="C143" s="316" t="str">
        <f>IF('15'!$B$27="","",'15'!$B$27)</f>
        <v/>
      </c>
      <c r="D143" s="1167" t="str">
        <f t="shared" si="9"/>
        <v/>
      </c>
      <c r="E143" s="1168"/>
      <c r="F143" s="1168"/>
      <c r="G143" s="1169"/>
      <c r="H143" s="317"/>
      <c r="I143" s="318"/>
      <c r="J143" s="318"/>
      <c r="K143" s="318"/>
      <c r="L143" s="318"/>
      <c r="M143" s="319"/>
      <c r="N143" s="373"/>
      <c r="O143" s="318"/>
      <c r="P143" s="318"/>
      <c r="Q143" s="318"/>
      <c r="R143" s="318"/>
      <c r="S143" s="319"/>
      <c r="T143" s="321">
        <f t="shared" si="10"/>
        <v>0</v>
      </c>
    </row>
    <row r="144" spans="1:20" ht="17.25" customHeight="1">
      <c r="A144" s="39"/>
      <c r="B144" s="307">
        <f t="shared" si="8"/>
        <v>21</v>
      </c>
      <c r="C144" s="316" t="str">
        <f>IF('15'!$B$28="","",'15'!$B$28)</f>
        <v/>
      </c>
      <c r="D144" s="1167" t="str">
        <f t="shared" si="9"/>
        <v/>
      </c>
      <c r="E144" s="1168"/>
      <c r="F144" s="1168"/>
      <c r="G144" s="1169"/>
      <c r="H144" s="317"/>
      <c r="I144" s="318"/>
      <c r="J144" s="318"/>
      <c r="K144" s="318"/>
      <c r="L144" s="318"/>
      <c r="M144" s="319"/>
      <c r="N144" s="373"/>
      <c r="O144" s="318"/>
      <c r="P144" s="318"/>
      <c r="Q144" s="318"/>
      <c r="R144" s="318"/>
      <c r="S144" s="319"/>
      <c r="T144" s="321">
        <f t="shared" si="10"/>
        <v>0</v>
      </c>
    </row>
    <row r="145" spans="1:20" ht="17.25" customHeight="1">
      <c r="A145" s="39"/>
      <c r="B145" s="307">
        <f t="shared" si="8"/>
        <v>22</v>
      </c>
      <c r="C145" s="316" t="str">
        <f>IF('15'!$B$29="","",'15'!$B$29)</f>
        <v/>
      </c>
      <c r="D145" s="1167" t="str">
        <f t="shared" si="9"/>
        <v/>
      </c>
      <c r="E145" s="1168"/>
      <c r="F145" s="1168"/>
      <c r="G145" s="1169"/>
      <c r="H145" s="317"/>
      <c r="I145" s="318"/>
      <c r="J145" s="318"/>
      <c r="K145" s="318"/>
      <c r="L145" s="318"/>
      <c r="M145" s="319"/>
      <c r="N145" s="373"/>
      <c r="O145" s="318"/>
      <c r="P145" s="318"/>
      <c r="Q145" s="318"/>
      <c r="R145" s="318"/>
      <c r="S145" s="319"/>
      <c r="T145" s="321">
        <f t="shared" si="10"/>
        <v>0</v>
      </c>
    </row>
    <row r="146" spans="1:20" ht="17.25" customHeight="1">
      <c r="A146" s="39"/>
      <c r="B146" s="307">
        <f t="shared" si="8"/>
        <v>23</v>
      </c>
      <c r="C146" s="316" t="str">
        <f>IF('15'!$B$30="","",'15'!$B$30)</f>
        <v/>
      </c>
      <c r="D146" s="1167" t="str">
        <f t="shared" si="9"/>
        <v/>
      </c>
      <c r="E146" s="1168"/>
      <c r="F146" s="1168"/>
      <c r="G146" s="1169"/>
      <c r="H146" s="317"/>
      <c r="I146" s="318"/>
      <c r="J146" s="318"/>
      <c r="K146" s="318"/>
      <c r="L146" s="318"/>
      <c r="M146" s="319"/>
      <c r="N146" s="373"/>
      <c r="O146" s="318"/>
      <c r="P146" s="318"/>
      <c r="Q146" s="318"/>
      <c r="R146" s="318"/>
      <c r="S146" s="319"/>
      <c r="T146" s="321">
        <f t="shared" si="10"/>
        <v>0</v>
      </c>
    </row>
    <row r="147" spans="1:20" ht="17.25" customHeight="1">
      <c r="A147" s="39"/>
      <c r="B147" s="307">
        <f t="shared" si="8"/>
        <v>24</v>
      </c>
      <c r="C147" s="316" t="str">
        <f>IF('15'!$B$31="","",'15'!$B$31)</f>
        <v/>
      </c>
      <c r="D147" s="1167" t="str">
        <f t="shared" si="9"/>
        <v/>
      </c>
      <c r="E147" s="1168"/>
      <c r="F147" s="1168"/>
      <c r="G147" s="1169"/>
      <c r="H147" s="317"/>
      <c r="I147" s="318"/>
      <c r="J147" s="318"/>
      <c r="K147" s="318"/>
      <c r="L147" s="318"/>
      <c r="M147" s="319"/>
      <c r="N147" s="373"/>
      <c r="O147" s="318"/>
      <c r="P147" s="318"/>
      <c r="Q147" s="318"/>
      <c r="R147" s="318"/>
      <c r="S147" s="319"/>
      <c r="T147" s="321">
        <f t="shared" si="10"/>
        <v>0</v>
      </c>
    </row>
    <row r="148" spans="1:20" ht="17.25" customHeight="1">
      <c r="A148" s="39"/>
      <c r="B148" s="307">
        <f t="shared" si="8"/>
        <v>25</v>
      </c>
      <c r="C148" s="316" t="str">
        <f>IF('15'!$B$32="","",'15'!$B$32)</f>
        <v/>
      </c>
      <c r="D148" s="1167" t="str">
        <f t="shared" si="9"/>
        <v/>
      </c>
      <c r="E148" s="1168"/>
      <c r="F148" s="1168"/>
      <c r="G148" s="1169"/>
      <c r="H148" s="317"/>
      <c r="I148" s="318"/>
      <c r="J148" s="318"/>
      <c r="K148" s="318"/>
      <c r="L148" s="318"/>
      <c r="M148" s="319"/>
      <c r="N148" s="373"/>
      <c r="O148" s="318"/>
      <c r="P148" s="318"/>
      <c r="Q148" s="318"/>
      <c r="R148" s="318"/>
      <c r="S148" s="319"/>
      <c r="T148" s="321">
        <f t="shared" si="10"/>
        <v>0</v>
      </c>
    </row>
    <row r="149" spans="1:20" ht="17.25" customHeight="1">
      <c r="A149" s="39"/>
      <c r="B149" s="39"/>
      <c r="C149" s="39"/>
      <c r="L149" s="1166" t="s">
        <v>382</v>
      </c>
      <c r="M149" s="1166"/>
      <c r="N149" s="1166"/>
      <c r="O149" s="1166"/>
      <c r="P149" s="1166"/>
      <c r="Q149" s="1166"/>
      <c r="R149" s="1166"/>
      <c r="S149" s="1166"/>
      <c r="T149" s="322">
        <f>SUM(T124:T148)</f>
        <v>0</v>
      </c>
    </row>
    <row r="150" spans="1:20" ht="17.25" customHeight="1">
      <c r="A150" s="39"/>
      <c r="B150" s="39"/>
      <c r="C150" s="39"/>
    </row>
    <row r="151" spans="1:20" ht="17.25" customHeight="1">
      <c r="A151" s="39"/>
      <c r="B151" s="39"/>
      <c r="C151" s="39"/>
    </row>
    <row r="152" spans="1:20" ht="17.25" customHeight="1">
      <c r="A152" s="1173" t="s">
        <v>107</v>
      </c>
      <c r="B152" s="1174"/>
      <c r="C152" s="1177" t="s">
        <v>386</v>
      </c>
      <c r="D152" s="1178" t="s">
        <v>378</v>
      </c>
      <c r="E152" s="1179"/>
      <c r="F152" s="1180"/>
      <c r="G152" s="1184" t="str">
        <f>IF('23'!B12="","",'23'!B12)</f>
        <v/>
      </c>
      <c r="H152" s="1184"/>
      <c r="I152" s="1184"/>
      <c r="J152" s="1184"/>
      <c r="K152" s="1184"/>
      <c r="L152" s="1184"/>
    </row>
    <row r="153" spans="1:20" ht="17.25" customHeight="1">
      <c r="A153" s="1175"/>
      <c r="B153" s="1176"/>
      <c r="C153" s="1177"/>
      <c r="D153" s="1181"/>
      <c r="E153" s="1182"/>
      <c r="F153" s="1183"/>
      <c r="G153" s="1184"/>
      <c r="H153" s="1184"/>
      <c r="I153" s="1184"/>
      <c r="J153" s="1184"/>
      <c r="K153" s="1184"/>
      <c r="L153" s="1184"/>
    </row>
    <row r="154" spans="1:20" ht="17.25" customHeight="1">
      <c r="A154" s="39"/>
      <c r="B154" s="39"/>
      <c r="C154" s="39"/>
    </row>
    <row r="155" spans="1:20" ht="17.25" customHeight="1">
      <c r="A155" s="39"/>
      <c r="B155" s="39" t="s">
        <v>379</v>
      </c>
      <c r="C155" s="39"/>
    </row>
    <row r="156" spans="1:20" ht="17.25" customHeight="1">
      <c r="A156" s="39"/>
      <c r="B156" s="937" t="s">
        <v>10</v>
      </c>
      <c r="C156" s="937" t="s">
        <v>208</v>
      </c>
      <c r="D156" s="1185" t="s">
        <v>380</v>
      </c>
      <c r="E156" s="1186"/>
      <c r="F156" s="1186"/>
      <c r="G156" s="1187"/>
      <c r="H156" s="1194" t="s">
        <v>209</v>
      </c>
      <c r="I156" s="1195"/>
      <c r="J156" s="1195"/>
      <c r="K156" s="1195"/>
      <c r="L156" s="1195"/>
      <c r="M156" s="1195"/>
      <c r="N156" s="1195"/>
      <c r="O156" s="1195"/>
      <c r="P156" s="1195"/>
      <c r="Q156" s="1195"/>
      <c r="R156" s="1195"/>
      <c r="S156" s="1196"/>
      <c r="T156" s="1170" t="s">
        <v>381</v>
      </c>
    </row>
    <row r="157" spans="1:20" ht="17.25" customHeight="1">
      <c r="A157" s="39"/>
      <c r="B157" s="937"/>
      <c r="C157" s="937"/>
      <c r="D157" s="1188"/>
      <c r="E157" s="1189"/>
      <c r="F157" s="1189"/>
      <c r="G157" s="1190"/>
      <c r="H157" s="1197" t="s">
        <v>436</v>
      </c>
      <c r="I157" s="1198"/>
      <c r="J157" s="1198"/>
      <c r="K157" s="1198"/>
      <c r="L157" s="1198"/>
      <c r="M157" s="1198"/>
      <c r="N157" s="1198"/>
      <c r="O157" s="1198"/>
      <c r="P157" s="1198"/>
      <c r="Q157" s="1198"/>
      <c r="R157" s="1198"/>
      <c r="S157" s="1199"/>
      <c r="T157" s="1171"/>
    </row>
    <row r="158" spans="1:20" ht="17.25" customHeight="1">
      <c r="A158" s="39"/>
      <c r="B158" s="937"/>
      <c r="C158" s="937"/>
      <c r="D158" s="1188"/>
      <c r="E158" s="1189"/>
      <c r="F158" s="1189"/>
      <c r="G158" s="1190"/>
      <c r="H158" s="1200"/>
      <c r="I158" s="1201"/>
      <c r="J158" s="1201"/>
      <c r="K158" s="1201"/>
      <c r="L158" s="1201"/>
      <c r="M158" s="1201"/>
      <c r="N158" s="1201"/>
      <c r="O158" s="1201"/>
      <c r="P158" s="1201"/>
      <c r="Q158" s="1201"/>
      <c r="R158" s="1201"/>
      <c r="S158" s="1202"/>
      <c r="T158" s="1171"/>
    </row>
    <row r="159" spans="1:20" ht="17.25" customHeight="1">
      <c r="A159" s="39"/>
      <c r="B159" s="937"/>
      <c r="C159" s="937"/>
      <c r="D159" s="1188"/>
      <c r="E159" s="1189"/>
      <c r="F159" s="1189"/>
      <c r="G159" s="1190"/>
      <c r="H159" s="1203"/>
      <c r="I159" s="1204"/>
      <c r="J159" s="1204"/>
      <c r="K159" s="1204"/>
      <c r="L159" s="1204"/>
      <c r="M159" s="1204"/>
      <c r="N159" s="1204"/>
      <c r="O159" s="1204"/>
      <c r="P159" s="1204"/>
      <c r="Q159" s="1204"/>
      <c r="R159" s="1204"/>
      <c r="S159" s="1205"/>
      <c r="T159" s="1171"/>
    </row>
    <row r="160" spans="1:20" ht="17.25" customHeight="1">
      <c r="A160" s="39"/>
      <c r="B160" s="937"/>
      <c r="C160" s="937"/>
      <c r="D160" s="1191"/>
      <c r="E160" s="1192"/>
      <c r="F160" s="1192"/>
      <c r="G160" s="1193"/>
      <c r="H160" s="925" t="s">
        <v>434</v>
      </c>
      <c r="I160" s="926"/>
      <c r="J160" s="926"/>
      <c r="K160" s="926"/>
      <c r="L160" s="926"/>
      <c r="M160" s="927"/>
      <c r="N160" s="925" t="s">
        <v>91</v>
      </c>
      <c r="O160" s="926"/>
      <c r="P160" s="926"/>
      <c r="Q160" s="926"/>
      <c r="R160" s="926"/>
      <c r="S160" s="927"/>
      <c r="T160" s="1172"/>
    </row>
    <row r="161" spans="1:20" ht="17.25" customHeight="1">
      <c r="A161" s="39"/>
      <c r="B161" s="307">
        <f>ROW()-ROW($A$160)</f>
        <v>1</v>
      </c>
      <c r="C161" s="316" t="str">
        <f>IF('15'!$B$8="","",'15'!$B$8)</f>
        <v/>
      </c>
      <c r="D161" s="1167" t="str">
        <f>IF((($G$152="")+(D13="")),"",D13)</f>
        <v/>
      </c>
      <c r="E161" s="1168"/>
      <c r="F161" s="1168"/>
      <c r="G161" s="1169"/>
      <c r="H161" s="317"/>
      <c r="I161" s="318"/>
      <c r="J161" s="318"/>
      <c r="K161" s="318"/>
      <c r="L161" s="318"/>
      <c r="M161" s="319"/>
      <c r="N161" s="373"/>
      <c r="O161" s="318"/>
      <c r="P161" s="318"/>
      <c r="Q161" s="318"/>
      <c r="R161" s="318"/>
      <c r="S161" s="319"/>
      <c r="T161" s="320">
        <f>SUM(H161:S161)</f>
        <v>0</v>
      </c>
    </row>
    <row r="162" spans="1:20" ht="17.25" customHeight="1">
      <c r="A162" s="39"/>
      <c r="B162" s="307">
        <f t="shared" ref="B162:B185" si="11">ROW()-ROW($A$160)</f>
        <v>2</v>
      </c>
      <c r="C162" s="316" t="str">
        <f>IF('15'!$B$9="","",'15'!$B$9)</f>
        <v/>
      </c>
      <c r="D162" s="1167" t="str">
        <f t="shared" ref="D162:D185" si="12">IF((($G$152="")+(D14="")),"",D14)</f>
        <v/>
      </c>
      <c r="E162" s="1168"/>
      <c r="F162" s="1168"/>
      <c r="G162" s="1169"/>
      <c r="H162" s="317"/>
      <c r="I162" s="318"/>
      <c r="J162" s="318"/>
      <c r="K162" s="318"/>
      <c r="L162" s="318"/>
      <c r="M162" s="319"/>
      <c r="N162" s="373"/>
      <c r="O162" s="318"/>
      <c r="P162" s="318"/>
      <c r="Q162" s="318"/>
      <c r="R162" s="318"/>
      <c r="S162" s="319"/>
      <c r="T162" s="321">
        <f t="shared" ref="T162:T185" si="13">SUM(H162:S162)</f>
        <v>0</v>
      </c>
    </row>
    <row r="163" spans="1:20" ht="17.25" customHeight="1">
      <c r="A163" s="39"/>
      <c r="B163" s="307">
        <f t="shared" si="11"/>
        <v>3</v>
      </c>
      <c r="C163" s="316" t="str">
        <f>IF('15'!$B$10="","",'15'!$B$10)</f>
        <v/>
      </c>
      <c r="D163" s="1167" t="str">
        <f t="shared" si="12"/>
        <v/>
      </c>
      <c r="E163" s="1168"/>
      <c r="F163" s="1168"/>
      <c r="G163" s="1169"/>
      <c r="H163" s="317"/>
      <c r="I163" s="318"/>
      <c r="J163" s="318"/>
      <c r="K163" s="318"/>
      <c r="L163" s="318"/>
      <c r="M163" s="319"/>
      <c r="N163" s="373"/>
      <c r="O163" s="318"/>
      <c r="P163" s="318"/>
      <c r="Q163" s="318"/>
      <c r="R163" s="318"/>
      <c r="S163" s="319"/>
      <c r="T163" s="321">
        <f t="shared" si="13"/>
        <v>0</v>
      </c>
    </row>
    <row r="164" spans="1:20" ht="17.25" customHeight="1">
      <c r="A164" s="39"/>
      <c r="B164" s="307">
        <f t="shared" si="11"/>
        <v>4</v>
      </c>
      <c r="C164" s="316" t="str">
        <f>IF('15'!$B$11="","",'15'!$B$11)</f>
        <v/>
      </c>
      <c r="D164" s="1167" t="str">
        <f t="shared" si="12"/>
        <v/>
      </c>
      <c r="E164" s="1168"/>
      <c r="F164" s="1168"/>
      <c r="G164" s="1169"/>
      <c r="H164" s="317"/>
      <c r="I164" s="318"/>
      <c r="J164" s="318"/>
      <c r="K164" s="318"/>
      <c r="L164" s="318"/>
      <c r="M164" s="319"/>
      <c r="N164" s="373"/>
      <c r="O164" s="318"/>
      <c r="P164" s="318"/>
      <c r="Q164" s="318"/>
      <c r="R164" s="318"/>
      <c r="S164" s="319"/>
      <c r="T164" s="321">
        <f t="shared" si="13"/>
        <v>0</v>
      </c>
    </row>
    <row r="165" spans="1:20" ht="17.25" customHeight="1">
      <c r="A165" s="39"/>
      <c r="B165" s="307">
        <f t="shared" si="11"/>
        <v>5</v>
      </c>
      <c r="C165" s="316" t="str">
        <f>IF('15'!$B$12="","",'15'!$B$12)</f>
        <v/>
      </c>
      <c r="D165" s="1167" t="str">
        <f t="shared" si="12"/>
        <v/>
      </c>
      <c r="E165" s="1168"/>
      <c r="F165" s="1168"/>
      <c r="G165" s="1169"/>
      <c r="H165" s="317"/>
      <c r="I165" s="318"/>
      <c r="J165" s="318"/>
      <c r="K165" s="318"/>
      <c r="L165" s="318"/>
      <c r="M165" s="319"/>
      <c r="N165" s="373"/>
      <c r="O165" s="318"/>
      <c r="P165" s="318"/>
      <c r="Q165" s="318"/>
      <c r="R165" s="318"/>
      <c r="S165" s="319"/>
      <c r="T165" s="321">
        <f t="shared" si="13"/>
        <v>0</v>
      </c>
    </row>
    <row r="166" spans="1:20" ht="17.25" customHeight="1">
      <c r="A166" s="39"/>
      <c r="B166" s="307">
        <f t="shared" si="11"/>
        <v>6</v>
      </c>
      <c r="C166" s="316" t="str">
        <f>IF('15'!$B$13="","",'15'!$B$13)</f>
        <v/>
      </c>
      <c r="D166" s="1167" t="str">
        <f t="shared" si="12"/>
        <v/>
      </c>
      <c r="E166" s="1168"/>
      <c r="F166" s="1168"/>
      <c r="G166" s="1169"/>
      <c r="H166" s="317"/>
      <c r="I166" s="318"/>
      <c r="J166" s="318"/>
      <c r="K166" s="318"/>
      <c r="L166" s="318"/>
      <c r="M166" s="319"/>
      <c r="N166" s="373"/>
      <c r="O166" s="318"/>
      <c r="P166" s="318"/>
      <c r="Q166" s="318"/>
      <c r="R166" s="318"/>
      <c r="S166" s="319"/>
      <c r="T166" s="321">
        <f t="shared" si="13"/>
        <v>0</v>
      </c>
    </row>
    <row r="167" spans="1:20" ht="17.25" customHeight="1">
      <c r="A167" s="39"/>
      <c r="B167" s="307">
        <f t="shared" si="11"/>
        <v>7</v>
      </c>
      <c r="C167" s="316" t="str">
        <f>IF('15'!$B$14="","",'15'!$B$14)</f>
        <v/>
      </c>
      <c r="D167" s="1167" t="str">
        <f t="shared" si="12"/>
        <v/>
      </c>
      <c r="E167" s="1168"/>
      <c r="F167" s="1168"/>
      <c r="G167" s="1169"/>
      <c r="H167" s="317"/>
      <c r="I167" s="318"/>
      <c r="J167" s="318"/>
      <c r="K167" s="318"/>
      <c r="L167" s="318"/>
      <c r="M167" s="319"/>
      <c r="N167" s="373"/>
      <c r="O167" s="318"/>
      <c r="P167" s="318"/>
      <c r="Q167" s="318"/>
      <c r="R167" s="318"/>
      <c r="S167" s="319"/>
      <c r="T167" s="321">
        <f t="shared" si="13"/>
        <v>0</v>
      </c>
    </row>
    <row r="168" spans="1:20" ht="17.25" customHeight="1">
      <c r="A168" s="39"/>
      <c r="B168" s="307">
        <f t="shared" si="11"/>
        <v>8</v>
      </c>
      <c r="C168" s="316" t="str">
        <f>IF('15'!$B$15="","",'15'!$B$15)</f>
        <v/>
      </c>
      <c r="D168" s="1167" t="str">
        <f t="shared" si="12"/>
        <v/>
      </c>
      <c r="E168" s="1168"/>
      <c r="F168" s="1168"/>
      <c r="G168" s="1169"/>
      <c r="H168" s="317"/>
      <c r="I168" s="318"/>
      <c r="J168" s="318"/>
      <c r="K168" s="318"/>
      <c r="L168" s="318"/>
      <c r="M168" s="319"/>
      <c r="N168" s="373"/>
      <c r="O168" s="318"/>
      <c r="P168" s="318"/>
      <c r="Q168" s="318"/>
      <c r="R168" s="318"/>
      <c r="S168" s="319"/>
      <c r="T168" s="321">
        <f t="shared" si="13"/>
        <v>0</v>
      </c>
    </row>
    <row r="169" spans="1:20" ht="17.25" customHeight="1">
      <c r="A169" s="39"/>
      <c r="B169" s="307">
        <f t="shared" si="11"/>
        <v>9</v>
      </c>
      <c r="C169" s="316" t="str">
        <f>IF('15'!$B$16="","",'15'!$B$16)</f>
        <v/>
      </c>
      <c r="D169" s="1167" t="str">
        <f t="shared" si="12"/>
        <v/>
      </c>
      <c r="E169" s="1168"/>
      <c r="F169" s="1168"/>
      <c r="G169" s="1169"/>
      <c r="H169" s="317"/>
      <c r="I169" s="318"/>
      <c r="J169" s="318"/>
      <c r="K169" s="318"/>
      <c r="L169" s="318"/>
      <c r="M169" s="319"/>
      <c r="N169" s="373"/>
      <c r="O169" s="318"/>
      <c r="P169" s="318"/>
      <c r="Q169" s="318"/>
      <c r="R169" s="318"/>
      <c r="S169" s="319"/>
      <c r="T169" s="321">
        <f t="shared" si="13"/>
        <v>0</v>
      </c>
    </row>
    <row r="170" spans="1:20" ht="17.25" customHeight="1">
      <c r="A170" s="39"/>
      <c r="B170" s="307">
        <f t="shared" si="11"/>
        <v>10</v>
      </c>
      <c r="C170" s="316" t="str">
        <f>IF('15'!$B$17="","",'15'!$B$17)</f>
        <v/>
      </c>
      <c r="D170" s="1167" t="str">
        <f t="shared" si="12"/>
        <v/>
      </c>
      <c r="E170" s="1168"/>
      <c r="F170" s="1168"/>
      <c r="G170" s="1169"/>
      <c r="H170" s="317"/>
      <c r="I170" s="318"/>
      <c r="J170" s="318"/>
      <c r="K170" s="318"/>
      <c r="L170" s="318"/>
      <c r="M170" s="319"/>
      <c r="N170" s="373"/>
      <c r="O170" s="318"/>
      <c r="P170" s="318"/>
      <c r="Q170" s="318"/>
      <c r="R170" s="318"/>
      <c r="S170" s="319"/>
      <c r="T170" s="321">
        <f t="shared" si="13"/>
        <v>0</v>
      </c>
    </row>
    <row r="171" spans="1:20" ht="17.25" customHeight="1">
      <c r="A171" s="39"/>
      <c r="B171" s="307">
        <f t="shared" si="11"/>
        <v>11</v>
      </c>
      <c r="C171" s="316" t="str">
        <f>IF('15'!$B$18="","",'15'!$B$18)</f>
        <v/>
      </c>
      <c r="D171" s="1167" t="str">
        <f t="shared" si="12"/>
        <v/>
      </c>
      <c r="E171" s="1168"/>
      <c r="F171" s="1168"/>
      <c r="G171" s="1169"/>
      <c r="H171" s="317"/>
      <c r="I171" s="318"/>
      <c r="J171" s="318"/>
      <c r="K171" s="318"/>
      <c r="L171" s="318"/>
      <c r="M171" s="319"/>
      <c r="N171" s="373"/>
      <c r="O171" s="318"/>
      <c r="P171" s="318"/>
      <c r="Q171" s="318"/>
      <c r="R171" s="318"/>
      <c r="S171" s="319"/>
      <c r="T171" s="321">
        <f t="shared" si="13"/>
        <v>0</v>
      </c>
    </row>
    <row r="172" spans="1:20" ht="17.25" customHeight="1">
      <c r="A172" s="39"/>
      <c r="B172" s="307">
        <f t="shared" si="11"/>
        <v>12</v>
      </c>
      <c r="C172" s="316" t="str">
        <f>IF('15'!$B$19="","",'15'!$B$19)</f>
        <v/>
      </c>
      <c r="D172" s="1167" t="str">
        <f t="shared" si="12"/>
        <v/>
      </c>
      <c r="E172" s="1168"/>
      <c r="F172" s="1168"/>
      <c r="G172" s="1169"/>
      <c r="H172" s="317"/>
      <c r="I172" s="318"/>
      <c r="J172" s="318"/>
      <c r="K172" s="318"/>
      <c r="L172" s="318"/>
      <c r="M172" s="319"/>
      <c r="N172" s="373"/>
      <c r="O172" s="318"/>
      <c r="P172" s="318"/>
      <c r="Q172" s="318"/>
      <c r="R172" s="318"/>
      <c r="S172" s="319"/>
      <c r="T172" s="321">
        <f t="shared" si="13"/>
        <v>0</v>
      </c>
    </row>
    <row r="173" spans="1:20" ht="17.25" customHeight="1">
      <c r="A173" s="39"/>
      <c r="B173" s="307">
        <f t="shared" si="11"/>
        <v>13</v>
      </c>
      <c r="C173" s="316" t="str">
        <f>IF('15'!$B$20="","",'15'!$B$20)</f>
        <v/>
      </c>
      <c r="D173" s="1167" t="str">
        <f t="shared" si="12"/>
        <v/>
      </c>
      <c r="E173" s="1168"/>
      <c r="F173" s="1168"/>
      <c r="G173" s="1169"/>
      <c r="H173" s="317"/>
      <c r="I173" s="318"/>
      <c r="J173" s="318"/>
      <c r="K173" s="318"/>
      <c r="L173" s="318"/>
      <c r="M173" s="319"/>
      <c r="N173" s="373"/>
      <c r="O173" s="318"/>
      <c r="P173" s="318"/>
      <c r="Q173" s="318"/>
      <c r="R173" s="318"/>
      <c r="S173" s="319"/>
      <c r="T173" s="321">
        <f t="shared" si="13"/>
        <v>0</v>
      </c>
    </row>
    <row r="174" spans="1:20" ht="17.25" customHeight="1">
      <c r="A174" s="39"/>
      <c r="B174" s="307">
        <f t="shared" si="11"/>
        <v>14</v>
      </c>
      <c r="C174" s="316" t="str">
        <f>IF('15'!$B$21="","",'15'!$B$21)</f>
        <v/>
      </c>
      <c r="D174" s="1167" t="str">
        <f t="shared" si="12"/>
        <v/>
      </c>
      <c r="E174" s="1168"/>
      <c r="F174" s="1168"/>
      <c r="G174" s="1169"/>
      <c r="H174" s="317"/>
      <c r="I174" s="318"/>
      <c r="J174" s="318"/>
      <c r="K174" s="318"/>
      <c r="L174" s="318"/>
      <c r="M174" s="319"/>
      <c r="N174" s="373"/>
      <c r="O174" s="318"/>
      <c r="P174" s="318"/>
      <c r="Q174" s="318"/>
      <c r="R174" s="318"/>
      <c r="S174" s="319"/>
      <c r="T174" s="321">
        <f t="shared" si="13"/>
        <v>0</v>
      </c>
    </row>
    <row r="175" spans="1:20" ht="17.25" customHeight="1">
      <c r="A175" s="39"/>
      <c r="B175" s="307">
        <f t="shared" si="11"/>
        <v>15</v>
      </c>
      <c r="C175" s="316" t="str">
        <f>IF('15'!$B$22="","",'15'!$B$22)</f>
        <v/>
      </c>
      <c r="D175" s="1167" t="str">
        <f t="shared" si="12"/>
        <v/>
      </c>
      <c r="E175" s="1168"/>
      <c r="F175" s="1168"/>
      <c r="G175" s="1169"/>
      <c r="H175" s="317"/>
      <c r="I175" s="318"/>
      <c r="J175" s="318"/>
      <c r="K175" s="318"/>
      <c r="L175" s="318"/>
      <c r="M175" s="319"/>
      <c r="N175" s="373"/>
      <c r="O175" s="318"/>
      <c r="P175" s="318"/>
      <c r="Q175" s="318"/>
      <c r="R175" s="318"/>
      <c r="S175" s="319"/>
      <c r="T175" s="321">
        <f t="shared" si="13"/>
        <v>0</v>
      </c>
    </row>
    <row r="176" spans="1:20" ht="17.25" customHeight="1">
      <c r="A176" s="39"/>
      <c r="B176" s="307">
        <f t="shared" si="11"/>
        <v>16</v>
      </c>
      <c r="C176" s="316" t="str">
        <f>IF('15'!$B$23="","",'15'!$B$23)</f>
        <v/>
      </c>
      <c r="D176" s="1167" t="str">
        <f t="shared" si="12"/>
        <v/>
      </c>
      <c r="E176" s="1168"/>
      <c r="F176" s="1168"/>
      <c r="G176" s="1169"/>
      <c r="H176" s="317"/>
      <c r="I176" s="318"/>
      <c r="J176" s="318"/>
      <c r="K176" s="318"/>
      <c r="L176" s="318"/>
      <c r="M176" s="319"/>
      <c r="N176" s="373"/>
      <c r="O176" s="318"/>
      <c r="P176" s="318"/>
      <c r="Q176" s="318"/>
      <c r="R176" s="318"/>
      <c r="S176" s="319"/>
      <c r="T176" s="321">
        <f t="shared" si="13"/>
        <v>0</v>
      </c>
    </row>
    <row r="177" spans="1:20" ht="17.25" customHeight="1">
      <c r="A177" s="39"/>
      <c r="B177" s="307">
        <f t="shared" si="11"/>
        <v>17</v>
      </c>
      <c r="C177" s="316" t="str">
        <f>IF('15'!$B$24="","",'15'!$B$24)</f>
        <v/>
      </c>
      <c r="D177" s="1167" t="str">
        <f t="shared" si="12"/>
        <v/>
      </c>
      <c r="E177" s="1168"/>
      <c r="F177" s="1168"/>
      <c r="G177" s="1169"/>
      <c r="H177" s="317"/>
      <c r="I177" s="318"/>
      <c r="J177" s="318"/>
      <c r="K177" s="318"/>
      <c r="L177" s="318"/>
      <c r="M177" s="319"/>
      <c r="N177" s="373"/>
      <c r="O177" s="318"/>
      <c r="P177" s="318"/>
      <c r="Q177" s="318"/>
      <c r="R177" s="318"/>
      <c r="S177" s="319"/>
      <c r="T177" s="321">
        <f t="shared" si="13"/>
        <v>0</v>
      </c>
    </row>
    <row r="178" spans="1:20" ht="17.25" customHeight="1">
      <c r="A178" s="39"/>
      <c r="B178" s="307">
        <f t="shared" si="11"/>
        <v>18</v>
      </c>
      <c r="C178" s="316" t="str">
        <f>IF('15'!$B$25="","",'15'!$B$25)</f>
        <v/>
      </c>
      <c r="D178" s="1167" t="str">
        <f t="shared" si="12"/>
        <v/>
      </c>
      <c r="E178" s="1168"/>
      <c r="F178" s="1168"/>
      <c r="G178" s="1169"/>
      <c r="H178" s="317"/>
      <c r="I178" s="318"/>
      <c r="J178" s="318"/>
      <c r="K178" s="318"/>
      <c r="L178" s="318"/>
      <c r="M178" s="319"/>
      <c r="N178" s="373"/>
      <c r="O178" s="318"/>
      <c r="P178" s="318"/>
      <c r="Q178" s="318"/>
      <c r="R178" s="318"/>
      <c r="S178" s="319"/>
      <c r="T178" s="321">
        <f t="shared" si="13"/>
        <v>0</v>
      </c>
    </row>
    <row r="179" spans="1:20" ht="17.25" customHeight="1">
      <c r="A179" s="39"/>
      <c r="B179" s="307">
        <f t="shared" si="11"/>
        <v>19</v>
      </c>
      <c r="C179" s="316" t="str">
        <f>IF('15'!$B$26="","",'15'!$B$26)</f>
        <v/>
      </c>
      <c r="D179" s="1167" t="str">
        <f t="shared" si="12"/>
        <v/>
      </c>
      <c r="E179" s="1168"/>
      <c r="F179" s="1168"/>
      <c r="G179" s="1169"/>
      <c r="H179" s="317"/>
      <c r="I179" s="318"/>
      <c r="J179" s="318"/>
      <c r="K179" s="318"/>
      <c r="L179" s="318"/>
      <c r="M179" s="319"/>
      <c r="N179" s="373"/>
      <c r="O179" s="318"/>
      <c r="P179" s="318"/>
      <c r="Q179" s="318"/>
      <c r="R179" s="318"/>
      <c r="S179" s="319"/>
      <c r="T179" s="321">
        <f t="shared" si="13"/>
        <v>0</v>
      </c>
    </row>
    <row r="180" spans="1:20" ht="17.25" customHeight="1">
      <c r="A180" s="39"/>
      <c r="B180" s="307">
        <f t="shared" si="11"/>
        <v>20</v>
      </c>
      <c r="C180" s="316" t="str">
        <f>IF('15'!$B$27="","",'15'!$B$27)</f>
        <v/>
      </c>
      <c r="D180" s="1167" t="str">
        <f t="shared" si="12"/>
        <v/>
      </c>
      <c r="E180" s="1168"/>
      <c r="F180" s="1168"/>
      <c r="G180" s="1169"/>
      <c r="H180" s="317"/>
      <c r="I180" s="318"/>
      <c r="J180" s="318"/>
      <c r="K180" s="318"/>
      <c r="L180" s="318"/>
      <c r="M180" s="319"/>
      <c r="N180" s="373"/>
      <c r="O180" s="318"/>
      <c r="P180" s="318"/>
      <c r="Q180" s="318"/>
      <c r="R180" s="318"/>
      <c r="S180" s="319"/>
      <c r="T180" s="321">
        <f t="shared" si="13"/>
        <v>0</v>
      </c>
    </row>
    <row r="181" spans="1:20" ht="17.25" customHeight="1">
      <c r="A181" s="39"/>
      <c r="B181" s="307">
        <f t="shared" si="11"/>
        <v>21</v>
      </c>
      <c r="C181" s="316" t="str">
        <f>IF('15'!$B$28="","",'15'!$B$28)</f>
        <v/>
      </c>
      <c r="D181" s="1167" t="str">
        <f t="shared" si="12"/>
        <v/>
      </c>
      <c r="E181" s="1168"/>
      <c r="F181" s="1168"/>
      <c r="G181" s="1169"/>
      <c r="H181" s="317"/>
      <c r="I181" s="318"/>
      <c r="J181" s="318"/>
      <c r="K181" s="318"/>
      <c r="L181" s="318"/>
      <c r="M181" s="319"/>
      <c r="N181" s="373"/>
      <c r="O181" s="318"/>
      <c r="P181" s="318"/>
      <c r="Q181" s="318"/>
      <c r="R181" s="318"/>
      <c r="S181" s="319"/>
      <c r="T181" s="321">
        <f t="shared" si="13"/>
        <v>0</v>
      </c>
    </row>
    <row r="182" spans="1:20" ht="17.25" customHeight="1">
      <c r="A182" s="39"/>
      <c r="B182" s="307">
        <f t="shared" si="11"/>
        <v>22</v>
      </c>
      <c r="C182" s="316" t="str">
        <f>IF('15'!$B$29="","",'15'!$B$29)</f>
        <v/>
      </c>
      <c r="D182" s="1167" t="str">
        <f t="shared" si="12"/>
        <v/>
      </c>
      <c r="E182" s="1168"/>
      <c r="F182" s="1168"/>
      <c r="G182" s="1169"/>
      <c r="H182" s="317"/>
      <c r="I182" s="318"/>
      <c r="J182" s="318"/>
      <c r="K182" s="318"/>
      <c r="L182" s="318"/>
      <c r="M182" s="319"/>
      <c r="N182" s="373"/>
      <c r="O182" s="318"/>
      <c r="P182" s="318"/>
      <c r="Q182" s="318"/>
      <c r="R182" s="318"/>
      <c r="S182" s="319"/>
      <c r="T182" s="321">
        <f t="shared" si="13"/>
        <v>0</v>
      </c>
    </row>
    <row r="183" spans="1:20" ht="17.25" customHeight="1">
      <c r="A183" s="39"/>
      <c r="B183" s="307">
        <f t="shared" si="11"/>
        <v>23</v>
      </c>
      <c r="C183" s="316" t="str">
        <f>IF('15'!$B$30="","",'15'!$B$30)</f>
        <v/>
      </c>
      <c r="D183" s="1167" t="str">
        <f t="shared" si="12"/>
        <v/>
      </c>
      <c r="E183" s="1168"/>
      <c r="F183" s="1168"/>
      <c r="G183" s="1169"/>
      <c r="H183" s="317"/>
      <c r="I183" s="318"/>
      <c r="J183" s="318"/>
      <c r="K183" s="318"/>
      <c r="L183" s="318"/>
      <c r="M183" s="319"/>
      <c r="N183" s="373"/>
      <c r="O183" s="318"/>
      <c r="P183" s="318"/>
      <c r="Q183" s="318"/>
      <c r="R183" s="318"/>
      <c r="S183" s="319"/>
      <c r="T183" s="321">
        <f t="shared" si="13"/>
        <v>0</v>
      </c>
    </row>
    <row r="184" spans="1:20" ht="17.25" customHeight="1">
      <c r="A184" s="39"/>
      <c r="B184" s="307">
        <f t="shared" si="11"/>
        <v>24</v>
      </c>
      <c r="C184" s="316" t="str">
        <f>IF('15'!$B$31="","",'15'!$B$31)</f>
        <v/>
      </c>
      <c r="D184" s="1167" t="str">
        <f t="shared" si="12"/>
        <v/>
      </c>
      <c r="E184" s="1168"/>
      <c r="F184" s="1168"/>
      <c r="G184" s="1169"/>
      <c r="H184" s="317"/>
      <c r="I184" s="318"/>
      <c r="J184" s="318"/>
      <c r="K184" s="318"/>
      <c r="L184" s="318"/>
      <c r="M184" s="319"/>
      <c r="N184" s="373"/>
      <c r="O184" s="318"/>
      <c r="P184" s="318"/>
      <c r="Q184" s="318"/>
      <c r="R184" s="318"/>
      <c r="S184" s="319"/>
      <c r="T184" s="321">
        <f t="shared" si="13"/>
        <v>0</v>
      </c>
    </row>
    <row r="185" spans="1:20" ht="17.25" customHeight="1">
      <c r="A185" s="39"/>
      <c r="B185" s="307">
        <f t="shared" si="11"/>
        <v>25</v>
      </c>
      <c r="C185" s="316" t="str">
        <f>IF('15'!$B$32="","",'15'!$B$32)</f>
        <v/>
      </c>
      <c r="D185" s="1167" t="str">
        <f t="shared" si="12"/>
        <v/>
      </c>
      <c r="E185" s="1168"/>
      <c r="F185" s="1168"/>
      <c r="G185" s="1169"/>
      <c r="H185" s="317"/>
      <c r="I185" s="318"/>
      <c r="J185" s="318"/>
      <c r="K185" s="318"/>
      <c r="L185" s="318"/>
      <c r="M185" s="319"/>
      <c r="N185" s="373"/>
      <c r="O185" s="318"/>
      <c r="P185" s="318"/>
      <c r="Q185" s="318"/>
      <c r="R185" s="318"/>
      <c r="S185" s="319"/>
      <c r="T185" s="321">
        <f t="shared" si="13"/>
        <v>0</v>
      </c>
    </row>
    <row r="186" spans="1:20" ht="17.25" customHeight="1">
      <c r="A186" s="39"/>
      <c r="B186" s="39"/>
      <c r="C186" s="39"/>
      <c r="L186" s="1166" t="s">
        <v>382</v>
      </c>
      <c r="M186" s="1166"/>
      <c r="N186" s="1166"/>
      <c r="O186" s="1166"/>
      <c r="P186" s="1166"/>
      <c r="Q186" s="1166"/>
      <c r="R186" s="1166"/>
      <c r="S186" s="1166"/>
      <c r="T186" s="322">
        <f>SUM(T161:T185)</f>
        <v>0</v>
      </c>
    </row>
    <row r="187" spans="1:20" ht="17.25" customHeight="1">
      <c r="A187" s="39"/>
      <c r="B187" s="39"/>
      <c r="C187" s="39"/>
    </row>
    <row r="188" spans="1:20" ht="17.25" customHeight="1">
      <c r="A188" s="39"/>
      <c r="B188" s="39"/>
      <c r="C188" s="39"/>
    </row>
    <row r="189" spans="1:20" ht="17.25" customHeight="1">
      <c r="A189" s="1173" t="s">
        <v>107</v>
      </c>
      <c r="B189" s="1174"/>
      <c r="C189" s="1177" t="s">
        <v>387</v>
      </c>
      <c r="D189" s="1178" t="s">
        <v>378</v>
      </c>
      <c r="E189" s="1179"/>
      <c r="F189" s="1180"/>
      <c r="G189" s="1184" t="str">
        <f>IF('23'!B13="","",'23'!B13)</f>
        <v/>
      </c>
      <c r="H189" s="1184"/>
      <c r="I189" s="1184"/>
      <c r="J189" s="1184"/>
      <c r="K189" s="1184"/>
      <c r="L189" s="1184"/>
    </row>
    <row r="190" spans="1:20" ht="17.25" customHeight="1">
      <c r="A190" s="1175"/>
      <c r="B190" s="1176"/>
      <c r="C190" s="1177"/>
      <c r="D190" s="1181"/>
      <c r="E190" s="1182"/>
      <c r="F190" s="1183"/>
      <c r="G190" s="1184"/>
      <c r="H190" s="1184"/>
      <c r="I190" s="1184"/>
      <c r="J190" s="1184"/>
      <c r="K190" s="1184"/>
      <c r="L190" s="1184"/>
    </row>
    <row r="191" spans="1:20" ht="17.25" customHeight="1">
      <c r="A191" s="39"/>
      <c r="B191" s="39"/>
      <c r="C191" s="39"/>
    </row>
    <row r="192" spans="1:20" ht="17.25" customHeight="1">
      <c r="A192" s="39"/>
      <c r="B192" s="39" t="s">
        <v>379</v>
      </c>
      <c r="C192" s="39"/>
    </row>
    <row r="193" spans="1:20" ht="17.25" customHeight="1">
      <c r="A193" s="39"/>
      <c r="B193" s="937" t="s">
        <v>10</v>
      </c>
      <c r="C193" s="937" t="s">
        <v>208</v>
      </c>
      <c r="D193" s="1185" t="s">
        <v>380</v>
      </c>
      <c r="E193" s="1186"/>
      <c r="F193" s="1186"/>
      <c r="G193" s="1187"/>
      <c r="H193" s="1194" t="s">
        <v>209</v>
      </c>
      <c r="I193" s="1195"/>
      <c r="J193" s="1195"/>
      <c r="K193" s="1195"/>
      <c r="L193" s="1195"/>
      <c r="M193" s="1195"/>
      <c r="N193" s="1195"/>
      <c r="O193" s="1195"/>
      <c r="P193" s="1195"/>
      <c r="Q193" s="1195"/>
      <c r="R193" s="1195"/>
      <c r="S193" s="1196"/>
      <c r="T193" s="1170" t="s">
        <v>381</v>
      </c>
    </row>
    <row r="194" spans="1:20" ht="17.25" customHeight="1">
      <c r="A194" s="39"/>
      <c r="B194" s="937"/>
      <c r="C194" s="937"/>
      <c r="D194" s="1188"/>
      <c r="E194" s="1189"/>
      <c r="F194" s="1189"/>
      <c r="G194" s="1190"/>
      <c r="H194" s="1197" t="s">
        <v>436</v>
      </c>
      <c r="I194" s="1198"/>
      <c r="J194" s="1198"/>
      <c r="K194" s="1198"/>
      <c r="L194" s="1198"/>
      <c r="M194" s="1198"/>
      <c r="N194" s="1198"/>
      <c r="O194" s="1198"/>
      <c r="P194" s="1198"/>
      <c r="Q194" s="1198"/>
      <c r="R194" s="1198"/>
      <c r="S194" s="1199"/>
      <c r="T194" s="1171"/>
    </row>
    <row r="195" spans="1:20" ht="17.25" customHeight="1">
      <c r="A195" s="39"/>
      <c r="B195" s="937"/>
      <c r="C195" s="937"/>
      <c r="D195" s="1188"/>
      <c r="E195" s="1189"/>
      <c r="F195" s="1189"/>
      <c r="G195" s="1190"/>
      <c r="H195" s="1200"/>
      <c r="I195" s="1201"/>
      <c r="J195" s="1201"/>
      <c r="K195" s="1201"/>
      <c r="L195" s="1201"/>
      <c r="M195" s="1201"/>
      <c r="N195" s="1201"/>
      <c r="O195" s="1201"/>
      <c r="P195" s="1201"/>
      <c r="Q195" s="1201"/>
      <c r="R195" s="1201"/>
      <c r="S195" s="1202"/>
      <c r="T195" s="1171"/>
    </row>
    <row r="196" spans="1:20" ht="17.25" customHeight="1">
      <c r="A196" s="39"/>
      <c r="B196" s="937"/>
      <c r="C196" s="937"/>
      <c r="D196" s="1188"/>
      <c r="E196" s="1189"/>
      <c r="F196" s="1189"/>
      <c r="G196" s="1190"/>
      <c r="H196" s="1203"/>
      <c r="I196" s="1204"/>
      <c r="J196" s="1204"/>
      <c r="K196" s="1204"/>
      <c r="L196" s="1204"/>
      <c r="M196" s="1204"/>
      <c r="N196" s="1204"/>
      <c r="O196" s="1204"/>
      <c r="P196" s="1204"/>
      <c r="Q196" s="1204"/>
      <c r="R196" s="1204"/>
      <c r="S196" s="1205"/>
      <c r="T196" s="1171"/>
    </row>
    <row r="197" spans="1:20" ht="17.25" customHeight="1">
      <c r="A197" s="39"/>
      <c r="B197" s="937"/>
      <c r="C197" s="937"/>
      <c r="D197" s="1191"/>
      <c r="E197" s="1192"/>
      <c r="F197" s="1192"/>
      <c r="G197" s="1193"/>
      <c r="H197" s="925" t="s">
        <v>434</v>
      </c>
      <c r="I197" s="926"/>
      <c r="J197" s="926"/>
      <c r="K197" s="926"/>
      <c r="L197" s="926"/>
      <c r="M197" s="927"/>
      <c r="N197" s="925" t="s">
        <v>91</v>
      </c>
      <c r="O197" s="926"/>
      <c r="P197" s="926"/>
      <c r="Q197" s="926"/>
      <c r="R197" s="926"/>
      <c r="S197" s="927"/>
      <c r="T197" s="1172"/>
    </row>
    <row r="198" spans="1:20" ht="17.25" customHeight="1">
      <c r="A198" s="39"/>
      <c r="B198" s="307">
        <f>ROW()-ROW($A$197)</f>
        <v>1</v>
      </c>
      <c r="C198" s="316" t="str">
        <f>IF('15'!$B$8="","",'15'!$B$8)</f>
        <v/>
      </c>
      <c r="D198" s="1167" t="str">
        <f>IF((($G$189="")+(D13="")),"",D13)</f>
        <v/>
      </c>
      <c r="E198" s="1168"/>
      <c r="F198" s="1168"/>
      <c r="G198" s="1169"/>
      <c r="H198" s="317"/>
      <c r="I198" s="318"/>
      <c r="J198" s="318"/>
      <c r="K198" s="318"/>
      <c r="L198" s="318"/>
      <c r="M198" s="319"/>
      <c r="N198" s="373"/>
      <c r="O198" s="318"/>
      <c r="P198" s="318"/>
      <c r="Q198" s="318"/>
      <c r="R198" s="318"/>
      <c r="S198" s="319"/>
      <c r="T198" s="320">
        <f>SUM(H198:S198)</f>
        <v>0</v>
      </c>
    </row>
    <row r="199" spans="1:20" ht="17.25" customHeight="1">
      <c r="A199" s="39"/>
      <c r="B199" s="307">
        <f t="shared" ref="B199:B222" si="14">ROW()-ROW($A$197)</f>
        <v>2</v>
      </c>
      <c r="C199" s="316" t="str">
        <f>IF('15'!$B$9="","",'15'!$B$9)</f>
        <v/>
      </c>
      <c r="D199" s="1167" t="str">
        <f t="shared" ref="D199:D222" si="15">IF((($G$189="")+(D14="")),"",D14)</f>
        <v/>
      </c>
      <c r="E199" s="1168"/>
      <c r="F199" s="1168"/>
      <c r="G199" s="1169"/>
      <c r="H199" s="317"/>
      <c r="I199" s="318"/>
      <c r="J199" s="318"/>
      <c r="K199" s="318"/>
      <c r="L199" s="318"/>
      <c r="M199" s="319"/>
      <c r="N199" s="373"/>
      <c r="O199" s="318"/>
      <c r="P199" s="318"/>
      <c r="Q199" s="318"/>
      <c r="R199" s="318"/>
      <c r="S199" s="319"/>
      <c r="T199" s="321">
        <f t="shared" ref="T199:T222" si="16">SUM(H199:S199)</f>
        <v>0</v>
      </c>
    </row>
    <row r="200" spans="1:20" ht="17.25" customHeight="1">
      <c r="A200" s="39"/>
      <c r="B200" s="307">
        <f t="shared" si="14"/>
        <v>3</v>
      </c>
      <c r="C200" s="316" t="str">
        <f>IF('15'!$B$10="","",'15'!$B$10)</f>
        <v/>
      </c>
      <c r="D200" s="1167" t="str">
        <f t="shared" si="15"/>
        <v/>
      </c>
      <c r="E200" s="1168"/>
      <c r="F200" s="1168"/>
      <c r="G200" s="1169"/>
      <c r="H200" s="317"/>
      <c r="I200" s="318"/>
      <c r="J200" s="318"/>
      <c r="K200" s="318"/>
      <c r="L200" s="318"/>
      <c r="M200" s="319"/>
      <c r="N200" s="373"/>
      <c r="O200" s="318"/>
      <c r="P200" s="318"/>
      <c r="Q200" s="318"/>
      <c r="R200" s="318"/>
      <c r="S200" s="319"/>
      <c r="T200" s="321">
        <f t="shared" si="16"/>
        <v>0</v>
      </c>
    </row>
    <row r="201" spans="1:20" ht="17.25" customHeight="1">
      <c r="A201" s="39"/>
      <c r="B201" s="307">
        <f t="shared" si="14"/>
        <v>4</v>
      </c>
      <c r="C201" s="316" t="str">
        <f>IF('15'!$B$11="","",'15'!$B$11)</f>
        <v/>
      </c>
      <c r="D201" s="1167" t="str">
        <f t="shared" si="15"/>
        <v/>
      </c>
      <c r="E201" s="1168"/>
      <c r="F201" s="1168"/>
      <c r="G201" s="1169"/>
      <c r="H201" s="317"/>
      <c r="I201" s="318"/>
      <c r="J201" s="318"/>
      <c r="K201" s="318"/>
      <c r="L201" s="318"/>
      <c r="M201" s="319"/>
      <c r="N201" s="373"/>
      <c r="O201" s="318"/>
      <c r="P201" s="318"/>
      <c r="Q201" s="318"/>
      <c r="R201" s="318"/>
      <c r="S201" s="319"/>
      <c r="T201" s="321">
        <f t="shared" si="16"/>
        <v>0</v>
      </c>
    </row>
    <row r="202" spans="1:20" ht="17.25" customHeight="1">
      <c r="A202" s="39"/>
      <c r="B202" s="307">
        <f t="shared" si="14"/>
        <v>5</v>
      </c>
      <c r="C202" s="316" t="str">
        <f>IF('15'!$B$12="","",'15'!$B$12)</f>
        <v/>
      </c>
      <c r="D202" s="1167" t="str">
        <f t="shared" si="15"/>
        <v/>
      </c>
      <c r="E202" s="1168"/>
      <c r="F202" s="1168"/>
      <c r="G202" s="1169"/>
      <c r="H202" s="317"/>
      <c r="I202" s="318"/>
      <c r="J202" s="318"/>
      <c r="K202" s="318"/>
      <c r="L202" s="318"/>
      <c r="M202" s="319"/>
      <c r="N202" s="373"/>
      <c r="O202" s="318"/>
      <c r="P202" s="318"/>
      <c r="Q202" s="318"/>
      <c r="R202" s="318"/>
      <c r="S202" s="319"/>
      <c r="T202" s="321">
        <f t="shared" si="16"/>
        <v>0</v>
      </c>
    </row>
    <row r="203" spans="1:20" ht="17.25" customHeight="1">
      <c r="A203" s="39"/>
      <c r="B203" s="307">
        <f t="shared" si="14"/>
        <v>6</v>
      </c>
      <c r="C203" s="316" t="str">
        <f>IF('15'!$B$13="","",'15'!$B$13)</f>
        <v/>
      </c>
      <c r="D203" s="1167" t="str">
        <f t="shared" si="15"/>
        <v/>
      </c>
      <c r="E203" s="1168"/>
      <c r="F203" s="1168"/>
      <c r="G203" s="1169"/>
      <c r="H203" s="317"/>
      <c r="I203" s="318"/>
      <c r="J203" s="318"/>
      <c r="K203" s="318"/>
      <c r="L203" s="318"/>
      <c r="M203" s="319"/>
      <c r="N203" s="373"/>
      <c r="O203" s="318"/>
      <c r="P203" s="318"/>
      <c r="Q203" s="318"/>
      <c r="R203" s="318"/>
      <c r="S203" s="319"/>
      <c r="T203" s="321">
        <f t="shared" si="16"/>
        <v>0</v>
      </c>
    </row>
    <row r="204" spans="1:20" ht="17.25" customHeight="1">
      <c r="A204" s="39"/>
      <c r="B204" s="307">
        <f t="shared" si="14"/>
        <v>7</v>
      </c>
      <c r="C204" s="316" t="str">
        <f>IF('15'!$B$14="","",'15'!$B$14)</f>
        <v/>
      </c>
      <c r="D204" s="1167" t="str">
        <f t="shared" si="15"/>
        <v/>
      </c>
      <c r="E204" s="1168"/>
      <c r="F204" s="1168"/>
      <c r="G204" s="1169"/>
      <c r="H204" s="317"/>
      <c r="I204" s="318"/>
      <c r="J204" s="318"/>
      <c r="K204" s="318"/>
      <c r="L204" s="318"/>
      <c r="M204" s="319"/>
      <c r="N204" s="373"/>
      <c r="O204" s="318"/>
      <c r="P204" s="318"/>
      <c r="Q204" s="318"/>
      <c r="R204" s="318"/>
      <c r="S204" s="319"/>
      <c r="T204" s="321">
        <f t="shared" si="16"/>
        <v>0</v>
      </c>
    </row>
    <row r="205" spans="1:20" ht="17.25" customHeight="1">
      <c r="A205" s="39"/>
      <c r="B205" s="307">
        <f t="shared" si="14"/>
        <v>8</v>
      </c>
      <c r="C205" s="316" t="str">
        <f>IF('15'!$B$15="","",'15'!$B$15)</f>
        <v/>
      </c>
      <c r="D205" s="1167" t="str">
        <f t="shared" si="15"/>
        <v/>
      </c>
      <c r="E205" s="1168"/>
      <c r="F205" s="1168"/>
      <c r="G205" s="1169"/>
      <c r="H205" s="317"/>
      <c r="I205" s="318"/>
      <c r="J205" s="318"/>
      <c r="K205" s="318"/>
      <c r="L205" s="318"/>
      <c r="M205" s="319"/>
      <c r="N205" s="373"/>
      <c r="O205" s="318"/>
      <c r="P205" s="318"/>
      <c r="Q205" s="318"/>
      <c r="R205" s="318"/>
      <c r="S205" s="319"/>
      <c r="T205" s="321">
        <f t="shared" si="16"/>
        <v>0</v>
      </c>
    </row>
    <row r="206" spans="1:20" ht="17.25" customHeight="1">
      <c r="A206" s="39"/>
      <c r="B206" s="307">
        <f t="shared" si="14"/>
        <v>9</v>
      </c>
      <c r="C206" s="316" t="str">
        <f>IF('15'!$B$16="","",'15'!$B$16)</f>
        <v/>
      </c>
      <c r="D206" s="1167" t="str">
        <f t="shared" si="15"/>
        <v/>
      </c>
      <c r="E206" s="1168"/>
      <c r="F206" s="1168"/>
      <c r="G206" s="1169"/>
      <c r="H206" s="317"/>
      <c r="I206" s="318"/>
      <c r="J206" s="318"/>
      <c r="K206" s="318"/>
      <c r="L206" s="318"/>
      <c r="M206" s="319"/>
      <c r="N206" s="373"/>
      <c r="O206" s="318"/>
      <c r="P206" s="318"/>
      <c r="Q206" s="318"/>
      <c r="R206" s="318"/>
      <c r="S206" s="319"/>
      <c r="T206" s="321">
        <f t="shared" si="16"/>
        <v>0</v>
      </c>
    </row>
    <row r="207" spans="1:20" ht="17.25" customHeight="1">
      <c r="A207" s="39"/>
      <c r="B207" s="307">
        <f t="shared" si="14"/>
        <v>10</v>
      </c>
      <c r="C207" s="316" t="str">
        <f>IF('15'!$B$17="","",'15'!$B$17)</f>
        <v/>
      </c>
      <c r="D207" s="1167" t="str">
        <f t="shared" si="15"/>
        <v/>
      </c>
      <c r="E207" s="1168"/>
      <c r="F207" s="1168"/>
      <c r="G207" s="1169"/>
      <c r="H207" s="317"/>
      <c r="I207" s="318"/>
      <c r="J207" s="318"/>
      <c r="K207" s="318"/>
      <c r="L207" s="318"/>
      <c r="M207" s="319"/>
      <c r="N207" s="373"/>
      <c r="O207" s="318"/>
      <c r="P207" s="318"/>
      <c r="Q207" s="318"/>
      <c r="R207" s="318"/>
      <c r="S207" s="319"/>
      <c r="T207" s="321">
        <f t="shared" si="16"/>
        <v>0</v>
      </c>
    </row>
    <row r="208" spans="1:20" ht="17.25" customHeight="1">
      <c r="A208" s="39"/>
      <c r="B208" s="307">
        <f t="shared" si="14"/>
        <v>11</v>
      </c>
      <c r="C208" s="316" t="str">
        <f>IF('15'!$B$18="","",'15'!$B$18)</f>
        <v/>
      </c>
      <c r="D208" s="1167" t="str">
        <f t="shared" si="15"/>
        <v/>
      </c>
      <c r="E208" s="1168"/>
      <c r="F208" s="1168"/>
      <c r="G208" s="1169"/>
      <c r="H208" s="317"/>
      <c r="I208" s="318"/>
      <c r="J208" s="318"/>
      <c r="K208" s="318"/>
      <c r="L208" s="318"/>
      <c r="M208" s="319"/>
      <c r="N208" s="373"/>
      <c r="O208" s="318"/>
      <c r="P208" s="318"/>
      <c r="Q208" s="318"/>
      <c r="R208" s="318"/>
      <c r="S208" s="319"/>
      <c r="T208" s="321">
        <f t="shared" si="16"/>
        <v>0</v>
      </c>
    </row>
    <row r="209" spans="1:20" ht="17.25" customHeight="1">
      <c r="A209" s="39"/>
      <c r="B209" s="307">
        <f t="shared" si="14"/>
        <v>12</v>
      </c>
      <c r="C209" s="316" t="str">
        <f>IF('15'!$B$19="","",'15'!$B$19)</f>
        <v/>
      </c>
      <c r="D209" s="1167" t="str">
        <f t="shared" si="15"/>
        <v/>
      </c>
      <c r="E209" s="1168"/>
      <c r="F209" s="1168"/>
      <c r="G209" s="1169"/>
      <c r="H209" s="317"/>
      <c r="I209" s="318"/>
      <c r="J209" s="318"/>
      <c r="K209" s="318"/>
      <c r="L209" s="318"/>
      <c r="M209" s="319"/>
      <c r="N209" s="373"/>
      <c r="O209" s="318"/>
      <c r="P209" s="318"/>
      <c r="Q209" s="318"/>
      <c r="R209" s="318"/>
      <c r="S209" s="319"/>
      <c r="T209" s="321">
        <f t="shared" si="16"/>
        <v>0</v>
      </c>
    </row>
    <row r="210" spans="1:20" ht="17.25" customHeight="1">
      <c r="A210" s="39"/>
      <c r="B210" s="307">
        <f t="shared" si="14"/>
        <v>13</v>
      </c>
      <c r="C210" s="316" t="str">
        <f>IF('15'!$B$20="","",'15'!$B$20)</f>
        <v/>
      </c>
      <c r="D210" s="1167" t="str">
        <f t="shared" si="15"/>
        <v/>
      </c>
      <c r="E210" s="1168"/>
      <c r="F210" s="1168"/>
      <c r="G210" s="1169"/>
      <c r="H210" s="317"/>
      <c r="I210" s="318"/>
      <c r="J210" s="318"/>
      <c r="K210" s="318"/>
      <c r="L210" s="318"/>
      <c r="M210" s="319"/>
      <c r="N210" s="373"/>
      <c r="O210" s="318"/>
      <c r="P210" s="318"/>
      <c r="Q210" s="318"/>
      <c r="R210" s="318"/>
      <c r="S210" s="319"/>
      <c r="T210" s="321">
        <f t="shared" si="16"/>
        <v>0</v>
      </c>
    </row>
    <row r="211" spans="1:20" ht="17.25" customHeight="1">
      <c r="A211" s="39"/>
      <c r="B211" s="307">
        <f t="shared" si="14"/>
        <v>14</v>
      </c>
      <c r="C211" s="316" t="str">
        <f>IF('15'!$B$21="","",'15'!$B$21)</f>
        <v/>
      </c>
      <c r="D211" s="1167" t="str">
        <f t="shared" si="15"/>
        <v/>
      </c>
      <c r="E211" s="1168"/>
      <c r="F211" s="1168"/>
      <c r="G211" s="1169"/>
      <c r="H211" s="317"/>
      <c r="I211" s="318"/>
      <c r="J211" s="318"/>
      <c r="K211" s="318"/>
      <c r="L211" s="318"/>
      <c r="M211" s="319"/>
      <c r="N211" s="373"/>
      <c r="O211" s="318"/>
      <c r="P211" s="318"/>
      <c r="Q211" s="318"/>
      <c r="R211" s="318"/>
      <c r="S211" s="319"/>
      <c r="T211" s="321">
        <f t="shared" si="16"/>
        <v>0</v>
      </c>
    </row>
    <row r="212" spans="1:20" ht="17.25" customHeight="1">
      <c r="A212" s="39"/>
      <c r="B212" s="307">
        <f t="shared" si="14"/>
        <v>15</v>
      </c>
      <c r="C212" s="316" t="str">
        <f>IF('15'!$B$22="","",'15'!$B$22)</f>
        <v/>
      </c>
      <c r="D212" s="1167" t="str">
        <f t="shared" si="15"/>
        <v/>
      </c>
      <c r="E212" s="1168"/>
      <c r="F212" s="1168"/>
      <c r="G212" s="1169"/>
      <c r="H212" s="317"/>
      <c r="I212" s="318"/>
      <c r="J212" s="318"/>
      <c r="K212" s="318"/>
      <c r="L212" s="318"/>
      <c r="M212" s="319"/>
      <c r="N212" s="373"/>
      <c r="O212" s="318"/>
      <c r="P212" s="318"/>
      <c r="Q212" s="318"/>
      <c r="R212" s="318"/>
      <c r="S212" s="319"/>
      <c r="T212" s="321">
        <f t="shared" si="16"/>
        <v>0</v>
      </c>
    </row>
    <row r="213" spans="1:20" ht="17.25" customHeight="1">
      <c r="A213" s="39"/>
      <c r="B213" s="307">
        <f t="shared" si="14"/>
        <v>16</v>
      </c>
      <c r="C213" s="316" t="str">
        <f>IF('15'!$B$23="","",'15'!$B$23)</f>
        <v/>
      </c>
      <c r="D213" s="1167" t="str">
        <f t="shared" si="15"/>
        <v/>
      </c>
      <c r="E213" s="1168"/>
      <c r="F213" s="1168"/>
      <c r="G213" s="1169"/>
      <c r="H213" s="317"/>
      <c r="I213" s="318"/>
      <c r="J213" s="318"/>
      <c r="K213" s="318"/>
      <c r="L213" s="318"/>
      <c r="M213" s="319"/>
      <c r="N213" s="373"/>
      <c r="O213" s="318"/>
      <c r="P213" s="318"/>
      <c r="Q213" s="318"/>
      <c r="R213" s="318"/>
      <c r="S213" s="319"/>
      <c r="T213" s="321">
        <f t="shared" si="16"/>
        <v>0</v>
      </c>
    </row>
    <row r="214" spans="1:20" ht="17.25" customHeight="1">
      <c r="A214" s="39"/>
      <c r="B214" s="307">
        <f t="shared" si="14"/>
        <v>17</v>
      </c>
      <c r="C214" s="316" t="str">
        <f>IF('15'!$B$24="","",'15'!$B$24)</f>
        <v/>
      </c>
      <c r="D214" s="1167" t="str">
        <f t="shared" si="15"/>
        <v/>
      </c>
      <c r="E214" s="1168"/>
      <c r="F214" s="1168"/>
      <c r="G214" s="1169"/>
      <c r="H214" s="317"/>
      <c r="I214" s="318"/>
      <c r="J214" s="318"/>
      <c r="K214" s="318"/>
      <c r="L214" s="318"/>
      <c r="M214" s="319"/>
      <c r="N214" s="373"/>
      <c r="O214" s="318"/>
      <c r="P214" s="318"/>
      <c r="Q214" s="318"/>
      <c r="R214" s="318"/>
      <c r="S214" s="319"/>
      <c r="T214" s="321">
        <f t="shared" si="16"/>
        <v>0</v>
      </c>
    </row>
    <row r="215" spans="1:20" ht="17.25" customHeight="1">
      <c r="A215" s="39"/>
      <c r="B215" s="307">
        <f t="shared" si="14"/>
        <v>18</v>
      </c>
      <c r="C215" s="316" t="str">
        <f>IF('15'!$B$25="","",'15'!$B$25)</f>
        <v/>
      </c>
      <c r="D215" s="1167" t="str">
        <f t="shared" si="15"/>
        <v/>
      </c>
      <c r="E215" s="1168"/>
      <c r="F215" s="1168"/>
      <c r="G215" s="1169"/>
      <c r="H215" s="317"/>
      <c r="I215" s="318"/>
      <c r="J215" s="318"/>
      <c r="K215" s="318"/>
      <c r="L215" s="318"/>
      <c r="M215" s="319"/>
      <c r="N215" s="373"/>
      <c r="O215" s="318"/>
      <c r="P215" s="318"/>
      <c r="Q215" s="318"/>
      <c r="R215" s="318"/>
      <c r="S215" s="319"/>
      <c r="T215" s="321">
        <f t="shared" si="16"/>
        <v>0</v>
      </c>
    </row>
    <row r="216" spans="1:20" ht="17.25" customHeight="1">
      <c r="A216" s="39"/>
      <c r="B216" s="307">
        <f t="shared" si="14"/>
        <v>19</v>
      </c>
      <c r="C216" s="316" t="str">
        <f>IF('15'!$B$26="","",'15'!$B$26)</f>
        <v/>
      </c>
      <c r="D216" s="1167" t="str">
        <f t="shared" si="15"/>
        <v/>
      </c>
      <c r="E216" s="1168"/>
      <c r="F216" s="1168"/>
      <c r="G216" s="1169"/>
      <c r="H216" s="317"/>
      <c r="I216" s="318"/>
      <c r="J216" s="318"/>
      <c r="K216" s="318"/>
      <c r="L216" s="318"/>
      <c r="M216" s="319"/>
      <c r="N216" s="373"/>
      <c r="O216" s="318"/>
      <c r="P216" s="318"/>
      <c r="Q216" s="318"/>
      <c r="R216" s="318"/>
      <c r="S216" s="319"/>
      <c r="T216" s="321">
        <f t="shared" si="16"/>
        <v>0</v>
      </c>
    </row>
    <row r="217" spans="1:20" ht="17.25" customHeight="1">
      <c r="A217" s="39"/>
      <c r="B217" s="307">
        <f t="shared" si="14"/>
        <v>20</v>
      </c>
      <c r="C217" s="316" t="str">
        <f>IF('15'!$B$27="","",'15'!$B$27)</f>
        <v/>
      </c>
      <c r="D217" s="1167" t="str">
        <f t="shared" si="15"/>
        <v/>
      </c>
      <c r="E217" s="1168"/>
      <c r="F217" s="1168"/>
      <c r="G217" s="1169"/>
      <c r="H217" s="317"/>
      <c r="I217" s="318"/>
      <c r="J217" s="318"/>
      <c r="K217" s="318"/>
      <c r="L217" s="318"/>
      <c r="M217" s="319"/>
      <c r="N217" s="373"/>
      <c r="O217" s="318"/>
      <c r="P217" s="318"/>
      <c r="Q217" s="318"/>
      <c r="R217" s="318"/>
      <c r="S217" s="319"/>
      <c r="T217" s="321">
        <f t="shared" si="16"/>
        <v>0</v>
      </c>
    </row>
    <row r="218" spans="1:20" ht="17.25" customHeight="1">
      <c r="A218" s="39"/>
      <c r="B218" s="307">
        <f t="shared" si="14"/>
        <v>21</v>
      </c>
      <c r="C218" s="316" t="str">
        <f>IF('15'!$B$28="","",'15'!$B$28)</f>
        <v/>
      </c>
      <c r="D218" s="1167" t="str">
        <f t="shared" si="15"/>
        <v/>
      </c>
      <c r="E218" s="1168"/>
      <c r="F218" s="1168"/>
      <c r="G218" s="1169"/>
      <c r="H218" s="317"/>
      <c r="I218" s="318"/>
      <c r="J218" s="318"/>
      <c r="K218" s="318"/>
      <c r="L218" s="318"/>
      <c r="M218" s="319"/>
      <c r="N218" s="373"/>
      <c r="O218" s="318"/>
      <c r="P218" s="318"/>
      <c r="Q218" s="318"/>
      <c r="R218" s="318"/>
      <c r="S218" s="319"/>
      <c r="T218" s="321">
        <f t="shared" si="16"/>
        <v>0</v>
      </c>
    </row>
    <row r="219" spans="1:20" ht="17.25" customHeight="1">
      <c r="A219" s="39"/>
      <c r="B219" s="307">
        <f t="shared" si="14"/>
        <v>22</v>
      </c>
      <c r="C219" s="316" t="str">
        <f>IF('15'!$B$29="","",'15'!$B$29)</f>
        <v/>
      </c>
      <c r="D219" s="1167" t="str">
        <f t="shared" si="15"/>
        <v/>
      </c>
      <c r="E219" s="1168"/>
      <c r="F219" s="1168"/>
      <c r="G219" s="1169"/>
      <c r="H219" s="317"/>
      <c r="I219" s="318"/>
      <c r="J219" s="318"/>
      <c r="K219" s="318"/>
      <c r="L219" s="318"/>
      <c r="M219" s="319"/>
      <c r="N219" s="373"/>
      <c r="O219" s="318"/>
      <c r="P219" s="318"/>
      <c r="Q219" s="318"/>
      <c r="R219" s="318"/>
      <c r="S219" s="319"/>
      <c r="T219" s="321">
        <f t="shared" si="16"/>
        <v>0</v>
      </c>
    </row>
    <row r="220" spans="1:20" ht="17.25" customHeight="1">
      <c r="A220" s="39"/>
      <c r="B220" s="307">
        <f t="shared" si="14"/>
        <v>23</v>
      </c>
      <c r="C220" s="316" t="str">
        <f>IF('15'!$B$30="","",'15'!$B$30)</f>
        <v/>
      </c>
      <c r="D220" s="1167" t="str">
        <f t="shared" si="15"/>
        <v/>
      </c>
      <c r="E220" s="1168"/>
      <c r="F220" s="1168"/>
      <c r="G220" s="1169"/>
      <c r="H220" s="317"/>
      <c r="I220" s="318"/>
      <c r="J220" s="318"/>
      <c r="K220" s="318"/>
      <c r="L220" s="318"/>
      <c r="M220" s="319"/>
      <c r="N220" s="373"/>
      <c r="O220" s="318"/>
      <c r="P220" s="318"/>
      <c r="Q220" s="318"/>
      <c r="R220" s="318"/>
      <c r="S220" s="319"/>
      <c r="T220" s="321">
        <f t="shared" si="16"/>
        <v>0</v>
      </c>
    </row>
    <row r="221" spans="1:20" ht="17.25" customHeight="1">
      <c r="A221" s="39"/>
      <c r="B221" s="307">
        <f t="shared" si="14"/>
        <v>24</v>
      </c>
      <c r="C221" s="316" t="str">
        <f>IF('15'!$B$31="","",'15'!$B$31)</f>
        <v/>
      </c>
      <c r="D221" s="1167" t="str">
        <f t="shared" si="15"/>
        <v/>
      </c>
      <c r="E221" s="1168"/>
      <c r="F221" s="1168"/>
      <c r="G221" s="1169"/>
      <c r="H221" s="317"/>
      <c r="I221" s="318"/>
      <c r="J221" s="318"/>
      <c r="K221" s="318"/>
      <c r="L221" s="318"/>
      <c r="M221" s="319"/>
      <c r="N221" s="373"/>
      <c r="O221" s="318"/>
      <c r="P221" s="318"/>
      <c r="Q221" s="318"/>
      <c r="R221" s="318"/>
      <c r="S221" s="319"/>
      <c r="T221" s="321">
        <f t="shared" si="16"/>
        <v>0</v>
      </c>
    </row>
    <row r="222" spans="1:20" ht="17.25" customHeight="1">
      <c r="A222" s="39"/>
      <c r="B222" s="307">
        <f t="shared" si="14"/>
        <v>25</v>
      </c>
      <c r="C222" s="316" t="str">
        <f>IF('15'!$B$32="","",'15'!$B$32)</f>
        <v/>
      </c>
      <c r="D222" s="1167" t="str">
        <f t="shared" si="15"/>
        <v/>
      </c>
      <c r="E222" s="1168"/>
      <c r="F222" s="1168"/>
      <c r="G222" s="1169"/>
      <c r="H222" s="317"/>
      <c r="I222" s="318"/>
      <c r="J222" s="318"/>
      <c r="K222" s="318"/>
      <c r="L222" s="318"/>
      <c r="M222" s="319"/>
      <c r="N222" s="373"/>
      <c r="O222" s="318"/>
      <c r="P222" s="318"/>
      <c r="Q222" s="318"/>
      <c r="R222" s="318"/>
      <c r="S222" s="319"/>
      <c r="T222" s="321">
        <f t="shared" si="16"/>
        <v>0</v>
      </c>
    </row>
    <row r="223" spans="1:20" ht="17.25" customHeight="1">
      <c r="A223" s="39"/>
      <c r="B223" s="39"/>
      <c r="C223" s="39"/>
      <c r="L223" s="1166" t="s">
        <v>382</v>
      </c>
      <c r="M223" s="1166"/>
      <c r="N223" s="1166"/>
      <c r="O223" s="1166"/>
      <c r="P223" s="1166"/>
      <c r="Q223" s="1166"/>
      <c r="R223" s="1166"/>
      <c r="S223" s="1166"/>
      <c r="T223" s="322">
        <f>SUM(T198:T222)</f>
        <v>0</v>
      </c>
    </row>
    <row r="224" spans="1:20" ht="17.25" customHeight="1">
      <c r="A224" s="39"/>
      <c r="B224" s="39"/>
      <c r="C224" s="39"/>
    </row>
    <row r="225" spans="1:20" ht="17.25" customHeight="1">
      <c r="A225" s="39"/>
      <c r="B225" s="39"/>
      <c r="C225" s="39"/>
    </row>
    <row r="226" spans="1:20" ht="17.25" customHeight="1">
      <c r="A226" s="1173" t="s">
        <v>107</v>
      </c>
      <c r="B226" s="1174"/>
      <c r="C226" s="1177" t="s">
        <v>388</v>
      </c>
      <c r="D226" s="1178" t="s">
        <v>378</v>
      </c>
      <c r="E226" s="1179"/>
      <c r="F226" s="1180"/>
      <c r="G226" s="1184" t="str">
        <f>IF('23'!B14="","",'23'!B14)</f>
        <v/>
      </c>
      <c r="H226" s="1184"/>
      <c r="I226" s="1184"/>
      <c r="J226" s="1184"/>
      <c r="K226" s="1184"/>
      <c r="L226" s="1184"/>
    </row>
    <row r="227" spans="1:20" ht="17.25" customHeight="1">
      <c r="A227" s="1175"/>
      <c r="B227" s="1176"/>
      <c r="C227" s="1177"/>
      <c r="D227" s="1181"/>
      <c r="E227" s="1182"/>
      <c r="F227" s="1183"/>
      <c r="G227" s="1184"/>
      <c r="H227" s="1184"/>
      <c r="I227" s="1184"/>
      <c r="J227" s="1184"/>
      <c r="K227" s="1184"/>
      <c r="L227" s="1184"/>
    </row>
    <row r="228" spans="1:20" ht="17.25" customHeight="1">
      <c r="A228" s="39"/>
      <c r="B228" s="39"/>
      <c r="C228" s="39"/>
    </row>
    <row r="229" spans="1:20" ht="17.25" customHeight="1">
      <c r="A229" s="39"/>
      <c r="B229" s="39" t="s">
        <v>379</v>
      </c>
      <c r="C229" s="39"/>
    </row>
    <row r="230" spans="1:20" ht="17.25" customHeight="1">
      <c r="A230" s="39"/>
      <c r="B230" s="937" t="s">
        <v>10</v>
      </c>
      <c r="C230" s="937" t="s">
        <v>208</v>
      </c>
      <c r="D230" s="1185" t="s">
        <v>380</v>
      </c>
      <c r="E230" s="1186"/>
      <c r="F230" s="1186"/>
      <c r="G230" s="1187"/>
      <c r="H230" s="1194" t="s">
        <v>209</v>
      </c>
      <c r="I230" s="1195"/>
      <c r="J230" s="1195"/>
      <c r="K230" s="1195"/>
      <c r="L230" s="1195"/>
      <c r="M230" s="1195"/>
      <c r="N230" s="1195"/>
      <c r="O230" s="1195"/>
      <c r="P230" s="1195"/>
      <c r="Q230" s="1195"/>
      <c r="R230" s="1195"/>
      <c r="S230" s="1196"/>
      <c r="T230" s="1170" t="s">
        <v>381</v>
      </c>
    </row>
    <row r="231" spans="1:20" ht="17.25" customHeight="1">
      <c r="A231" s="39"/>
      <c r="B231" s="937"/>
      <c r="C231" s="937"/>
      <c r="D231" s="1188"/>
      <c r="E231" s="1189"/>
      <c r="F231" s="1189"/>
      <c r="G231" s="1190"/>
      <c r="H231" s="1197" t="s">
        <v>436</v>
      </c>
      <c r="I231" s="1198"/>
      <c r="J231" s="1198"/>
      <c r="K231" s="1198"/>
      <c r="L231" s="1198"/>
      <c r="M231" s="1198"/>
      <c r="N231" s="1198"/>
      <c r="O231" s="1198"/>
      <c r="P231" s="1198"/>
      <c r="Q231" s="1198"/>
      <c r="R231" s="1198"/>
      <c r="S231" s="1199"/>
      <c r="T231" s="1171"/>
    </row>
    <row r="232" spans="1:20" ht="17.25" customHeight="1">
      <c r="A232" s="39"/>
      <c r="B232" s="937"/>
      <c r="C232" s="937"/>
      <c r="D232" s="1188"/>
      <c r="E232" s="1189"/>
      <c r="F232" s="1189"/>
      <c r="G232" s="1190"/>
      <c r="H232" s="1200"/>
      <c r="I232" s="1201"/>
      <c r="J232" s="1201"/>
      <c r="K232" s="1201"/>
      <c r="L232" s="1201"/>
      <c r="M232" s="1201"/>
      <c r="N232" s="1201"/>
      <c r="O232" s="1201"/>
      <c r="P232" s="1201"/>
      <c r="Q232" s="1201"/>
      <c r="R232" s="1201"/>
      <c r="S232" s="1202"/>
      <c r="T232" s="1171"/>
    </row>
    <row r="233" spans="1:20" ht="17.25" customHeight="1">
      <c r="A233" s="39"/>
      <c r="B233" s="937"/>
      <c r="C233" s="937"/>
      <c r="D233" s="1188"/>
      <c r="E233" s="1189"/>
      <c r="F233" s="1189"/>
      <c r="G233" s="1190"/>
      <c r="H233" s="1203"/>
      <c r="I233" s="1204"/>
      <c r="J233" s="1204"/>
      <c r="K233" s="1204"/>
      <c r="L233" s="1204"/>
      <c r="M233" s="1204"/>
      <c r="N233" s="1204"/>
      <c r="O233" s="1204"/>
      <c r="P233" s="1204"/>
      <c r="Q233" s="1204"/>
      <c r="R233" s="1204"/>
      <c r="S233" s="1205"/>
      <c r="T233" s="1171"/>
    </row>
    <row r="234" spans="1:20" ht="17.25" customHeight="1">
      <c r="A234" s="39"/>
      <c r="B234" s="937"/>
      <c r="C234" s="937"/>
      <c r="D234" s="1191"/>
      <c r="E234" s="1192"/>
      <c r="F234" s="1192"/>
      <c r="G234" s="1193"/>
      <c r="H234" s="925" t="s">
        <v>434</v>
      </c>
      <c r="I234" s="926"/>
      <c r="J234" s="926"/>
      <c r="K234" s="926"/>
      <c r="L234" s="926"/>
      <c r="M234" s="927"/>
      <c r="N234" s="925" t="s">
        <v>91</v>
      </c>
      <c r="O234" s="926"/>
      <c r="P234" s="926"/>
      <c r="Q234" s="926"/>
      <c r="R234" s="926"/>
      <c r="S234" s="927"/>
      <c r="T234" s="1172"/>
    </row>
    <row r="235" spans="1:20" ht="17.25" customHeight="1">
      <c r="A235" s="39"/>
      <c r="B235" s="307">
        <f>ROW()-ROW($A$234)</f>
        <v>1</v>
      </c>
      <c r="C235" s="316" t="str">
        <f>IF('15'!$B$8="","",'15'!$B$8)</f>
        <v/>
      </c>
      <c r="D235" s="1167" t="str">
        <f>IF((($G$226="")+(D13="")),"",D13)</f>
        <v/>
      </c>
      <c r="E235" s="1168"/>
      <c r="F235" s="1168"/>
      <c r="G235" s="1169"/>
      <c r="H235" s="317"/>
      <c r="I235" s="318"/>
      <c r="J235" s="318"/>
      <c r="K235" s="318"/>
      <c r="L235" s="318"/>
      <c r="M235" s="319"/>
      <c r="N235" s="373"/>
      <c r="O235" s="318"/>
      <c r="P235" s="318"/>
      <c r="Q235" s="318"/>
      <c r="R235" s="318"/>
      <c r="S235" s="319"/>
      <c r="T235" s="320">
        <f>SUM(H235:S235)</f>
        <v>0</v>
      </c>
    </row>
    <row r="236" spans="1:20" ht="17.25" customHeight="1">
      <c r="A236" s="39"/>
      <c r="B236" s="307">
        <f t="shared" ref="B236:B259" si="17">ROW()-ROW($A$234)</f>
        <v>2</v>
      </c>
      <c r="C236" s="316" t="str">
        <f>IF('15'!$B$9="","",'15'!$B$9)</f>
        <v/>
      </c>
      <c r="D236" s="1167" t="str">
        <f t="shared" ref="D236:D259" si="18">IF((($G$226="")+(D14="")),"",D14)</f>
        <v/>
      </c>
      <c r="E236" s="1168"/>
      <c r="F236" s="1168"/>
      <c r="G236" s="1169"/>
      <c r="H236" s="317"/>
      <c r="I236" s="318"/>
      <c r="J236" s="318"/>
      <c r="K236" s="318"/>
      <c r="L236" s="318"/>
      <c r="M236" s="319"/>
      <c r="N236" s="373"/>
      <c r="O236" s="318"/>
      <c r="P236" s="318"/>
      <c r="Q236" s="318"/>
      <c r="R236" s="318"/>
      <c r="S236" s="319"/>
      <c r="T236" s="321">
        <f t="shared" ref="T236:T259" si="19">SUM(H236:S236)</f>
        <v>0</v>
      </c>
    </row>
    <row r="237" spans="1:20" ht="17.25" customHeight="1">
      <c r="A237" s="39"/>
      <c r="B237" s="307">
        <f t="shared" si="17"/>
        <v>3</v>
      </c>
      <c r="C237" s="316" t="str">
        <f>IF('15'!$B$10="","",'15'!$B$10)</f>
        <v/>
      </c>
      <c r="D237" s="1167" t="str">
        <f t="shared" si="18"/>
        <v/>
      </c>
      <c r="E237" s="1168"/>
      <c r="F237" s="1168"/>
      <c r="G237" s="1169"/>
      <c r="H237" s="317"/>
      <c r="I237" s="318"/>
      <c r="J237" s="318"/>
      <c r="K237" s="318"/>
      <c r="L237" s="318"/>
      <c r="M237" s="319"/>
      <c r="N237" s="373"/>
      <c r="O237" s="318"/>
      <c r="P237" s="318"/>
      <c r="Q237" s="318"/>
      <c r="R237" s="318"/>
      <c r="S237" s="319"/>
      <c r="T237" s="321">
        <f t="shared" si="19"/>
        <v>0</v>
      </c>
    </row>
    <row r="238" spans="1:20" ht="17.25" customHeight="1">
      <c r="A238" s="39"/>
      <c r="B238" s="307">
        <f t="shared" si="17"/>
        <v>4</v>
      </c>
      <c r="C238" s="316" t="str">
        <f>IF('15'!$B$11="","",'15'!$B$11)</f>
        <v/>
      </c>
      <c r="D238" s="1167" t="str">
        <f t="shared" si="18"/>
        <v/>
      </c>
      <c r="E238" s="1168"/>
      <c r="F238" s="1168"/>
      <c r="G238" s="1169"/>
      <c r="H238" s="317"/>
      <c r="I238" s="318"/>
      <c r="J238" s="318"/>
      <c r="K238" s="318"/>
      <c r="L238" s="318"/>
      <c r="M238" s="319"/>
      <c r="N238" s="373"/>
      <c r="O238" s="318"/>
      <c r="P238" s="318"/>
      <c r="Q238" s="318"/>
      <c r="R238" s="318"/>
      <c r="S238" s="319"/>
      <c r="T238" s="321">
        <f t="shared" si="19"/>
        <v>0</v>
      </c>
    </row>
    <row r="239" spans="1:20" ht="17.25" customHeight="1">
      <c r="A239" s="39"/>
      <c r="B239" s="307">
        <f t="shared" si="17"/>
        <v>5</v>
      </c>
      <c r="C239" s="316" t="str">
        <f>IF('15'!$B$12="","",'15'!$B$12)</f>
        <v/>
      </c>
      <c r="D239" s="1167" t="str">
        <f t="shared" si="18"/>
        <v/>
      </c>
      <c r="E239" s="1168"/>
      <c r="F239" s="1168"/>
      <c r="G239" s="1169"/>
      <c r="H239" s="317"/>
      <c r="I239" s="318"/>
      <c r="J239" s="318"/>
      <c r="K239" s="318"/>
      <c r="L239" s="318"/>
      <c r="M239" s="319"/>
      <c r="N239" s="373"/>
      <c r="O239" s="318"/>
      <c r="P239" s="318"/>
      <c r="Q239" s="318"/>
      <c r="R239" s="318"/>
      <c r="S239" s="319"/>
      <c r="T239" s="321">
        <f t="shared" si="19"/>
        <v>0</v>
      </c>
    </row>
    <row r="240" spans="1:20" ht="17.25" customHeight="1">
      <c r="A240" s="39"/>
      <c r="B240" s="307">
        <f t="shared" si="17"/>
        <v>6</v>
      </c>
      <c r="C240" s="316" t="str">
        <f>IF('15'!$B$13="","",'15'!$B$13)</f>
        <v/>
      </c>
      <c r="D240" s="1167" t="str">
        <f t="shared" si="18"/>
        <v/>
      </c>
      <c r="E240" s="1168"/>
      <c r="F240" s="1168"/>
      <c r="G240" s="1169"/>
      <c r="H240" s="317"/>
      <c r="I240" s="318"/>
      <c r="J240" s="318"/>
      <c r="K240" s="318"/>
      <c r="L240" s="318"/>
      <c r="M240" s="319"/>
      <c r="N240" s="373"/>
      <c r="O240" s="318"/>
      <c r="P240" s="318"/>
      <c r="Q240" s="318"/>
      <c r="R240" s="318"/>
      <c r="S240" s="319"/>
      <c r="T240" s="321">
        <f t="shared" si="19"/>
        <v>0</v>
      </c>
    </row>
    <row r="241" spans="1:20" ht="17.25" customHeight="1">
      <c r="A241" s="39"/>
      <c r="B241" s="307">
        <f t="shared" si="17"/>
        <v>7</v>
      </c>
      <c r="C241" s="316" t="str">
        <f>IF('15'!$B$14="","",'15'!$B$14)</f>
        <v/>
      </c>
      <c r="D241" s="1167" t="str">
        <f t="shared" si="18"/>
        <v/>
      </c>
      <c r="E241" s="1168"/>
      <c r="F241" s="1168"/>
      <c r="G241" s="1169"/>
      <c r="H241" s="317"/>
      <c r="I241" s="318"/>
      <c r="J241" s="318"/>
      <c r="K241" s="318"/>
      <c r="L241" s="318"/>
      <c r="M241" s="319"/>
      <c r="N241" s="373"/>
      <c r="O241" s="318"/>
      <c r="P241" s="318"/>
      <c r="Q241" s="318"/>
      <c r="R241" s="318"/>
      <c r="S241" s="319"/>
      <c r="T241" s="321">
        <f t="shared" si="19"/>
        <v>0</v>
      </c>
    </row>
    <row r="242" spans="1:20" ht="17.25" customHeight="1">
      <c r="A242" s="39"/>
      <c r="B242" s="307">
        <f t="shared" si="17"/>
        <v>8</v>
      </c>
      <c r="C242" s="316" t="str">
        <f>IF('15'!$B$15="","",'15'!$B$15)</f>
        <v/>
      </c>
      <c r="D242" s="1167" t="str">
        <f t="shared" si="18"/>
        <v/>
      </c>
      <c r="E242" s="1168"/>
      <c r="F242" s="1168"/>
      <c r="G242" s="1169"/>
      <c r="H242" s="317"/>
      <c r="I242" s="318"/>
      <c r="J242" s="318"/>
      <c r="K242" s="318"/>
      <c r="L242" s="318"/>
      <c r="M242" s="319"/>
      <c r="N242" s="373"/>
      <c r="O242" s="318"/>
      <c r="P242" s="318"/>
      <c r="Q242" s="318"/>
      <c r="R242" s="318"/>
      <c r="S242" s="319"/>
      <c r="T242" s="321">
        <f t="shared" si="19"/>
        <v>0</v>
      </c>
    </row>
    <row r="243" spans="1:20" ht="17.25" customHeight="1">
      <c r="A243" s="39"/>
      <c r="B243" s="307">
        <f t="shared" si="17"/>
        <v>9</v>
      </c>
      <c r="C243" s="316" t="str">
        <f>IF('15'!$B$16="","",'15'!$B$16)</f>
        <v/>
      </c>
      <c r="D243" s="1167" t="str">
        <f t="shared" si="18"/>
        <v/>
      </c>
      <c r="E243" s="1168"/>
      <c r="F243" s="1168"/>
      <c r="G243" s="1169"/>
      <c r="H243" s="317"/>
      <c r="I243" s="318"/>
      <c r="J243" s="318"/>
      <c r="K243" s="318"/>
      <c r="L243" s="318"/>
      <c r="M243" s="319"/>
      <c r="N243" s="373"/>
      <c r="O243" s="318"/>
      <c r="P243" s="318"/>
      <c r="Q243" s="318"/>
      <c r="R243" s="318"/>
      <c r="S243" s="319"/>
      <c r="T243" s="321">
        <f t="shared" si="19"/>
        <v>0</v>
      </c>
    </row>
    <row r="244" spans="1:20" ht="17.25" customHeight="1">
      <c r="A244" s="39"/>
      <c r="B244" s="307">
        <f t="shared" si="17"/>
        <v>10</v>
      </c>
      <c r="C244" s="316" t="str">
        <f>IF('15'!$B$17="","",'15'!$B$17)</f>
        <v/>
      </c>
      <c r="D244" s="1167" t="str">
        <f t="shared" si="18"/>
        <v/>
      </c>
      <c r="E244" s="1168"/>
      <c r="F244" s="1168"/>
      <c r="G244" s="1169"/>
      <c r="H244" s="317"/>
      <c r="I244" s="318"/>
      <c r="J244" s="318"/>
      <c r="K244" s="318"/>
      <c r="L244" s="318"/>
      <c r="M244" s="319"/>
      <c r="N244" s="373"/>
      <c r="O244" s="318"/>
      <c r="P244" s="318"/>
      <c r="Q244" s="318"/>
      <c r="R244" s="318"/>
      <c r="S244" s="319"/>
      <c r="T244" s="321">
        <f t="shared" si="19"/>
        <v>0</v>
      </c>
    </row>
    <row r="245" spans="1:20" ht="17.25" customHeight="1">
      <c r="A245" s="39"/>
      <c r="B245" s="307">
        <f t="shared" si="17"/>
        <v>11</v>
      </c>
      <c r="C245" s="316" t="str">
        <f>IF('15'!$B$18="","",'15'!$B$18)</f>
        <v/>
      </c>
      <c r="D245" s="1167" t="str">
        <f t="shared" si="18"/>
        <v/>
      </c>
      <c r="E245" s="1168"/>
      <c r="F245" s="1168"/>
      <c r="G245" s="1169"/>
      <c r="H245" s="317"/>
      <c r="I245" s="318"/>
      <c r="J245" s="318"/>
      <c r="K245" s="318"/>
      <c r="L245" s="318"/>
      <c r="M245" s="319"/>
      <c r="N245" s="373"/>
      <c r="O245" s="318"/>
      <c r="P245" s="318"/>
      <c r="Q245" s="318"/>
      <c r="R245" s="318"/>
      <c r="S245" s="319"/>
      <c r="T245" s="321">
        <f t="shared" si="19"/>
        <v>0</v>
      </c>
    </row>
    <row r="246" spans="1:20" ht="17.25" customHeight="1">
      <c r="A246" s="39"/>
      <c r="B246" s="307">
        <f t="shared" si="17"/>
        <v>12</v>
      </c>
      <c r="C246" s="316" t="str">
        <f>IF('15'!$B$19="","",'15'!$B$19)</f>
        <v/>
      </c>
      <c r="D246" s="1167" t="str">
        <f t="shared" si="18"/>
        <v/>
      </c>
      <c r="E246" s="1168"/>
      <c r="F246" s="1168"/>
      <c r="G246" s="1169"/>
      <c r="H246" s="317"/>
      <c r="I246" s="318"/>
      <c r="J246" s="318"/>
      <c r="K246" s="318"/>
      <c r="L246" s="318"/>
      <c r="M246" s="319"/>
      <c r="N246" s="373"/>
      <c r="O246" s="318"/>
      <c r="P246" s="318"/>
      <c r="Q246" s="318"/>
      <c r="R246" s="318"/>
      <c r="S246" s="319"/>
      <c r="T246" s="321">
        <f t="shared" si="19"/>
        <v>0</v>
      </c>
    </row>
    <row r="247" spans="1:20" ht="17.25" customHeight="1">
      <c r="A247" s="39"/>
      <c r="B247" s="307">
        <f t="shared" si="17"/>
        <v>13</v>
      </c>
      <c r="C247" s="316" t="str">
        <f>IF('15'!$B$20="","",'15'!$B$20)</f>
        <v/>
      </c>
      <c r="D247" s="1167" t="str">
        <f t="shared" si="18"/>
        <v/>
      </c>
      <c r="E247" s="1168"/>
      <c r="F247" s="1168"/>
      <c r="G247" s="1169"/>
      <c r="H247" s="317"/>
      <c r="I247" s="318"/>
      <c r="J247" s="318"/>
      <c r="K247" s="318"/>
      <c r="L247" s="318"/>
      <c r="M247" s="319"/>
      <c r="N247" s="373"/>
      <c r="O247" s="318"/>
      <c r="P247" s="318"/>
      <c r="Q247" s="318"/>
      <c r="R247" s="318"/>
      <c r="S247" s="319"/>
      <c r="T247" s="321">
        <f t="shared" si="19"/>
        <v>0</v>
      </c>
    </row>
    <row r="248" spans="1:20" ht="17.25" customHeight="1">
      <c r="A248" s="39"/>
      <c r="B248" s="307">
        <f t="shared" si="17"/>
        <v>14</v>
      </c>
      <c r="C248" s="316" t="str">
        <f>IF('15'!$B$21="","",'15'!$B$21)</f>
        <v/>
      </c>
      <c r="D248" s="1167" t="str">
        <f t="shared" si="18"/>
        <v/>
      </c>
      <c r="E248" s="1168"/>
      <c r="F248" s="1168"/>
      <c r="G248" s="1169"/>
      <c r="H248" s="317"/>
      <c r="I248" s="318"/>
      <c r="J248" s="318"/>
      <c r="K248" s="318"/>
      <c r="L248" s="318"/>
      <c r="M248" s="319"/>
      <c r="N248" s="373"/>
      <c r="O248" s="318"/>
      <c r="P248" s="318"/>
      <c r="Q248" s="318"/>
      <c r="R248" s="318"/>
      <c r="S248" s="319"/>
      <c r="T248" s="321">
        <f t="shared" si="19"/>
        <v>0</v>
      </c>
    </row>
    <row r="249" spans="1:20" ht="17.25" customHeight="1">
      <c r="A249" s="39"/>
      <c r="B249" s="307">
        <f t="shared" si="17"/>
        <v>15</v>
      </c>
      <c r="C249" s="316" t="str">
        <f>IF('15'!$B$22="","",'15'!$B$22)</f>
        <v/>
      </c>
      <c r="D249" s="1167" t="str">
        <f t="shared" si="18"/>
        <v/>
      </c>
      <c r="E249" s="1168"/>
      <c r="F249" s="1168"/>
      <c r="G249" s="1169"/>
      <c r="H249" s="317"/>
      <c r="I249" s="318"/>
      <c r="J249" s="318"/>
      <c r="K249" s="318"/>
      <c r="L249" s="318"/>
      <c r="M249" s="319"/>
      <c r="N249" s="373"/>
      <c r="O249" s="318"/>
      <c r="P249" s="318"/>
      <c r="Q249" s="318"/>
      <c r="R249" s="318"/>
      <c r="S249" s="319"/>
      <c r="T249" s="321">
        <f t="shared" si="19"/>
        <v>0</v>
      </c>
    </row>
    <row r="250" spans="1:20" ht="17.25" customHeight="1">
      <c r="A250" s="39"/>
      <c r="B250" s="307">
        <f t="shared" si="17"/>
        <v>16</v>
      </c>
      <c r="C250" s="316" t="str">
        <f>IF('15'!$B$23="","",'15'!$B$23)</f>
        <v/>
      </c>
      <c r="D250" s="1167" t="str">
        <f t="shared" si="18"/>
        <v/>
      </c>
      <c r="E250" s="1168"/>
      <c r="F250" s="1168"/>
      <c r="G250" s="1169"/>
      <c r="H250" s="317"/>
      <c r="I250" s="318"/>
      <c r="J250" s="318"/>
      <c r="K250" s="318"/>
      <c r="L250" s="318"/>
      <c r="M250" s="319"/>
      <c r="N250" s="373"/>
      <c r="O250" s="318"/>
      <c r="P250" s="318"/>
      <c r="Q250" s="318"/>
      <c r="R250" s="318"/>
      <c r="S250" s="319"/>
      <c r="T250" s="321">
        <f t="shared" si="19"/>
        <v>0</v>
      </c>
    </row>
    <row r="251" spans="1:20" ht="17.25" customHeight="1">
      <c r="A251" s="39"/>
      <c r="B251" s="307">
        <f t="shared" si="17"/>
        <v>17</v>
      </c>
      <c r="C251" s="316" t="str">
        <f>IF('15'!$B$24="","",'15'!$B$24)</f>
        <v/>
      </c>
      <c r="D251" s="1167" t="str">
        <f t="shared" si="18"/>
        <v/>
      </c>
      <c r="E251" s="1168"/>
      <c r="F251" s="1168"/>
      <c r="G251" s="1169"/>
      <c r="H251" s="317"/>
      <c r="I251" s="318"/>
      <c r="J251" s="318"/>
      <c r="K251" s="318"/>
      <c r="L251" s="318"/>
      <c r="M251" s="319"/>
      <c r="N251" s="373"/>
      <c r="O251" s="318"/>
      <c r="P251" s="318"/>
      <c r="Q251" s="318"/>
      <c r="R251" s="318"/>
      <c r="S251" s="319"/>
      <c r="T251" s="321">
        <f t="shared" si="19"/>
        <v>0</v>
      </c>
    </row>
    <row r="252" spans="1:20" ht="17.25" customHeight="1">
      <c r="A252" s="39"/>
      <c r="B252" s="307">
        <f t="shared" si="17"/>
        <v>18</v>
      </c>
      <c r="C252" s="316" t="str">
        <f>IF('15'!$B$25="","",'15'!$B$25)</f>
        <v/>
      </c>
      <c r="D252" s="1167" t="str">
        <f t="shared" si="18"/>
        <v/>
      </c>
      <c r="E252" s="1168"/>
      <c r="F252" s="1168"/>
      <c r="G252" s="1169"/>
      <c r="H252" s="317"/>
      <c r="I252" s="318"/>
      <c r="J252" s="318"/>
      <c r="K252" s="318"/>
      <c r="L252" s="318"/>
      <c r="M252" s="319"/>
      <c r="N252" s="373"/>
      <c r="O252" s="318"/>
      <c r="P252" s="318"/>
      <c r="Q252" s="318"/>
      <c r="R252" s="318"/>
      <c r="S252" s="319"/>
      <c r="T252" s="321">
        <f t="shared" si="19"/>
        <v>0</v>
      </c>
    </row>
    <row r="253" spans="1:20" ht="17.25" customHeight="1">
      <c r="A253" s="39"/>
      <c r="B253" s="307">
        <f t="shared" si="17"/>
        <v>19</v>
      </c>
      <c r="C253" s="316" t="str">
        <f>IF('15'!$B$26="","",'15'!$B$26)</f>
        <v/>
      </c>
      <c r="D253" s="1167" t="str">
        <f t="shared" si="18"/>
        <v/>
      </c>
      <c r="E253" s="1168"/>
      <c r="F253" s="1168"/>
      <c r="G253" s="1169"/>
      <c r="H253" s="317"/>
      <c r="I253" s="318"/>
      <c r="J253" s="318"/>
      <c r="K253" s="318"/>
      <c r="L253" s="318"/>
      <c r="M253" s="319"/>
      <c r="N253" s="373"/>
      <c r="O253" s="318"/>
      <c r="P253" s="318"/>
      <c r="Q253" s="318"/>
      <c r="R253" s="318"/>
      <c r="S253" s="319"/>
      <c r="T253" s="321">
        <f t="shared" si="19"/>
        <v>0</v>
      </c>
    </row>
    <row r="254" spans="1:20" ht="17.25" customHeight="1">
      <c r="A254" s="39"/>
      <c r="B254" s="307">
        <f t="shared" si="17"/>
        <v>20</v>
      </c>
      <c r="C254" s="316" t="str">
        <f>IF('15'!$B$27="","",'15'!$B$27)</f>
        <v/>
      </c>
      <c r="D254" s="1167" t="str">
        <f t="shared" si="18"/>
        <v/>
      </c>
      <c r="E254" s="1168"/>
      <c r="F254" s="1168"/>
      <c r="G254" s="1169"/>
      <c r="H254" s="317"/>
      <c r="I254" s="318"/>
      <c r="J254" s="318"/>
      <c r="K254" s="318"/>
      <c r="L254" s="318"/>
      <c r="M254" s="319"/>
      <c r="N254" s="373"/>
      <c r="O254" s="318"/>
      <c r="P254" s="318"/>
      <c r="Q254" s="318"/>
      <c r="R254" s="318"/>
      <c r="S254" s="319"/>
      <c r="T254" s="321">
        <f t="shared" si="19"/>
        <v>0</v>
      </c>
    </row>
    <row r="255" spans="1:20" ht="17.25" customHeight="1">
      <c r="A255" s="39"/>
      <c r="B255" s="307">
        <f t="shared" si="17"/>
        <v>21</v>
      </c>
      <c r="C255" s="316" t="str">
        <f>IF('15'!$B$28="","",'15'!$B$28)</f>
        <v/>
      </c>
      <c r="D255" s="1167" t="str">
        <f t="shared" si="18"/>
        <v/>
      </c>
      <c r="E255" s="1168"/>
      <c r="F255" s="1168"/>
      <c r="G255" s="1169"/>
      <c r="H255" s="317"/>
      <c r="I255" s="318"/>
      <c r="J255" s="318"/>
      <c r="K255" s="318"/>
      <c r="L255" s="318"/>
      <c r="M255" s="319"/>
      <c r="N255" s="373"/>
      <c r="O255" s="318"/>
      <c r="P255" s="318"/>
      <c r="Q255" s="318"/>
      <c r="R255" s="318"/>
      <c r="S255" s="319"/>
      <c r="T255" s="321">
        <f t="shared" si="19"/>
        <v>0</v>
      </c>
    </row>
    <row r="256" spans="1:20" ht="17.25" customHeight="1">
      <c r="A256" s="39"/>
      <c r="B256" s="307">
        <f t="shared" si="17"/>
        <v>22</v>
      </c>
      <c r="C256" s="316" t="str">
        <f>IF('15'!$B$29="","",'15'!$B$29)</f>
        <v/>
      </c>
      <c r="D256" s="1167" t="str">
        <f t="shared" si="18"/>
        <v/>
      </c>
      <c r="E256" s="1168"/>
      <c r="F256" s="1168"/>
      <c r="G256" s="1169"/>
      <c r="H256" s="317"/>
      <c r="I256" s="318"/>
      <c r="J256" s="318"/>
      <c r="K256" s="318"/>
      <c r="L256" s="318"/>
      <c r="M256" s="319"/>
      <c r="N256" s="373"/>
      <c r="O256" s="318"/>
      <c r="P256" s="318"/>
      <c r="Q256" s="318"/>
      <c r="R256" s="318"/>
      <c r="S256" s="319"/>
      <c r="T256" s="321">
        <f t="shared" si="19"/>
        <v>0</v>
      </c>
    </row>
    <row r="257" spans="1:20" ht="17.25" customHeight="1">
      <c r="A257" s="39"/>
      <c r="B257" s="307">
        <f t="shared" si="17"/>
        <v>23</v>
      </c>
      <c r="C257" s="316" t="str">
        <f>IF('15'!$B$30="","",'15'!$B$30)</f>
        <v/>
      </c>
      <c r="D257" s="1167" t="str">
        <f t="shared" si="18"/>
        <v/>
      </c>
      <c r="E257" s="1168"/>
      <c r="F257" s="1168"/>
      <c r="G257" s="1169"/>
      <c r="H257" s="317"/>
      <c r="I257" s="318"/>
      <c r="J257" s="318"/>
      <c r="K257" s="318"/>
      <c r="L257" s="318"/>
      <c r="M257" s="319"/>
      <c r="N257" s="373"/>
      <c r="O257" s="318"/>
      <c r="P257" s="318"/>
      <c r="Q257" s="318"/>
      <c r="R257" s="318"/>
      <c r="S257" s="319"/>
      <c r="T257" s="321">
        <f t="shared" si="19"/>
        <v>0</v>
      </c>
    </row>
    <row r="258" spans="1:20" ht="17.25" customHeight="1">
      <c r="A258" s="39"/>
      <c r="B258" s="307">
        <f t="shared" si="17"/>
        <v>24</v>
      </c>
      <c r="C258" s="316" t="str">
        <f>IF('15'!$B$31="","",'15'!$B$31)</f>
        <v/>
      </c>
      <c r="D258" s="1167" t="str">
        <f t="shared" si="18"/>
        <v/>
      </c>
      <c r="E258" s="1168"/>
      <c r="F258" s="1168"/>
      <c r="G258" s="1169"/>
      <c r="H258" s="317"/>
      <c r="I258" s="318"/>
      <c r="J258" s="318"/>
      <c r="K258" s="318"/>
      <c r="L258" s="318"/>
      <c r="M258" s="319"/>
      <c r="N258" s="373"/>
      <c r="O258" s="318"/>
      <c r="P258" s="318"/>
      <c r="Q258" s="318"/>
      <c r="R258" s="318"/>
      <c r="S258" s="319"/>
      <c r="T258" s="321">
        <f t="shared" si="19"/>
        <v>0</v>
      </c>
    </row>
    <row r="259" spans="1:20" ht="17.25" customHeight="1">
      <c r="A259" s="39"/>
      <c r="B259" s="307">
        <f t="shared" si="17"/>
        <v>25</v>
      </c>
      <c r="C259" s="316" t="str">
        <f>IF('15'!$B$32="","",'15'!$B$32)</f>
        <v/>
      </c>
      <c r="D259" s="1167" t="str">
        <f t="shared" si="18"/>
        <v/>
      </c>
      <c r="E259" s="1168"/>
      <c r="F259" s="1168"/>
      <c r="G259" s="1169"/>
      <c r="H259" s="317"/>
      <c r="I259" s="318"/>
      <c r="J259" s="318"/>
      <c r="K259" s="318"/>
      <c r="L259" s="318"/>
      <c r="M259" s="319"/>
      <c r="N259" s="373"/>
      <c r="O259" s="318"/>
      <c r="P259" s="318"/>
      <c r="Q259" s="318"/>
      <c r="R259" s="318"/>
      <c r="S259" s="319"/>
      <c r="T259" s="321">
        <f t="shared" si="19"/>
        <v>0</v>
      </c>
    </row>
    <row r="260" spans="1:20" ht="17.25" customHeight="1">
      <c r="A260" s="39"/>
      <c r="B260" s="39"/>
      <c r="C260" s="39"/>
      <c r="L260" s="1166" t="s">
        <v>382</v>
      </c>
      <c r="M260" s="1166"/>
      <c r="N260" s="1166"/>
      <c r="O260" s="1166"/>
      <c r="P260" s="1166"/>
      <c r="Q260" s="1166"/>
      <c r="R260" s="1166"/>
      <c r="S260" s="1166"/>
      <c r="T260" s="322">
        <f>SUM(T235:T259)</f>
        <v>0</v>
      </c>
    </row>
    <row r="261" spans="1:20" ht="17.25" customHeight="1">
      <c r="A261" s="39"/>
      <c r="B261" s="39"/>
      <c r="C261" s="39"/>
    </row>
    <row r="262" spans="1:20" ht="17.25" customHeight="1">
      <c r="A262" s="39"/>
      <c r="B262" s="39"/>
      <c r="C262" s="39"/>
    </row>
    <row r="263" spans="1:20" ht="17.25" customHeight="1">
      <c r="A263" s="1173" t="s">
        <v>107</v>
      </c>
      <c r="B263" s="1174"/>
      <c r="C263" s="1177" t="s">
        <v>389</v>
      </c>
      <c r="D263" s="1178" t="s">
        <v>378</v>
      </c>
      <c r="E263" s="1179"/>
      <c r="F263" s="1180"/>
      <c r="G263" s="1184" t="str">
        <f>IF('23'!B15="","",'23'!B15)</f>
        <v/>
      </c>
      <c r="H263" s="1184"/>
      <c r="I263" s="1184"/>
      <c r="J263" s="1184"/>
      <c r="K263" s="1184"/>
      <c r="L263" s="1184"/>
    </row>
    <row r="264" spans="1:20" ht="17.25" customHeight="1">
      <c r="A264" s="1175"/>
      <c r="B264" s="1176"/>
      <c r="C264" s="1177"/>
      <c r="D264" s="1181"/>
      <c r="E264" s="1182"/>
      <c r="F264" s="1183"/>
      <c r="G264" s="1184"/>
      <c r="H264" s="1184"/>
      <c r="I264" s="1184"/>
      <c r="J264" s="1184"/>
      <c r="K264" s="1184"/>
      <c r="L264" s="1184"/>
    </row>
    <row r="265" spans="1:20" ht="17.25" customHeight="1">
      <c r="A265" s="39"/>
      <c r="B265" s="39"/>
      <c r="C265" s="39"/>
    </row>
    <row r="266" spans="1:20" ht="17.25" customHeight="1">
      <c r="A266" s="39"/>
      <c r="B266" s="39" t="s">
        <v>379</v>
      </c>
      <c r="C266" s="39"/>
    </row>
    <row r="267" spans="1:20" ht="17.25" customHeight="1">
      <c r="A267" s="39"/>
      <c r="B267" s="937" t="s">
        <v>10</v>
      </c>
      <c r="C267" s="937" t="s">
        <v>208</v>
      </c>
      <c r="D267" s="1185" t="s">
        <v>380</v>
      </c>
      <c r="E267" s="1186"/>
      <c r="F267" s="1186"/>
      <c r="G267" s="1187"/>
      <c r="H267" s="1194" t="s">
        <v>209</v>
      </c>
      <c r="I267" s="1195"/>
      <c r="J267" s="1195"/>
      <c r="K267" s="1195"/>
      <c r="L267" s="1195"/>
      <c r="M267" s="1195"/>
      <c r="N267" s="1195"/>
      <c r="O267" s="1195"/>
      <c r="P267" s="1195"/>
      <c r="Q267" s="1195"/>
      <c r="R267" s="1195"/>
      <c r="S267" s="1196"/>
      <c r="T267" s="1170" t="s">
        <v>381</v>
      </c>
    </row>
    <row r="268" spans="1:20" ht="17.25" customHeight="1">
      <c r="A268" s="39"/>
      <c r="B268" s="937"/>
      <c r="C268" s="937"/>
      <c r="D268" s="1188"/>
      <c r="E268" s="1189"/>
      <c r="F268" s="1189"/>
      <c r="G268" s="1190"/>
      <c r="H268" s="1197" t="s">
        <v>436</v>
      </c>
      <c r="I268" s="1198"/>
      <c r="J268" s="1198"/>
      <c r="K268" s="1198"/>
      <c r="L268" s="1198"/>
      <c r="M268" s="1198"/>
      <c r="N268" s="1198"/>
      <c r="O268" s="1198"/>
      <c r="P268" s="1198"/>
      <c r="Q268" s="1198"/>
      <c r="R268" s="1198"/>
      <c r="S268" s="1199"/>
      <c r="T268" s="1171"/>
    </row>
    <row r="269" spans="1:20" ht="17.25" customHeight="1">
      <c r="A269" s="39"/>
      <c r="B269" s="937"/>
      <c r="C269" s="937"/>
      <c r="D269" s="1188"/>
      <c r="E269" s="1189"/>
      <c r="F269" s="1189"/>
      <c r="G269" s="1190"/>
      <c r="H269" s="1200"/>
      <c r="I269" s="1201"/>
      <c r="J269" s="1201"/>
      <c r="K269" s="1201"/>
      <c r="L269" s="1201"/>
      <c r="M269" s="1201"/>
      <c r="N269" s="1201"/>
      <c r="O269" s="1201"/>
      <c r="P269" s="1201"/>
      <c r="Q269" s="1201"/>
      <c r="R269" s="1201"/>
      <c r="S269" s="1202"/>
      <c r="T269" s="1171"/>
    </row>
    <row r="270" spans="1:20" ht="17.25" customHeight="1">
      <c r="A270" s="39"/>
      <c r="B270" s="937"/>
      <c r="C270" s="937"/>
      <c r="D270" s="1188"/>
      <c r="E270" s="1189"/>
      <c r="F270" s="1189"/>
      <c r="G270" s="1190"/>
      <c r="H270" s="1203"/>
      <c r="I270" s="1204"/>
      <c r="J270" s="1204"/>
      <c r="K270" s="1204"/>
      <c r="L270" s="1204"/>
      <c r="M270" s="1204"/>
      <c r="N270" s="1204"/>
      <c r="O270" s="1204"/>
      <c r="P270" s="1204"/>
      <c r="Q270" s="1204"/>
      <c r="R270" s="1204"/>
      <c r="S270" s="1205"/>
      <c r="T270" s="1171"/>
    </row>
    <row r="271" spans="1:20" ht="17.25" customHeight="1">
      <c r="A271" s="39"/>
      <c r="B271" s="937"/>
      <c r="C271" s="937"/>
      <c r="D271" s="1191"/>
      <c r="E271" s="1192"/>
      <c r="F271" s="1192"/>
      <c r="G271" s="1193"/>
      <c r="H271" s="925" t="s">
        <v>434</v>
      </c>
      <c r="I271" s="926"/>
      <c r="J271" s="926"/>
      <c r="K271" s="926"/>
      <c r="L271" s="926"/>
      <c r="M271" s="927"/>
      <c r="N271" s="925" t="s">
        <v>91</v>
      </c>
      <c r="O271" s="926"/>
      <c r="P271" s="926"/>
      <c r="Q271" s="926"/>
      <c r="R271" s="926"/>
      <c r="S271" s="927"/>
      <c r="T271" s="1172"/>
    </row>
    <row r="272" spans="1:20" ht="17.25" customHeight="1">
      <c r="A272" s="39"/>
      <c r="B272" s="307">
        <f>ROW()-ROW($A$271)</f>
        <v>1</v>
      </c>
      <c r="C272" s="316" t="str">
        <f>IF('15'!$B$8="","",'15'!$B$8)</f>
        <v/>
      </c>
      <c r="D272" s="1167" t="str">
        <f>IF($G$263="","",D13)</f>
        <v/>
      </c>
      <c r="E272" s="1168"/>
      <c r="F272" s="1168"/>
      <c r="G272" s="1169"/>
      <c r="H272" s="317"/>
      <c r="I272" s="318"/>
      <c r="J272" s="318"/>
      <c r="K272" s="318"/>
      <c r="L272" s="318"/>
      <c r="M272" s="319"/>
      <c r="N272" s="373"/>
      <c r="O272" s="318"/>
      <c r="P272" s="318"/>
      <c r="Q272" s="318"/>
      <c r="R272" s="318"/>
      <c r="S272" s="319"/>
      <c r="T272" s="320">
        <f>SUM(H272:S272)</f>
        <v>0</v>
      </c>
    </row>
    <row r="273" spans="1:20" ht="17.25" customHeight="1">
      <c r="A273" s="39"/>
      <c r="B273" s="307">
        <f t="shared" ref="B273:B296" si="20">ROW()-ROW($A$271)</f>
        <v>2</v>
      </c>
      <c r="C273" s="316" t="str">
        <f>IF('15'!$B$9="","",'15'!$B$9)</f>
        <v/>
      </c>
      <c r="D273" s="1167" t="str">
        <f t="shared" ref="D273:D296" si="21">IF($G$263="","",D14)</f>
        <v/>
      </c>
      <c r="E273" s="1168"/>
      <c r="F273" s="1168"/>
      <c r="G273" s="1169"/>
      <c r="H273" s="317"/>
      <c r="I273" s="318"/>
      <c r="J273" s="318"/>
      <c r="K273" s="318"/>
      <c r="L273" s="318"/>
      <c r="M273" s="319"/>
      <c r="N273" s="373"/>
      <c r="O273" s="318"/>
      <c r="P273" s="318"/>
      <c r="Q273" s="318"/>
      <c r="R273" s="318"/>
      <c r="S273" s="319"/>
      <c r="T273" s="321">
        <f t="shared" ref="T273:T296" si="22">SUM(H273:S273)</f>
        <v>0</v>
      </c>
    </row>
    <row r="274" spans="1:20" ht="17.25" customHeight="1">
      <c r="A274" s="39"/>
      <c r="B274" s="307">
        <f t="shared" si="20"/>
        <v>3</v>
      </c>
      <c r="C274" s="316" t="str">
        <f>IF('15'!$B$10="","",'15'!$B$10)</f>
        <v/>
      </c>
      <c r="D274" s="1167" t="str">
        <f t="shared" si="21"/>
        <v/>
      </c>
      <c r="E274" s="1168"/>
      <c r="F274" s="1168"/>
      <c r="G274" s="1169"/>
      <c r="H274" s="317"/>
      <c r="I274" s="318"/>
      <c r="J274" s="318"/>
      <c r="K274" s="318"/>
      <c r="L274" s="318"/>
      <c r="M274" s="319"/>
      <c r="N274" s="373"/>
      <c r="O274" s="318"/>
      <c r="P274" s="318"/>
      <c r="Q274" s="318"/>
      <c r="R274" s="318"/>
      <c r="S274" s="319"/>
      <c r="T274" s="321">
        <f t="shared" si="22"/>
        <v>0</v>
      </c>
    </row>
    <row r="275" spans="1:20" ht="17.25" customHeight="1">
      <c r="A275" s="39"/>
      <c r="B275" s="307">
        <f t="shared" si="20"/>
        <v>4</v>
      </c>
      <c r="C275" s="316" t="str">
        <f>IF('15'!$B$11="","",'15'!$B$11)</f>
        <v/>
      </c>
      <c r="D275" s="1167" t="str">
        <f t="shared" si="21"/>
        <v/>
      </c>
      <c r="E275" s="1168"/>
      <c r="F275" s="1168"/>
      <c r="G275" s="1169"/>
      <c r="H275" s="317"/>
      <c r="I275" s="318"/>
      <c r="J275" s="318"/>
      <c r="K275" s="318"/>
      <c r="L275" s="318"/>
      <c r="M275" s="319"/>
      <c r="N275" s="373"/>
      <c r="O275" s="318"/>
      <c r="P275" s="318"/>
      <c r="Q275" s="318"/>
      <c r="R275" s="318"/>
      <c r="S275" s="319"/>
      <c r="T275" s="321">
        <f t="shared" si="22"/>
        <v>0</v>
      </c>
    </row>
    <row r="276" spans="1:20" ht="17.25" customHeight="1">
      <c r="A276" s="39"/>
      <c r="B276" s="307">
        <f t="shared" si="20"/>
        <v>5</v>
      </c>
      <c r="C276" s="316" t="str">
        <f>IF('15'!$B$12="","",'15'!$B$12)</f>
        <v/>
      </c>
      <c r="D276" s="1167" t="str">
        <f t="shared" si="21"/>
        <v/>
      </c>
      <c r="E276" s="1168"/>
      <c r="F276" s="1168"/>
      <c r="G276" s="1169"/>
      <c r="H276" s="317"/>
      <c r="I276" s="318"/>
      <c r="J276" s="318"/>
      <c r="K276" s="318"/>
      <c r="L276" s="318"/>
      <c r="M276" s="319"/>
      <c r="N276" s="373"/>
      <c r="O276" s="318"/>
      <c r="P276" s="318"/>
      <c r="Q276" s="318"/>
      <c r="R276" s="318"/>
      <c r="S276" s="319"/>
      <c r="T276" s="321">
        <f t="shared" si="22"/>
        <v>0</v>
      </c>
    </row>
    <row r="277" spans="1:20" ht="17.25" customHeight="1">
      <c r="A277" s="39"/>
      <c r="B277" s="307">
        <f t="shared" si="20"/>
        <v>6</v>
      </c>
      <c r="C277" s="316" t="str">
        <f>IF('15'!$B$13="","",'15'!$B$13)</f>
        <v/>
      </c>
      <c r="D277" s="1167" t="str">
        <f t="shared" si="21"/>
        <v/>
      </c>
      <c r="E277" s="1168"/>
      <c r="F277" s="1168"/>
      <c r="G277" s="1169"/>
      <c r="H277" s="317"/>
      <c r="I277" s="318"/>
      <c r="J277" s="318"/>
      <c r="K277" s="318"/>
      <c r="L277" s="318"/>
      <c r="M277" s="319"/>
      <c r="N277" s="373"/>
      <c r="O277" s="318"/>
      <c r="P277" s="318"/>
      <c r="Q277" s="318"/>
      <c r="R277" s="318"/>
      <c r="S277" s="319"/>
      <c r="T277" s="321">
        <f t="shared" si="22"/>
        <v>0</v>
      </c>
    </row>
    <row r="278" spans="1:20" ht="17.25" customHeight="1">
      <c r="A278" s="39"/>
      <c r="B278" s="307">
        <f t="shared" si="20"/>
        <v>7</v>
      </c>
      <c r="C278" s="316" t="str">
        <f>IF('15'!$B$14="","",'15'!$B$14)</f>
        <v/>
      </c>
      <c r="D278" s="1167" t="str">
        <f t="shared" si="21"/>
        <v/>
      </c>
      <c r="E278" s="1168"/>
      <c r="F278" s="1168"/>
      <c r="G278" s="1169"/>
      <c r="H278" s="317"/>
      <c r="I278" s="318"/>
      <c r="J278" s="318"/>
      <c r="K278" s="318"/>
      <c r="L278" s="318"/>
      <c r="M278" s="319"/>
      <c r="N278" s="373"/>
      <c r="O278" s="318"/>
      <c r="P278" s="318"/>
      <c r="Q278" s="318"/>
      <c r="R278" s="318"/>
      <c r="S278" s="319"/>
      <c r="T278" s="321">
        <f t="shared" si="22"/>
        <v>0</v>
      </c>
    </row>
    <row r="279" spans="1:20" ht="17.25" customHeight="1">
      <c r="A279" s="39"/>
      <c r="B279" s="307">
        <f t="shared" si="20"/>
        <v>8</v>
      </c>
      <c r="C279" s="316" t="str">
        <f>IF('15'!$B$15="","",'15'!$B$15)</f>
        <v/>
      </c>
      <c r="D279" s="1167" t="str">
        <f t="shared" si="21"/>
        <v/>
      </c>
      <c r="E279" s="1168"/>
      <c r="F279" s="1168"/>
      <c r="G279" s="1169"/>
      <c r="H279" s="317"/>
      <c r="I279" s="318"/>
      <c r="J279" s="318"/>
      <c r="K279" s="318"/>
      <c r="L279" s="318"/>
      <c r="M279" s="319"/>
      <c r="N279" s="373"/>
      <c r="O279" s="318"/>
      <c r="P279" s="318"/>
      <c r="Q279" s="318"/>
      <c r="R279" s="318"/>
      <c r="S279" s="319"/>
      <c r="T279" s="321">
        <f t="shared" si="22"/>
        <v>0</v>
      </c>
    </row>
    <row r="280" spans="1:20" ht="17.25" customHeight="1">
      <c r="A280" s="39"/>
      <c r="B280" s="307">
        <f t="shared" si="20"/>
        <v>9</v>
      </c>
      <c r="C280" s="316" t="str">
        <f>IF('15'!$B$16="","",'15'!$B$16)</f>
        <v/>
      </c>
      <c r="D280" s="1167" t="str">
        <f t="shared" si="21"/>
        <v/>
      </c>
      <c r="E280" s="1168"/>
      <c r="F280" s="1168"/>
      <c r="G280" s="1169"/>
      <c r="H280" s="317"/>
      <c r="I280" s="318"/>
      <c r="J280" s="318"/>
      <c r="K280" s="318"/>
      <c r="L280" s="318"/>
      <c r="M280" s="319"/>
      <c r="N280" s="373"/>
      <c r="O280" s="318"/>
      <c r="P280" s="318"/>
      <c r="Q280" s="318"/>
      <c r="R280" s="318"/>
      <c r="S280" s="319"/>
      <c r="T280" s="321">
        <f t="shared" si="22"/>
        <v>0</v>
      </c>
    </row>
    <row r="281" spans="1:20" ht="17.25" customHeight="1">
      <c r="A281" s="39"/>
      <c r="B281" s="307">
        <f t="shared" si="20"/>
        <v>10</v>
      </c>
      <c r="C281" s="316" t="str">
        <f>IF('15'!$B$17="","",'15'!$B$17)</f>
        <v/>
      </c>
      <c r="D281" s="1167" t="str">
        <f t="shared" si="21"/>
        <v/>
      </c>
      <c r="E281" s="1168"/>
      <c r="F281" s="1168"/>
      <c r="G281" s="1169"/>
      <c r="H281" s="317"/>
      <c r="I281" s="318"/>
      <c r="J281" s="318"/>
      <c r="K281" s="318"/>
      <c r="L281" s="318"/>
      <c r="M281" s="319"/>
      <c r="N281" s="373"/>
      <c r="O281" s="318"/>
      <c r="P281" s="318"/>
      <c r="Q281" s="318"/>
      <c r="R281" s="318"/>
      <c r="S281" s="319"/>
      <c r="T281" s="321">
        <f t="shared" si="22"/>
        <v>0</v>
      </c>
    </row>
    <row r="282" spans="1:20" ht="17.25" customHeight="1">
      <c r="A282" s="39"/>
      <c r="B282" s="307">
        <f t="shared" si="20"/>
        <v>11</v>
      </c>
      <c r="C282" s="316" t="str">
        <f>IF('15'!$B$18="","",'15'!$B$18)</f>
        <v/>
      </c>
      <c r="D282" s="1167" t="str">
        <f t="shared" si="21"/>
        <v/>
      </c>
      <c r="E282" s="1168"/>
      <c r="F282" s="1168"/>
      <c r="G282" s="1169"/>
      <c r="H282" s="317"/>
      <c r="I282" s="318"/>
      <c r="J282" s="318"/>
      <c r="K282" s="318"/>
      <c r="L282" s="318"/>
      <c r="M282" s="319"/>
      <c r="N282" s="373"/>
      <c r="O282" s="318"/>
      <c r="P282" s="318"/>
      <c r="Q282" s="318"/>
      <c r="R282" s="318"/>
      <c r="S282" s="319"/>
      <c r="T282" s="321">
        <f t="shared" si="22"/>
        <v>0</v>
      </c>
    </row>
    <row r="283" spans="1:20" ht="17.25" customHeight="1">
      <c r="A283" s="39"/>
      <c r="B283" s="307">
        <f t="shared" si="20"/>
        <v>12</v>
      </c>
      <c r="C283" s="316" t="str">
        <f>IF('15'!$B$19="","",'15'!$B$19)</f>
        <v/>
      </c>
      <c r="D283" s="1167" t="str">
        <f t="shared" si="21"/>
        <v/>
      </c>
      <c r="E283" s="1168"/>
      <c r="F283" s="1168"/>
      <c r="G283" s="1169"/>
      <c r="H283" s="317"/>
      <c r="I283" s="318"/>
      <c r="J283" s="318"/>
      <c r="K283" s="318"/>
      <c r="L283" s="318"/>
      <c r="M283" s="319"/>
      <c r="N283" s="373"/>
      <c r="O283" s="318"/>
      <c r="P283" s="318"/>
      <c r="Q283" s="318"/>
      <c r="R283" s="318"/>
      <c r="S283" s="319"/>
      <c r="T283" s="321">
        <f t="shared" si="22"/>
        <v>0</v>
      </c>
    </row>
    <row r="284" spans="1:20" ht="17.25" customHeight="1">
      <c r="A284" s="39"/>
      <c r="B284" s="307">
        <f t="shared" si="20"/>
        <v>13</v>
      </c>
      <c r="C284" s="316" t="str">
        <f>IF('15'!$B$20="","",'15'!$B$20)</f>
        <v/>
      </c>
      <c r="D284" s="1167" t="str">
        <f t="shared" si="21"/>
        <v/>
      </c>
      <c r="E284" s="1168"/>
      <c r="F284" s="1168"/>
      <c r="G284" s="1169"/>
      <c r="H284" s="317"/>
      <c r="I284" s="318"/>
      <c r="J284" s="318"/>
      <c r="K284" s="318"/>
      <c r="L284" s="318"/>
      <c r="M284" s="319"/>
      <c r="N284" s="373"/>
      <c r="O284" s="318"/>
      <c r="P284" s="318"/>
      <c r="Q284" s="318"/>
      <c r="R284" s="318"/>
      <c r="S284" s="319"/>
      <c r="T284" s="321">
        <f t="shared" si="22"/>
        <v>0</v>
      </c>
    </row>
    <row r="285" spans="1:20" ht="17.25" customHeight="1">
      <c r="A285" s="39"/>
      <c r="B285" s="307">
        <f t="shared" si="20"/>
        <v>14</v>
      </c>
      <c r="C285" s="316" t="str">
        <f>IF('15'!$B$21="","",'15'!$B$21)</f>
        <v/>
      </c>
      <c r="D285" s="1167" t="str">
        <f t="shared" si="21"/>
        <v/>
      </c>
      <c r="E285" s="1168"/>
      <c r="F285" s="1168"/>
      <c r="G285" s="1169"/>
      <c r="H285" s="317"/>
      <c r="I285" s="318"/>
      <c r="J285" s="318"/>
      <c r="K285" s="318"/>
      <c r="L285" s="318"/>
      <c r="M285" s="319"/>
      <c r="N285" s="373"/>
      <c r="O285" s="318"/>
      <c r="P285" s="318"/>
      <c r="Q285" s="318"/>
      <c r="R285" s="318"/>
      <c r="S285" s="319"/>
      <c r="T285" s="321">
        <f t="shared" si="22"/>
        <v>0</v>
      </c>
    </row>
    <row r="286" spans="1:20" ht="17.25" customHeight="1">
      <c r="A286" s="39"/>
      <c r="B286" s="307">
        <f t="shared" si="20"/>
        <v>15</v>
      </c>
      <c r="C286" s="316" t="str">
        <f>IF('15'!$B$22="","",'15'!$B$22)</f>
        <v/>
      </c>
      <c r="D286" s="1167" t="str">
        <f t="shared" si="21"/>
        <v/>
      </c>
      <c r="E286" s="1168"/>
      <c r="F286" s="1168"/>
      <c r="G286" s="1169"/>
      <c r="H286" s="317"/>
      <c r="I286" s="318"/>
      <c r="J286" s="318"/>
      <c r="K286" s="318"/>
      <c r="L286" s="318"/>
      <c r="M286" s="319"/>
      <c r="N286" s="373"/>
      <c r="O286" s="318"/>
      <c r="P286" s="318"/>
      <c r="Q286" s="318"/>
      <c r="R286" s="318"/>
      <c r="S286" s="319"/>
      <c r="T286" s="321">
        <f t="shared" si="22"/>
        <v>0</v>
      </c>
    </row>
    <row r="287" spans="1:20" ht="17.25" customHeight="1">
      <c r="A287" s="39"/>
      <c r="B287" s="307">
        <f t="shared" si="20"/>
        <v>16</v>
      </c>
      <c r="C287" s="316" t="str">
        <f>IF('15'!$B$23="","",'15'!$B$23)</f>
        <v/>
      </c>
      <c r="D287" s="1167" t="str">
        <f t="shared" si="21"/>
        <v/>
      </c>
      <c r="E287" s="1168"/>
      <c r="F287" s="1168"/>
      <c r="G287" s="1169"/>
      <c r="H287" s="317"/>
      <c r="I287" s="318"/>
      <c r="J287" s="318"/>
      <c r="K287" s="318"/>
      <c r="L287" s="318"/>
      <c r="M287" s="319"/>
      <c r="N287" s="373"/>
      <c r="O287" s="318"/>
      <c r="P287" s="318"/>
      <c r="Q287" s="318"/>
      <c r="R287" s="318"/>
      <c r="S287" s="319"/>
      <c r="T287" s="321">
        <f t="shared" si="22"/>
        <v>0</v>
      </c>
    </row>
    <row r="288" spans="1:20" ht="17.25" customHeight="1">
      <c r="A288" s="39"/>
      <c r="B288" s="307">
        <f t="shared" si="20"/>
        <v>17</v>
      </c>
      <c r="C288" s="316" t="str">
        <f>IF('15'!$B$24="","",'15'!$B$24)</f>
        <v/>
      </c>
      <c r="D288" s="1167" t="str">
        <f t="shared" si="21"/>
        <v/>
      </c>
      <c r="E288" s="1168"/>
      <c r="F288" s="1168"/>
      <c r="G288" s="1169"/>
      <c r="H288" s="317"/>
      <c r="I288" s="318"/>
      <c r="J288" s="318"/>
      <c r="K288" s="318"/>
      <c r="L288" s="318"/>
      <c r="M288" s="319"/>
      <c r="N288" s="373"/>
      <c r="O288" s="318"/>
      <c r="P288" s="318"/>
      <c r="Q288" s="318"/>
      <c r="R288" s="318"/>
      <c r="S288" s="319"/>
      <c r="T288" s="321">
        <f t="shared" si="22"/>
        <v>0</v>
      </c>
    </row>
    <row r="289" spans="1:20" ht="17.25" customHeight="1">
      <c r="A289" s="39"/>
      <c r="B289" s="307">
        <f t="shared" si="20"/>
        <v>18</v>
      </c>
      <c r="C289" s="316" t="str">
        <f>IF('15'!$B$25="","",'15'!$B$25)</f>
        <v/>
      </c>
      <c r="D289" s="1167" t="str">
        <f t="shared" si="21"/>
        <v/>
      </c>
      <c r="E289" s="1168"/>
      <c r="F289" s="1168"/>
      <c r="G289" s="1169"/>
      <c r="H289" s="317"/>
      <c r="I289" s="318"/>
      <c r="J289" s="318"/>
      <c r="K289" s="318"/>
      <c r="L289" s="318"/>
      <c r="M289" s="319"/>
      <c r="N289" s="373"/>
      <c r="O289" s="318"/>
      <c r="P289" s="318"/>
      <c r="Q289" s="318"/>
      <c r="R289" s="318"/>
      <c r="S289" s="319"/>
      <c r="T289" s="321">
        <f t="shared" si="22"/>
        <v>0</v>
      </c>
    </row>
    <row r="290" spans="1:20" ht="17.25" customHeight="1">
      <c r="A290" s="39"/>
      <c r="B290" s="307">
        <f t="shared" si="20"/>
        <v>19</v>
      </c>
      <c r="C290" s="316" t="str">
        <f>IF('15'!$B$26="","",'15'!$B$26)</f>
        <v/>
      </c>
      <c r="D290" s="1167" t="str">
        <f t="shared" si="21"/>
        <v/>
      </c>
      <c r="E290" s="1168"/>
      <c r="F290" s="1168"/>
      <c r="G290" s="1169"/>
      <c r="H290" s="317"/>
      <c r="I290" s="318"/>
      <c r="J290" s="318"/>
      <c r="K290" s="318"/>
      <c r="L290" s="318"/>
      <c r="M290" s="319"/>
      <c r="N290" s="373"/>
      <c r="O290" s="318"/>
      <c r="P290" s="318"/>
      <c r="Q290" s="318"/>
      <c r="R290" s="318"/>
      <c r="S290" s="319"/>
      <c r="T290" s="321">
        <f t="shared" si="22"/>
        <v>0</v>
      </c>
    </row>
    <row r="291" spans="1:20" ht="17.25" customHeight="1">
      <c r="A291" s="39"/>
      <c r="B291" s="307">
        <f t="shared" si="20"/>
        <v>20</v>
      </c>
      <c r="C291" s="316" t="str">
        <f>IF('15'!$B$27="","",'15'!$B$27)</f>
        <v/>
      </c>
      <c r="D291" s="1167" t="str">
        <f t="shared" si="21"/>
        <v/>
      </c>
      <c r="E291" s="1168"/>
      <c r="F291" s="1168"/>
      <c r="G291" s="1169"/>
      <c r="H291" s="317"/>
      <c r="I291" s="318"/>
      <c r="J291" s="318"/>
      <c r="K291" s="318"/>
      <c r="L291" s="318"/>
      <c r="M291" s="319"/>
      <c r="N291" s="373"/>
      <c r="O291" s="318"/>
      <c r="P291" s="318"/>
      <c r="Q291" s="318"/>
      <c r="R291" s="318"/>
      <c r="S291" s="319"/>
      <c r="T291" s="321">
        <f t="shared" si="22"/>
        <v>0</v>
      </c>
    </row>
    <row r="292" spans="1:20" ht="17.25" customHeight="1">
      <c r="A292" s="39"/>
      <c r="B292" s="307">
        <f t="shared" si="20"/>
        <v>21</v>
      </c>
      <c r="C292" s="316" t="str">
        <f>IF('15'!$B$28="","",'15'!$B$28)</f>
        <v/>
      </c>
      <c r="D292" s="1167" t="str">
        <f t="shared" si="21"/>
        <v/>
      </c>
      <c r="E292" s="1168"/>
      <c r="F292" s="1168"/>
      <c r="G292" s="1169"/>
      <c r="H292" s="317"/>
      <c r="I292" s="318"/>
      <c r="J292" s="318"/>
      <c r="K292" s="318"/>
      <c r="L292" s="318"/>
      <c r="M292" s="319"/>
      <c r="N292" s="373"/>
      <c r="O292" s="318"/>
      <c r="P292" s="318"/>
      <c r="Q292" s="318"/>
      <c r="R292" s="318"/>
      <c r="S292" s="319"/>
      <c r="T292" s="321">
        <f t="shared" si="22"/>
        <v>0</v>
      </c>
    </row>
    <row r="293" spans="1:20" ht="17.25" customHeight="1">
      <c r="A293" s="39"/>
      <c r="B293" s="307">
        <f t="shared" si="20"/>
        <v>22</v>
      </c>
      <c r="C293" s="316" t="str">
        <f>IF('15'!$B$29="","",'15'!$B$29)</f>
        <v/>
      </c>
      <c r="D293" s="1167" t="str">
        <f t="shared" si="21"/>
        <v/>
      </c>
      <c r="E293" s="1168"/>
      <c r="F293" s="1168"/>
      <c r="G293" s="1169"/>
      <c r="H293" s="317"/>
      <c r="I293" s="318"/>
      <c r="J293" s="318"/>
      <c r="K293" s="318"/>
      <c r="L293" s="318"/>
      <c r="M293" s="319"/>
      <c r="N293" s="373"/>
      <c r="O293" s="318"/>
      <c r="P293" s="318"/>
      <c r="Q293" s="318"/>
      <c r="R293" s="318"/>
      <c r="S293" s="319"/>
      <c r="T293" s="321">
        <f t="shared" si="22"/>
        <v>0</v>
      </c>
    </row>
    <row r="294" spans="1:20" ht="17.25" customHeight="1">
      <c r="A294" s="39"/>
      <c r="B294" s="307">
        <f t="shared" si="20"/>
        <v>23</v>
      </c>
      <c r="C294" s="316" t="str">
        <f>IF('15'!$B$30="","",'15'!$B$30)</f>
        <v/>
      </c>
      <c r="D294" s="1167" t="str">
        <f t="shared" si="21"/>
        <v/>
      </c>
      <c r="E294" s="1168"/>
      <c r="F294" s="1168"/>
      <c r="G294" s="1169"/>
      <c r="H294" s="317"/>
      <c r="I294" s="318"/>
      <c r="J294" s="318"/>
      <c r="K294" s="318"/>
      <c r="L294" s="318"/>
      <c r="M294" s="319"/>
      <c r="N294" s="373"/>
      <c r="O294" s="318"/>
      <c r="P294" s="318"/>
      <c r="Q294" s="318"/>
      <c r="R294" s="318"/>
      <c r="S294" s="319"/>
      <c r="T294" s="321">
        <f t="shared" si="22"/>
        <v>0</v>
      </c>
    </row>
    <row r="295" spans="1:20" ht="17.25" customHeight="1">
      <c r="A295" s="39"/>
      <c r="B295" s="307">
        <f t="shared" si="20"/>
        <v>24</v>
      </c>
      <c r="C295" s="316" t="str">
        <f>IF('15'!$B$31="","",'15'!$B$31)</f>
        <v/>
      </c>
      <c r="D295" s="1167" t="str">
        <f t="shared" si="21"/>
        <v/>
      </c>
      <c r="E295" s="1168"/>
      <c r="F295" s="1168"/>
      <c r="G295" s="1169"/>
      <c r="H295" s="317"/>
      <c r="I295" s="318"/>
      <c r="J295" s="318"/>
      <c r="K295" s="318"/>
      <c r="L295" s="318"/>
      <c r="M295" s="319"/>
      <c r="N295" s="373"/>
      <c r="O295" s="318"/>
      <c r="P295" s="318"/>
      <c r="Q295" s="318"/>
      <c r="R295" s="318"/>
      <c r="S295" s="319"/>
      <c r="T295" s="321">
        <f t="shared" si="22"/>
        <v>0</v>
      </c>
    </row>
    <row r="296" spans="1:20" ht="17.25" customHeight="1">
      <c r="A296" s="39"/>
      <c r="B296" s="307">
        <f t="shared" si="20"/>
        <v>25</v>
      </c>
      <c r="C296" s="316" t="str">
        <f>IF('15'!$B$32="","",'15'!$B$32)</f>
        <v/>
      </c>
      <c r="D296" s="1167" t="str">
        <f t="shared" si="21"/>
        <v/>
      </c>
      <c r="E296" s="1168"/>
      <c r="F296" s="1168"/>
      <c r="G296" s="1169"/>
      <c r="H296" s="317"/>
      <c r="I296" s="318"/>
      <c r="J296" s="318"/>
      <c r="K296" s="318"/>
      <c r="L296" s="318"/>
      <c r="M296" s="319"/>
      <c r="N296" s="373"/>
      <c r="O296" s="318"/>
      <c r="P296" s="318"/>
      <c r="Q296" s="318"/>
      <c r="R296" s="318"/>
      <c r="S296" s="319"/>
      <c r="T296" s="321">
        <f t="shared" si="22"/>
        <v>0</v>
      </c>
    </row>
    <row r="297" spans="1:20" ht="17.25" customHeight="1">
      <c r="A297" s="39"/>
      <c r="B297" s="39"/>
      <c r="C297" s="39"/>
      <c r="L297" s="1166" t="s">
        <v>382</v>
      </c>
      <c r="M297" s="1166"/>
      <c r="N297" s="1166"/>
      <c r="O297" s="1166"/>
      <c r="P297" s="1166"/>
      <c r="Q297" s="1166"/>
      <c r="R297" s="1166"/>
      <c r="S297" s="1166"/>
      <c r="T297" s="322">
        <f>SUM(T272:T296)</f>
        <v>0</v>
      </c>
    </row>
    <row r="298" spans="1:20" ht="17.25" customHeight="1">
      <c r="A298" s="39"/>
      <c r="B298" s="39"/>
      <c r="C298" s="39"/>
    </row>
    <row r="299" spans="1:20" ht="17.25" customHeight="1">
      <c r="A299" s="39"/>
      <c r="B299" s="39"/>
      <c r="C299" s="39"/>
    </row>
    <row r="300" spans="1:20" ht="17.25" customHeight="1">
      <c r="A300" s="1173" t="s">
        <v>107</v>
      </c>
      <c r="B300" s="1174"/>
      <c r="C300" s="1177" t="s">
        <v>390</v>
      </c>
      <c r="D300" s="1178" t="s">
        <v>378</v>
      </c>
      <c r="E300" s="1179"/>
      <c r="F300" s="1180"/>
      <c r="G300" s="1184" t="str">
        <f>IF('23'!B16="","",'23'!B16)</f>
        <v/>
      </c>
      <c r="H300" s="1184"/>
      <c r="I300" s="1184"/>
      <c r="J300" s="1184"/>
      <c r="K300" s="1184"/>
      <c r="L300" s="1184"/>
    </row>
    <row r="301" spans="1:20" ht="17.25" customHeight="1">
      <c r="A301" s="1175"/>
      <c r="B301" s="1176"/>
      <c r="C301" s="1177"/>
      <c r="D301" s="1181"/>
      <c r="E301" s="1182"/>
      <c r="F301" s="1183"/>
      <c r="G301" s="1184"/>
      <c r="H301" s="1184"/>
      <c r="I301" s="1184"/>
      <c r="J301" s="1184"/>
      <c r="K301" s="1184"/>
      <c r="L301" s="1184"/>
    </row>
    <row r="302" spans="1:20" ht="17.25" customHeight="1">
      <c r="A302" s="39"/>
      <c r="B302" s="39"/>
      <c r="C302" s="39"/>
    </row>
    <row r="303" spans="1:20" ht="17.25" customHeight="1">
      <c r="A303" s="39"/>
      <c r="B303" s="39" t="s">
        <v>379</v>
      </c>
      <c r="C303" s="39"/>
    </row>
    <row r="304" spans="1:20" ht="17.25" customHeight="1">
      <c r="A304" s="39"/>
      <c r="B304" s="937" t="s">
        <v>10</v>
      </c>
      <c r="C304" s="937" t="s">
        <v>208</v>
      </c>
      <c r="D304" s="1185" t="s">
        <v>380</v>
      </c>
      <c r="E304" s="1186"/>
      <c r="F304" s="1186"/>
      <c r="G304" s="1187"/>
      <c r="H304" s="1194" t="s">
        <v>209</v>
      </c>
      <c r="I304" s="1195"/>
      <c r="J304" s="1195"/>
      <c r="K304" s="1195"/>
      <c r="L304" s="1195"/>
      <c r="M304" s="1195"/>
      <c r="N304" s="1195"/>
      <c r="O304" s="1195"/>
      <c r="P304" s="1195"/>
      <c r="Q304" s="1195"/>
      <c r="R304" s="1195"/>
      <c r="S304" s="1196"/>
      <c r="T304" s="1170" t="s">
        <v>381</v>
      </c>
    </row>
    <row r="305" spans="1:20" ht="17.25" customHeight="1">
      <c r="A305" s="39"/>
      <c r="B305" s="937"/>
      <c r="C305" s="937"/>
      <c r="D305" s="1188"/>
      <c r="E305" s="1189"/>
      <c r="F305" s="1189"/>
      <c r="G305" s="1190"/>
      <c r="H305" s="1197" t="s">
        <v>436</v>
      </c>
      <c r="I305" s="1198"/>
      <c r="J305" s="1198"/>
      <c r="K305" s="1198"/>
      <c r="L305" s="1198"/>
      <c r="M305" s="1198"/>
      <c r="N305" s="1198"/>
      <c r="O305" s="1198"/>
      <c r="P305" s="1198"/>
      <c r="Q305" s="1198"/>
      <c r="R305" s="1198"/>
      <c r="S305" s="1199"/>
      <c r="T305" s="1171"/>
    </row>
    <row r="306" spans="1:20" ht="17.25" customHeight="1">
      <c r="A306" s="39"/>
      <c r="B306" s="937"/>
      <c r="C306" s="937"/>
      <c r="D306" s="1188"/>
      <c r="E306" s="1189"/>
      <c r="F306" s="1189"/>
      <c r="G306" s="1190"/>
      <c r="H306" s="1200"/>
      <c r="I306" s="1201"/>
      <c r="J306" s="1201"/>
      <c r="K306" s="1201"/>
      <c r="L306" s="1201"/>
      <c r="M306" s="1201"/>
      <c r="N306" s="1201"/>
      <c r="O306" s="1201"/>
      <c r="P306" s="1201"/>
      <c r="Q306" s="1201"/>
      <c r="R306" s="1201"/>
      <c r="S306" s="1202"/>
      <c r="T306" s="1171"/>
    </row>
    <row r="307" spans="1:20" ht="17.25" customHeight="1">
      <c r="A307" s="39"/>
      <c r="B307" s="937"/>
      <c r="C307" s="937"/>
      <c r="D307" s="1188"/>
      <c r="E307" s="1189"/>
      <c r="F307" s="1189"/>
      <c r="G307" s="1190"/>
      <c r="H307" s="1203"/>
      <c r="I307" s="1204"/>
      <c r="J307" s="1204"/>
      <c r="K307" s="1204"/>
      <c r="L307" s="1204"/>
      <c r="M307" s="1204"/>
      <c r="N307" s="1204"/>
      <c r="O307" s="1204"/>
      <c r="P307" s="1204"/>
      <c r="Q307" s="1204"/>
      <c r="R307" s="1204"/>
      <c r="S307" s="1205"/>
      <c r="T307" s="1171"/>
    </row>
    <row r="308" spans="1:20" ht="17.25" customHeight="1">
      <c r="A308" s="39"/>
      <c r="B308" s="937"/>
      <c r="C308" s="937"/>
      <c r="D308" s="1191"/>
      <c r="E308" s="1192"/>
      <c r="F308" s="1192"/>
      <c r="G308" s="1193"/>
      <c r="H308" s="925" t="s">
        <v>434</v>
      </c>
      <c r="I308" s="926"/>
      <c r="J308" s="926"/>
      <c r="K308" s="926"/>
      <c r="L308" s="926"/>
      <c r="M308" s="927"/>
      <c r="N308" s="925" t="s">
        <v>91</v>
      </c>
      <c r="O308" s="926"/>
      <c r="P308" s="926"/>
      <c r="Q308" s="926"/>
      <c r="R308" s="926"/>
      <c r="S308" s="927"/>
      <c r="T308" s="1172"/>
    </row>
    <row r="309" spans="1:20" ht="17.25" customHeight="1">
      <c r="A309" s="39"/>
      <c r="B309" s="307">
        <f>ROW()-ROW($A$308)</f>
        <v>1</v>
      </c>
      <c r="C309" s="316" t="str">
        <f>IF('15'!$B$8="","",'15'!$B$8)</f>
        <v/>
      </c>
      <c r="D309" s="1167" t="str">
        <f>IF((($G$300="")+(D13="")),"",D13)</f>
        <v/>
      </c>
      <c r="E309" s="1168"/>
      <c r="F309" s="1168"/>
      <c r="G309" s="1169"/>
      <c r="H309" s="317"/>
      <c r="I309" s="318"/>
      <c r="J309" s="318"/>
      <c r="K309" s="318"/>
      <c r="L309" s="318"/>
      <c r="M309" s="319"/>
      <c r="N309" s="373"/>
      <c r="O309" s="318"/>
      <c r="P309" s="318"/>
      <c r="Q309" s="318"/>
      <c r="R309" s="318"/>
      <c r="S309" s="319"/>
      <c r="T309" s="320">
        <f>SUM(H309:S309)</f>
        <v>0</v>
      </c>
    </row>
    <row r="310" spans="1:20" ht="17.25" customHeight="1">
      <c r="A310" s="39"/>
      <c r="B310" s="307">
        <f t="shared" ref="B310:B333" si="23">ROW()-ROW($A$308)</f>
        <v>2</v>
      </c>
      <c r="C310" s="316" t="str">
        <f>IF('15'!$B$9="","",'15'!$B$9)</f>
        <v/>
      </c>
      <c r="D310" s="1167" t="str">
        <f t="shared" ref="D310:D333" si="24">IF((($G$300="")+(D14="")),"",D14)</f>
        <v/>
      </c>
      <c r="E310" s="1168"/>
      <c r="F310" s="1168"/>
      <c r="G310" s="1169"/>
      <c r="H310" s="317"/>
      <c r="I310" s="318"/>
      <c r="J310" s="318"/>
      <c r="K310" s="318"/>
      <c r="L310" s="318"/>
      <c r="M310" s="319"/>
      <c r="N310" s="373"/>
      <c r="O310" s="318"/>
      <c r="P310" s="318"/>
      <c r="Q310" s="318"/>
      <c r="R310" s="318"/>
      <c r="S310" s="319"/>
      <c r="T310" s="321">
        <f t="shared" ref="T310:T333" si="25">SUM(H310:S310)</f>
        <v>0</v>
      </c>
    </row>
    <row r="311" spans="1:20" ht="17.25" customHeight="1">
      <c r="A311" s="39"/>
      <c r="B311" s="307">
        <f t="shared" si="23"/>
        <v>3</v>
      </c>
      <c r="C311" s="316" t="str">
        <f>IF('15'!$B$10="","",'15'!$B$10)</f>
        <v/>
      </c>
      <c r="D311" s="1167" t="str">
        <f t="shared" si="24"/>
        <v/>
      </c>
      <c r="E311" s="1168"/>
      <c r="F311" s="1168"/>
      <c r="G311" s="1169"/>
      <c r="H311" s="317"/>
      <c r="I311" s="318"/>
      <c r="J311" s="318"/>
      <c r="K311" s="318"/>
      <c r="L311" s="318"/>
      <c r="M311" s="319"/>
      <c r="N311" s="373"/>
      <c r="O311" s="318"/>
      <c r="P311" s="318"/>
      <c r="Q311" s="318"/>
      <c r="R311" s="318"/>
      <c r="S311" s="319"/>
      <c r="T311" s="321">
        <f t="shared" si="25"/>
        <v>0</v>
      </c>
    </row>
    <row r="312" spans="1:20" ht="17.25" customHeight="1">
      <c r="A312" s="39"/>
      <c r="B312" s="307">
        <f t="shared" si="23"/>
        <v>4</v>
      </c>
      <c r="C312" s="316" t="str">
        <f>IF('15'!$B$11="","",'15'!$B$11)</f>
        <v/>
      </c>
      <c r="D312" s="1167" t="str">
        <f t="shared" si="24"/>
        <v/>
      </c>
      <c r="E312" s="1168"/>
      <c r="F312" s="1168"/>
      <c r="G312" s="1169"/>
      <c r="H312" s="317"/>
      <c r="I312" s="318"/>
      <c r="J312" s="318"/>
      <c r="K312" s="318"/>
      <c r="L312" s="318"/>
      <c r="M312" s="319"/>
      <c r="N312" s="373"/>
      <c r="O312" s="318"/>
      <c r="P312" s="318"/>
      <c r="Q312" s="318"/>
      <c r="R312" s="318"/>
      <c r="S312" s="319"/>
      <c r="T312" s="321">
        <f t="shared" si="25"/>
        <v>0</v>
      </c>
    </row>
    <row r="313" spans="1:20" ht="17.25" customHeight="1">
      <c r="A313" s="39"/>
      <c r="B313" s="307">
        <f t="shared" si="23"/>
        <v>5</v>
      </c>
      <c r="C313" s="316" t="str">
        <f>IF('15'!$B$12="","",'15'!$B$12)</f>
        <v/>
      </c>
      <c r="D313" s="1167" t="str">
        <f t="shared" si="24"/>
        <v/>
      </c>
      <c r="E313" s="1168"/>
      <c r="F313" s="1168"/>
      <c r="G313" s="1169"/>
      <c r="H313" s="317"/>
      <c r="I313" s="318"/>
      <c r="J313" s="318"/>
      <c r="K313" s="318"/>
      <c r="L313" s="318"/>
      <c r="M313" s="319"/>
      <c r="N313" s="373"/>
      <c r="O313" s="318"/>
      <c r="P313" s="318"/>
      <c r="Q313" s="318"/>
      <c r="R313" s="318"/>
      <c r="S313" s="319"/>
      <c r="T313" s="321">
        <f t="shared" si="25"/>
        <v>0</v>
      </c>
    </row>
    <row r="314" spans="1:20" ht="17.25" customHeight="1">
      <c r="A314" s="39"/>
      <c r="B314" s="307">
        <f t="shared" si="23"/>
        <v>6</v>
      </c>
      <c r="C314" s="316" t="str">
        <f>IF('15'!$B$13="","",'15'!$B$13)</f>
        <v/>
      </c>
      <c r="D314" s="1167" t="str">
        <f t="shared" si="24"/>
        <v/>
      </c>
      <c r="E314" s="1168"/>
      <c r="F314" s="1168"/>
      <c r="G314" s="1169"/>
      <c r="H314" s="317"/>
      <c r="I314" s="318"/>
      <c r="J314" s="318"/>
      <c r="K314" s="318"/>
      <c r="L314" s="318"/>
      <c r="M314" s="319"/>
      <c r="N314" s="373"/>
      <c r="O314" s="318"/>
      <c r="P314" s="318"/>
      <c r="Q314" s="318"/>
      <c r="R314" s="318"/>
      <c r="S314" s="319"/>
      <c r="T314" s="321">
        <f t="shared" si="25"/>
        <v>0</v>
      </c>
    </row>
    <row r="315" spans="1:20" ht="17.25" customHeight="1">
      <c r="A315" s="39"/>
      <c r="B315" s="307">
        <f t="shared" si="23"/>
        <v>7</v>
      </c>
      <c r="C315" s="316" t="str">
        <f>IF('15'!$B$14="","",'15'!$B$14)</f>
        <v/>
      </c>
      <c r="D315" s="1167" t="str">
        <f t="shared" si="24"/>
        <v/>
      </c>
      <c r="E315" s="1168"/>
      <c r="F315" s="1168"/>
      <c r="G315" s="1169"/>
      <c r="H315" s="317"/>
      <c r="I315" s="318"/>
      <c r="J315" s="318"/>
      <c r="K315" s="318"/>
      <c r="L315" s="318"/>
      <c r="M315" s="319"/>
      <c r="N315" s="373"/>
      <c r="O315" s="318"/>
      <c r="P315" s="318"/>
      <c r="Q315" s="318"/>
      <c r="R315" s="318"/>
      <c r="S315" s="319"/>
      <c r="T315" s="321">
        <f t="shared" si="25"/>
        <v>0</v>
      </c>
    </row>
    <row r="316" spans="1:20" ht="17.25" customHeight="1">
      <c r="A316" s="39"/>
      <c r="B316" s="307">
        <f t="shared" si="23"/>
        <v>8</v>
      </c>
      <c r="C316" s="316" t="str">
        <f>IF('15'!$B$15="","",'15'!$B$15)</f>
        <v/>
      </c>
      <c r="D316" s="1167" t="str">
        <f t="shared" si="24"/>
        <v/>
      </c>
      <c r="E316" s="1168"/>
      <c r="F316" s="1168"/>
      <c r="G316" s="1169"/>
      <c r="H316" s="317"/>
      <c r="I316" s="318"/>
      <c r="J316" s="318"/>
      <c r="K316" s="318"/>
      <c r="L316" s="318"/>
      <c r="M316" s="319"/>
      <c r="N316" s="373"/>
      <c r="O316" s="318"/>
      <c r="P316" s="318"/>
      <c r="Q316" s="318"/>
      <c r="R316" s="318"/>
      <c r="S316" s="319"/>
      <c r="T316" s="321">
        <f t="shared" si="25"/>
        <v>0</v>
      </c>
    </row>
    <row r="317" spans="1:20" ht="17.25" customHeight="1">
      <c r="A317" s="39"/>
      <c r="B317" s="307">
        <f t="shared" si="23"/>
        <v>9</v>
      </c>
      <c r="C317" s="316" t="str">
        <f>IF('15'!$B$16="","",'15'!$B$16)</f>
        <v/>
      </c>
      <c r="D317" s="1167" t="str">
        <f t="shared" si="24"/>
        <v/>
      </c>
      <c r="E317" s="1168"/>
      <c r="F317" s="1168"/>
      <c r="G317" s="1169"/>
      <c r="H317" s="317"/>
      <c r="I317" s="318"/>
      <c r="J317" s="318"/>
      <c r="K317" s="318"/>
      <c r="L317" s="318"/>
      <c r="M317" s="319"/>
      <c r="N317" s="373"/>
      <c r="O317" s="318"/>
      <c r="P317" s="318"/>
      <c r="Q317" s="318"/>
      <c r="R317" s="318"/>
      <c r="S317" s="319"/>
      <c r="T317" s="321">
        <f t="shared" si="25"/>
        <v>0</v>
      </c>
    </row>
    <row r="318" spans="1:20" ht="17.25" customHeight="1">
      <c r="A318" s="39"/>
      <c r="B318" s="307">
        <f t="shared" si="23"/>
        <v>10</v>
      </c>
      <c r="C318" s="316" t="str">
        <f>IF('15'!$B$17="","",'15'!$B$17)</f>
        <v/>
      </c>
      <c r="D318" s="1167" t="str">
        <f t="shared" si="24"/>
        <v/>
      </c>
      <c r="E318" s="1168"/>
      <c r="F318" s="1168"/>
      <c r="G318" s="1169"/>
      <c r="H318" s="317"/>
      <c r="I318" s="318"/>
      <c r="J318" s="318"/>
      <c r="K318" s="318"/>
      <c r="L318" s="318"/>
      <c r="M318" s="319"/>
      <c r="N318" s="373"/>
      <c r="O318" s="318"/>
      <c r="P318" s="318"/>
      <c r="Q318" s="318"/>
      <c r="R318" s="318"/>
      <c r="S318" s="319"/>
      <c r="T318" s="321">
        <f t="shared" si="25"/>
        <v>0</v>
      </c>
    </row>
    <row r="319" spans="1:20" ht="17.25" customHeight="1">
      <c r="A319" s="39"/>
      <c r="B319" s="307">
        <f t="shared" si="23"/>
        <v>11</v>
      </c>
      <c r="C319" s="316" t="str">
        <f>IF('15'!$B$18="","",'15'!$B$18)</f>
        <v/>
      </c>
      <c r="D319" s="1167" t="str">
        <f t="shared" si="24"/>
        <v/>
      </c>
      <c r="E319" s="1168"/>
      <c r="F319" s="1168"/>
      <c r="G319" s="1169"/>
      <c r="H319" s="317"/>
      <c r="I319" s="318"/>
      <c r="J319" s="318"/>
      <c r="K319" s="318"/>
      <c r="L319" s="318"/>
      <c r="M319" s="319"/>
      <c r="N319" s="373"/>
      <c r="O319" s="318"/>
      <c r="P319" s="318"/>
      <c r="Q319" s="318"/>
      <c r="R319" s="318"/>
      <c r="S319" s="319"/>
      <c r="T319" s="321">
        <f t="shared" si="25"/>
        <v>0</v>
      </c>
    </row>
    <row r="320" spans="1:20" ht="17.25" customHeight="1">
      <c r="A320" s="39"/>
      <c r="B320" s="307">
        <f t="shared" si="23"/>
        <v>12</v>
      </c>
      <c r="C320" s="316" t="str">
        <f>IF('15'!$B$19="","",'15'!$B$19)</f>
        <v/>
      </c>
      <c r="D320" s="1167" t="str">
        <f t="shared" si="24"/>
        <v/>
      </c>
      <c r="E320" s="1168"/>
      <c r="F320" s="1168"/>
      <c r="G320" s="1169"/>
      <c r="H320" s="317"/>
      <c r="I320" s="318"/>
      <c r="J320" s="318"/>
      <c r="K320" s="318"/>
      <c r="L320" s="318"/>
      <c r="M320" s="319"/>
      <c r="N320" s="373"/>
      <c r="O320" s="318"/>
      <c r="P320" s="318"/>
      <c r="Q320" s="318"/>
      <c r="R320" s="318"/>
      <c r="S320" s="319"/>
      <c r="T320" s="321">
        <f t="shared" si="25"/>
        <v>0</v>
      </c>
    </row>
    <row r="321" spans="1:20" ht="17.25" customHeight="1">
      <c r="A321" s="39"/>
      <c r="B321" s="307">
        <f t="shared" si="23"/>
        <v>13</v>
      </c>
      <c r="C321" s="316" t="str">
        <f>IF('15'!$B$20="","",'15'!$B$20)</f>
        <v/>
      </c>
      <c r="D321" s="1167" t="str">
        <f t="shared" si="24"/>
        <v/>
      </c>
      <c r="E321" s="1168"/>
      <c r="F321" s="1168"/>
      <c r="G321" s="1169"/>
      <c r="H321" s="317"/>
      <c r="I321" s="318"/>
      <c r="J321" s="318"/>
      <c r="K321" s="318"/>
      <c r="L321" s="318"/>
      <c r="M321" s="319"/>
      <c r="N321" s="373"/>
      <c r="O321" s="318"/>
      <c r="P321" s="318"/>
      <c r="Q321" s="318"/>
      <c r="R321" s="318"/>
      <c r="S321" s="319"/>
      <c r="T321" s="321">
        <f t="shared" si="25"/>
        <v>0</v>
      </c>
    </row>
    <row r="322" spans="1:20" ht="17.25" customHeight="1">
      <c r="A322" s="39"/>
      <c r="B322" s="307">
        <f t="shared" si="23"/>
        <v>14</v>
      </c>
      <c r="C322" s="316" t="str">
        <f>IF('15'!$B$21="","",'15'!$B$21)</f>
        <v/>
      </c>
      <c r="D322" s="1167" t="str">
        <f t="shared" si="24"/>
        <v/>
      </c>
      <c r="E322" s="1168"/>
      <c r="F322" s="1168"/>
      <c r="G322" s="1169"/>
      <c r="H322" s="317"/>
      <c r="I322" s="318"/>
      <c r="J322" s="318"/>
      <c r="K322" s="318"/>
      <c r="L322" s="318"/>
      <c r="M322" s="319"/>
      <c r="N322" s="373"/>
      <c r="O322" s="318"/>
      <c r="P322" s="318"/>
      <c r="Q322" s="318"/>
      <c r="R322" s="318"/>
      <c r="S322" s="319"/>
      <c r="T322" s="321">
        <f t="shared" si="25"/>
        <v>0</v>
      </c>
    </row>
    <row r="323" spans="1:20" ht="17.25" customHeight="1">
      <c r="A323" s="39"/>
      <c r="B323" s="307">
        <f t="shared" si="23"/>
        <v>15</v>
      </c>
      <c r="C323" s="316" t="str">
        <f>IF('15'!$B$22="","",'15'!$B$22)</f>
        <v/>
      </c>
      <c r="D323" s="1167" t="str">
        <f t="shared" si="24"/>
        <v/>
      </c>
      <c r="E323" s="1168"/>
      <c r="F323" s="1168"/>
      <c r="G323" s="1169"/>
      <c r="H323" s="317"/>
      <c r="I323" s="318"/>
      <c r="J323" s="318"/>
      <c r="K323" s="318"/>
      <c r="L323" s="318"/>
      <c r="M323" s="319"/>
      <c r="N323" s="373"/>
      <c r="O323" s="318"/>
      <c r="P323" s="318"/>
      <c r="Q323" s="318"/>
      <c r="R323" s="318"/>
      <c r="S323" s="319"/>
      <c r="T323" s="321">
        <f t="shared" si="25"/>
        <v>0</v>
      </c>
    </row>
    <row r="324" spans="1:20" ht="17.25" customHeight="1">
      <c r="A324" s="39"/>
      <c r="B324" s="307">
        <f t="shared" si="23"/>
        <v>16</v>
      </c>
      <c r="C324" s="316" t="str">
        <f>IF('15'!$B$23="","",'15'!$B$23)</f>
        <v/>
      </c>
      <c r="D324" s="1167" t="str">
        <f t="shared" si="24"/>
        <v/>
      </c>
      <c r="E324" s="1168"/>
      <c r="F324" s="1168"/>
      <c r="G324" s="1169"/>
      <c r="H324" s="317"/>
      <c r="I324" s="318"/>
      <c r="J324" s="318"/>
      <c r="K324" s="318"/>
      <c r="L324" s="318"/>
      <c r="M324" s="319"/>
      <c r="N324" s="373"/>
      <c r="O324" s="318"/>
      <c r="P324" s="318"/>
      <c r="Q324" s="318"/>
      <c r="R324" s="318"/>
      <c r="S324" s="319"/>
      <c r="T324" s="321">
        <f t="shared" si="25"/>
        <v>0</v>
      </c>
    </row>
    <row r="325" spans="1:20" ht="17.25" customHeight="1">
      <c r="A325" s="39"/>
      <c r="B325" s="307">
        <f t="shared" si="23"/>
        <v>17</v>
      </c>
      <c r="C325" s="316" t="str">
        <f>IF('15'!$B$24="","",'15'!$B$24)</f>
        <v/>
      </c>
      <c r="D325" s="1167" t="str">
        <f t="shared" si="24"/>
        <v/>
      </c>
      <c r="E325" s="1168"/>
      <c r="F325" s="1168"/>
      <c r="G325" s="1169"/>
      <c r="H325" s="317"/>
      <c r="I325" s="318"/>
      <c r="J325" s="318"/>
      <c r="K325" s="318"/>
      <c r="L325" s="318"/>
      <c r="M325" s="319"/>
      <c r="N325" s="373"/>
      <c r="O325" s="318"/>
      <c r="P325" s="318"/>
      <c r="Q325" s="318"/>
      <c r="R325" s="318"/>
      <c r="S325" s="319"/>
      <c r="T325" s="321">
        <f t="shared" si="25"/>
        <v>0</v>
      </c>
    </row>
    <row r="326" spans="1:20" ht="17.25" customHeight="1">
      <c r="A326" s="39"/>
      <c r="B326" s="307">
        <f t="shared" si="23"/>
        <v>18</v>
      </c>
      <c r="C326" s="316" t="str">
        <f>IF('15'!$B$25="","",'15'!$B$25)</f>
        <v/>
      </c>
      <c r="D326" s="1167" t="str">
        <f t="shared" si="24"/>
        <v/>
      </c>
      <c r="E326" s="1168"/>
      <c r="F326" s="1168"/>
      <c r="G326" s="1169"/>
      <c r="H326" s="317"/>
      <c r="I326" s="318"/>
      <c r="J326" s="318"/>
      <c r="K326" s="318"/>
      <c r="L326" s="318"/>
      <c r="M326" s="319"/>
      <c r="N326" s="373"/>
      <c r="O326" s="318"/>
      <c r="P326" s="318"/>
      <c r="Q326" s="318"/>
      <c r="R326" s="318"/>
      <c r="S326" s="319"/>
      <c r="T326" s="321">
        <f t="shared" si="25"/>
        <v>0</v>
      </c>
    </row>
    <row r="327" spans="1:20" ht="17.25" customHeight="1">
      <c r="A327" s="39"/>
      <c r="B327" s="307">
        <f t="shared" si="23"/>
        <v>19</v>
      </c>
      <c r="C327" s="316" t="str">
        <f>IF('15'!$B$26="","",'15'!$B$26)</f>
        <v/>
      </c>
      <c r="D327" s="1167" t="str">
        <f t="shared" si="24"/>
        <v/>
      </c>
      <c r="E327" s="1168"/>
      <c r="F327" s="1168"/>
      <c r="G327" s="1169"/>
      <c r="H327" s="317"/>
      <c r="I327" s="318"/>
      <c r="J327" s="318"/>
      <c r="K327" s="318"/>
      <c r="L327" s="318"/>
      <c r="M327" s="319"/>
      <c r="N327" s="373"/>
      <c r="O327" s="318"/>
      <c r="P327" s="318"/>
      <c r="Q327" s="318"/>
      <c r="R327" s="318"/>
      <c r="S327" s="319"/>
      <c r="T327" s="321">
        <f t="shared" si="25"/>
        <v>0</v>
      </c>
    </row>
    <row r="328" spans="1:20" ht="17.25" customHeight="1">
      <c r="A328" s="39"/>
      <c r="B328" s="307">
        <f t="shared" si="23"/>
        <v>20</v>
      </c>
      <c r="C328" s="316" t="str">
        <f>IF('15'!$B$27="","",'15'!$B$27)</f>
        <v/>
      </c>
      <c r="D328" s="1167" t="str">
        <f t="shared" si="24"/>
        <v/>
      </c>
      <c r="E328" s="1168"/>
      <c r="F328" s="1168"/>
      <c r="G328" s="1169"/>
      <c r="H328" s="317"/>
      <c r="I328" s="318"/>
      <c r="J328" s="318"/>
      <c r="K328" s="318"/>
      <c r="L328" s="318"/>
      <c r="M328" s="319"/>
      <c r="N328" s="373"/>
      <c r="O328" s="318"/>
      <c r="P328" s="318"/>
      <c r="Q328" s="318"/>
      <c r="R328" s="318"/>
      <c r="S328" s="319"/>
      <c r="T328" s="321">
        <f t="shared" si="25"/>
        <v>0</v>
      </c>
    </row>
    <row r="329" spans="1:20" ht="17.25" customHeight="1">
      <c r="A329" s="39"/>
      <c r="B329" s="307">
        <f t="shared" si="23"/>
        <v>21</v>
      </c>
      <c r="C329" s="316" t="str">
        <f>IF('15'!$B$28="","",'15'!$B$28)</f>
        <v/>
      </c>
      <c r="D329" s="1167" t="str">
        <f t="shared" si="24"/>
        <v/>
      </c>
      <c r="E329" s="1168"/>
      <c r="F329" s="1168"/>
      <c r="G329" s="1169"/>
      <c r="H329" s="317"/>
      <c r="I329" s="318"/>
      <c r="J329" s="318"/>
      <c r="K329" s="318"/>
      <c r="L329" s="318"/>
      <c r="M329" s="319"/>
      <c r="N329" s="373"/>
      <c r="O329" s="318"/>
      <c r="P329" s="318"/>
      <c r="Q329" s="318"/>
      <c r="R329" s="318"/>
      <c r="S329" s="319"/>
      <c r="T329" s="321">
        <f t="shared" si="25"/>
        <v>0</v>
      </c>
    </row>
    <row r="330" spans="1:20" ht="17.25" customHeight="1">
      <c r="A330" s="39"/>
      <c r="B330" s="307">
        <f t="shared" si="23"/>
        <v>22</v>
      </c>
      <c r="C330" s="316" t="str">
        <f>IF('15'!$B$29="","",'15'!$B$29)</f>
        <v/>
      </c>
      <c r="D330" s="1167" t="str">
        <f t="shared" si="24"/>
        <v/>
      </c>
      <c r="E330" s="1168"/>
      <c r="F330" s="1168"/>
      <c r="G330" s="1169"/>
      <c r="H330" s="317"/>
      <c r="I330" s="318"/>
      <c r="J330" s="318"/>
      <c r="K330" s="318"/>
      <c r="L330" s="318"/>
      <c r="M330" s="319"/>
      <c r="N330" s="373"/>
      <c r="O330" s="318"/>
      <c r="P330" s="318"/>
      <c r="Q330" s="318"/>
      <c r="R330" s="318"/>
      <c r="S330" s="319"/>
      <c r="T330" s="321">
        <f t="shared" si="25"/>
        <v>0</v>
      </c>
    </row>
    <row r="331" spans="1:20" ht="17.25" customHeight="1">
      <c r="A331" s="39"/>
      <c r="B331" s="307">
        <f t="shared" si="23"/>
        <v>23</v>
      </c>
      <c r="C331" s="316" t="str">
        <f>IF('15'!$B$30="","",'15'!$B$30)</f>
        <v/>
      </c>
      <c r="D331" s="1167" t="str">
        <f t="shared" si="24"/>
        <v/>
      </c>
      <c r="E331" s="1168"/>
      <c r="F331" s="1168"/>
      <c r="G331" s="1169"/>
      <c r="H331" s="317"/>
      <c r="I331" s="318"/>
      <c r="J331" s="318"/>
      <c r="K331" s="318"/>
      <c r="L331" s="318"/>
      <c r="M331" s="319"/>
      <c r="N331" s="373"/>
      <c r="O331" s="318"/>
      <c r="P331" s="318"/>
      <c r="Q331" s="318"/>
      <c r="R331" s="318"/>
      <c r="S331" s="319"/>
      <c r="T331" s="321">
        <f t="shared" si="25"/>
        <v>0</v>
      </c>
    </row>
    <row r="332" spans="1:20" ht="17.25" customHeight="1">
      <c r="A332" s="39"/>
      <c r="B332" s="307">
        <f t="shared" si="23"/>
        <v>24</v>
      </c>
      <c r="C332" s="316" t="str">
        <f>IF('15'!$B$31="","",'15'!$B$31)</f>
        <v/>
      </c>
      <c r="D332" s="1167" t="str">
        <f t="shared" si="24"/>
        <v/>
      </c>
      <c r="E332" s="1168"/>
      <c r="F332" s="1168"/>
      <c r="G332" s="1169"/>
      <c r="H332" s="317"/>
      <c r="I332" s="318"/>
      <c r="J332" s="318"/>
      <c r="K332" s="318"/>
      <c r="L332" s="318"/>
      <c r="M332" s="319"/>
      <c r="N332" s="373"/>
      <c r="O332" s="318"/>
      <c r="P332" s="318"/>
      <c r="Q332" s="318"/>
      <c r="R332" s="318"/>
      <c r="S332" s="319"/>
      <c r="T332" s="321">
        <f t="shared" si="25"/>
        <v>0</v>
      </c>
    </row>
    <row r="333" spans="1:20" ht="17.25" customHeight="1">
      <c r="A333" s="39"/>
      <c r="B333" s="307">
        <f t="shared" si="23"/>
        <v>25</v>
      </c>
      <c r="C333" s="316" t="str">
        <f>IF('15'!$B$32="","",'15'!$B$32)</f>
        <v/>
      </c>
      <c r="D333" s="1167" t="str">
        <f t="shared" si="24"/>
        <v/>
      </c>
      <c r="E333" s="1168"/>
      <c r="F333" s="1168"/>
      <c r="G333" s="1169"/>
      <c r="H333" s="317"/>
      <c r="I333" s="318"/>
      <c r="J333" s="318"/>
      <c r="K333" s="318"/>
      <c r="L333" s="318"/>
      <c r="M333" s="319"/>
      <c r="N333" s="373"/>
      <c r="O333" s="318"/>
      <c r="P333" s="318"/>
      <c r="Q333" s="318"/>
      <c r="R333" s="318"/>
      <c r="S333" s="319"/>
      <c r="T333" s="321">
        <f t="shared" si="25"/>
        <v>0</v>
      </c>
    </row>
    <row r="334" spans="1:20" ht="17.25" customHeight="1">
      <c r="A334" s="39"/>
      <c r="B334" s="39"/>
      <c r="C334" s="39"/>
      <c r="L334" s="1166" t="s">
        <v>382</v>
      </c>
      <c r="M334" s="1166"/>
      <c r="N334" s="1166"/>
      <c r="O334" s="1166"/>
      <c r="P334" s="1166"/>
      <c r="Q334" s="1166"/>
      <c r="R334" s="1166"/>
      <c r="S334" s="1166"/>
      <c r="T334" s="322">
        <f>SUM(T309:T333)</f>
        <v>0</v>
      </c>
    </row>
    <row r="335" spans="1:20" ht="17.25" customHeight="1">
      <c r="A335" s="39"/>
      <c r="B335" s="39"/>
      <c r="C335" s="39"/>
    </row>
    <row r="336" spans="1:20" ht="17.25" customHeight="1">
      <c r="A336" s="39"/>
      <c r="B336" s="39"/>
      <c r="C336" s="39"/>
    </row>
    <row r="337" spans="1:20" ht="17.25" customHeight="1">
      <c r="A337" s="1173" t="s">
        <v>107</v>
      </c>
      <c r="B337" s="1174"/>
      <c r="C337" s="1177" t="s">
        <v>391</v>
      </c>
      <c r="D337" s="1178" t="s">
        <v>378</v>
      </c>
      <c r="E337" s="1179"/>
      <c r="F337" s="1180"/>
      <c r="G337" s="1184" t="str">
        <f>IF('23'!B17="","",'23'!B17)</f>
        <v/>
      </c>
      <c r="H337" s="1184"/>
      <c r="I337" s="1184"/>
      <c r="J337" s="1184"/>
      <c r="K337" s="1184"/>
      <c r="L337" s="1184"/>
    </row>
    <row r="338" spans="1:20" ht="17.25" customHeight="1">
      <c r="A338" s="1175"/>
      <c r="B338" s="1176"/>
      <c r="C338" s="1177"/>
      <c r="D338" s="1181"/>
      <c r="E338" s="1182"/>
      <c r="F338" s="1183"/>
      <c r="G338" s="1184"/>
      <c r="H338" s="1184"/>
      <c r="I338" s="1184"/>
      <c r="J338" s="1184"/>
      <c r="K338" s="1184"/>
      <c r="L338" s="1184"/>
    </row>
    <row r="339" spans="1:20" ht="17.25" customHeight="1">
      <c r="A339" s="39"/>
      <c r="B339" s="39"/>
      <c r="C339" s="39"/>
    </row>
    <row r="340" spans="1:20" ht="17.25" customHeight="1">
      <c r="A340" s="39"/>
      <c r="B340" s="39" t="s">
        <v>379</v>
      </c>
      <c r="C340" s="39"/>
    </row>
    <row r="341" spans="1:20" ht="17.25" customHeight="1">
      <c r="A341" s="39"/>
      <c r="B341" s="937" t="s">
        <v>10</v>
      </c>
      <c r="C341" s="937" t="s">
        <v>208</v>
      </c>
      <c r="D341" s="1185" t="s">
        <v>380</v>
      </c>
      <c r="E341" s="1186"/>
      <c r="F341" s="1186"/>
      <c r="G341" s="1187"/>
      <c r="H341" s="1194" t="s">
        <v>209</v>
      </c>
      <c r="I341" s="1195"/>
      <c r="J341" s="1195"/>
      <c r="K341" s="1195"/>
      <c r="L341" s="1195"/>
      <c r="M341" s="1195"/>
      <c r="N341" s="1195"/>
      <c r="O341" s="1195"/>
      <c r="P341" s="1195"/>
      <c r="Q341" s="1195"/>
      <c r="R341" s="1195"/>
      <c r="S341" s="1196"/>
      <c r="T341" s="1170" t="s">
        <v>381</v>
      </c>
    </row>
    <row r="342" spans="1:20" ht="17.25" customHeight="1">
      <c r="A342" s="39"/>
      <c r="B342" s="937"/>
      <c r="C342" s="937"/>
      <c r="D342" s="1188"/>
      <c r="E342" s="1189"/>
      <c r="F342" s="1189"/>
      <c r="G342" s="1190"/>
      <c r="H342" s="1197" t="s">
        <v>436</v>
      </c>
      <c r="I342" s="1198"/>
      <c r="J342" s="1198"/>
      <c r="K342" s="1198"/>
      <c r="L342" s="1198"/>
      <c r="M342" s="1198"/>
      <c r="N342" s="1198"/>
      <c r="O342" s="1198"/>
      <c r="P342" s="1198"/>
      <c r="Q342" s="1198"/>
      <c r="R342" s="1198"/>
      <c r="S342" s="1199"/>
      <c r="T342" s="1171"/>
    </row>
    <row r="343" spans="1:20" ht="17.25" customHeight="1">
      <c r="A343" s="39"/>
      <c r="B343" s="937"/>
      <c r="C343" s="937"/>
      <c r="D343" s="1188"/>
      <c r="E343" s="1189"/>
      <c r="F343" s="1189"/>
      <c r="G343" s="1190"/>
      <c r="H343" s="1200"/>
      <c r="I343" s="1201"/>
      <c r="J343" s="1201"/>
      <c r="K343" s="1201"/>
      <c r="L343" s="1201"/>
      <c r="M343" s="1201"/>
      <c r="N343" s="1201"/>
      <c r="O343" s="1201"/>
      <c r="P343" s="1201"/>
      <c r="Q343" s="1201"/>
      <c r="R343" s="1201"/>
      <c r="S343" s="1202"/>
      <c r="T343" s="1171"/>
    </row>
    <row r="344" spans="1:20" ht="17.25" customHeight="1">
      <c r="A344" s="39"/>
      <c r="B344" s="937"/>
      <c r="C344" s="937"/>
      <c r="D344" s="1188"/>
      <c r="E344" s="1189"/>
      <c r="F344" s="1189"/>
      <c r="G344" s="1190"/>
      <c r="H344" s="1203"/>
      <c r="I344" s="1204"/>
      <c r="J344" s="1204"/>
      <c r="K344" s="1204"/>
      <c r="L344" s="1204"/>
      <c r="M344" s="1204"/>
      <c r="N344" s="1204"/>
      <c r="O344" s="1204"/>
      <c r="P344" s="1204"/>
      <c r="Q344" s="1204"/>
      <c r="R344" s="1204"/>
      <c r="S344" s="1205"/>
      <c r="T344" s="1171"/>
    </row>
    <row r="345" spans="1:20" ht="17.25" customHeight="1">
      <c r="A345" s="39"/>
      <c r="B345" s="937"/>
      <c r="C345" s="937"/>
      <c r="D345" s="1191"/>
      <c r="E345" s="1192"/>
      <c r="F345" s="1192"/>
      <c r="G345" s="1193"/>
      <c r="H345" s="925" t="s">
        <v>434</v>
      </c>
      <c r="I345" s="926"/>
      <c r="J345" s="926"/>
      <c r="K345" s="926"/>
      <c r="L345" s="926"/>
      <c r="M345" s="927"/>
      <c r="N345" s="925" t="s">
        <v>91</v>
      </c>
      <c r="O345" s="926"/>
      <c r="P345" s="926"/>
      <c r="Q345" s="926"/>
      <c r="R345" s="926"/>
      <c r="S345" s="927"/>
      <c r="T345" s="1172"/>
    </row>
    <row r="346" spans="1:20" ht="17.25" customHeight="1">
      <c r="A346" s="39"/>
      <c r="B346" s="307">
        <f>ROW()-ROW($A$345)</f>
        <v>1</v>
      </c>
      <c r="C346" s="316" t="str">
        <f>IF('15'!$B$8="","",'15'!$B$8)</f>
        <v/>
      </c>
      <c r="D346" s="1167" t="str">
        <f>IF((($G$337="")+(D13="")),"",D13)</f>
        <v/>
      </c>
      <c r="E346" s="1168"/>
      <c r="F346" s="1168"/>
      <c r="G346" s="1169"/>
      <c r="H346" s="317"/>
      <c r="I346" s="318"/>
      <c r="J346" s="318"/>
      <c r="K346" s="318"/>
      <c r="L346" s="318"/>
      <c r="M346" s="319"/>
      <c r="N346" s="373"/>
      <c r="O346" s="318"/>
      <c r="P346" s="318"/>
      <c r="Q346" s="318"/>
      <c r="R346" s="318"/>
      <c r="S346" s="319"/>
      <c r="T346" s="320">
        <f>SUM(H346:S346)</f>
        <v>0</v>
      </c>
    </row>
    <row r="347" spans="1:20" ht="17.25" customHeight="1">
      <c r="A347" s="39"/>
      <c r="B347" s="307">
        <f t="shared" ref="B347:B370" si="26">ROW()-ROW($A$345)</f>
        <v>2</v>
      </c>
      <c r="C347" s="316" t="str">
        <f>IF('15'!$B$9="","",'15'!$B$9)</f>
        <v/>
      </c>
      <c r="D347" s="1167" t="str">
        <f t="shared" ref="D347:D370" si="27">IF((($G$337="")+(D14="")),"",D14)</f>
        <v/>
      </c>
      <c r="E347" s="1168"/>
      <c r="F347" s="1168"/>
      <c r="G347" s="1169"/>
      <c r="H347" s="317"/>
      <c r="I347" s="318"/>
      <c r="J347" s="318"/>
      <c r="K347" s="318"/>
      <c r="L347" s="318"/>
      <c r="M347" s="319"/>
      <c r="N347" s="373"/>
      <c r="O347" s="318"/>
      <c r="P347" s="318"/>
      <c r="Q347" s="318"/>
      <c r="R347" s="318"/>
      <c r="S347" s="319"/>
      <c r="T347" s="321">
        <f t="shared" ref="T347:T370" si="28">SUM(H347:S347)</f>
        <v>0</v>
      </c>
    </row>
    <row r="348" spans="1:20" ht="17.25" customHeight="1">
      <c r="A348" s="39"/>
      <c r="B348" s="307">
        <f t="shared" si="26"/>
        <v>3</v>
      </c>
      <c r="C348" s="316" t="str">
        <f>IF('15'!$B$10="","",'15'!$B$10)</f>
        <v/>
      </c>
      <c r="D348" s="1167" t="str">
        <f t="shared" si="27"/>
        <v/>
      </c>
      <c r="E348" s="1168"/>
      <c r="F348" s="1168"/>
      <c r="G348" s="1169"/>
      <c r="H348" s="317"/>
      <c r="I348" s="318"/>
      <c r="J348" s="318"/>
      <c r="K348" s="318"/>
      <c r="L348" s="318"/>
      <c r="M348" s="319"/>
      <c r="N348" s="373"/>
      <c r="O348" s="318"/>
      <c r="P348" s="318"/>
      <c r="Q348" s="318"/>
      <c r="R348" s="318"/>
      <c r="S348" s="319"/>
      <c r="T348" s="321">
        <f t="shared" si="28"/>
        <v>0</v>
      </c>
    </row>
    <row r="349" spans="1:20" ht="17.25" customHeight="1">
      <c r="A349" s="39"/>
      <c r="B349" s="307">
        <f t="shared" si="26"/>
        <v>4</v>
      </c>
      <c r="C349" s="316" t="str">
        <f>IF('15'!$B$11="","",'15'!$B$11)</f>
        <v/>
      </c>
      <c r="D349" s="1167" t="str">
        <f t="shared" si="27"/>
        <v/>
      </c>
      <c r="E349" s="1168"/>
      <c r="F349" s="1168"/>
      <c r="G349" s="1169"/>
      <c r="H349" s="317"/>
      <c r="I349" s="318"/>
      <c r="J349" s="318"/>
      <c r="K349" s="318"/>
      <c r="L349" s="318"/>
      <c r="M349" s="319"/>
      <c r="N349" s="373"/>
      <c r="O349" s="318"/>
      <c r="P349" s="318"/>
      <c r="Q349" s="318"/>
      <c r="R349" s="318"/>
      <c r="S349" s="319"/>
      <c r="T349" s="321">
        <f t="shared" si="28"/>
        <v>0</v>
      </c>
    </row>
    <row r="350" spans="1:20" ht="17.25" customHeight="1">
      <c r="A350" s="39"/>
      <c r="B350" s="307">
        <f t="shared" si="26"/>
        <v>5</v>
      </c>
      <c r="C350" s="316" t="str">
        <f>IF('15'!$B$12="","",'15'!$B$12)</f>
        <v/>
      </c>
      <c r="D350" s="1167" t="str">
        <f t="shared" si="27"/>
        <v/>
      </c>
      <c r="E350" s="1168"/>
      <c r="F350" s="1168"/>
      <c r="G350" s="1169"/>
      <c r="H350" s="317"/>
      <c r="I350" s="318"/>
      <c r="J350" s="318"/>
      <c r="K350" s="318"/>
      <c r="L350" s="318"/>
      <c r="M350" s="319"/>
      <c r="N350" s="373"/>
      <c r="O350" s="318"/>
      <c r="P350" s="318"/>
      <c r="Q350" s="318"/>
      <c r="R350" s="318"/>
      <c r="S350" s="319"/>
      <c r="T350" s="321">
        <f t="shared" si="28"/>
        <v>0</v>
      </c>
    </row>
    <row r="351" spans="1:20" ht="17.25" customHeight="1">
      <c r="A351" s="39"/>
      <c r="B351" s="307">
        <f t="shared" si="26"/>
        <v>6</v>
      </c>
      <c r="C351" s="316" t="str">
        <f>IF('15'!$B$13="","",'15'!$B$13)</f>
        <v/>
      </c>
      <c r="D351" s="1167" t="str">
        <f t="shared" si="27"/>
        <v/>
      </c>
      <c r="E351" s="1168"/>
      <c r="F351" s="1168"/>
      <c r="G351" s="1169"/>
      <c r="H351" s="317"/>
      <c r="I351" s="318"/>
      <c r="J351" s="318"/>
      <c r="K351" s="318"/>
      <c r="L351" s="318"/>
      <c r="M351" s="319"/>
      <c r="N351" s="373"/>
      <c r="O351" s="318"/>
      <c r="P351" s="318"/>
      <c r="Q351" s="318"/>
      <c r="R351" s="318"/>
      <c r="S351" s="319"/>
      <c r="T351" s="321">
        <f t="shared" si="28"/>
        <v>0</v>
      </c>
    </row>
    <row r="352" spans="1:20" ht="17.25" customHeight="1">
      <c r="A352" s="39"/>
      <c r="B352" s="307">
        <f t="shared" si="26"/>
        <v>7</v>
      </c>
      <c r="C352" s="316" t="str">
        <f>IF('15'!$B$14="","",'15'!$B$14)</f>
        <v/>
      </c>
      <c r="D352" s="1167" t="str">
        <f t="shared" si="27"/>
        <v/>
      </c>
      <c r="E352" s="1168"/>
      <c r="F352" s="1168"/>
      <c r="G352" s="1169"/>
      <c r="H352" s="317"/>
      <c r="I352" s="318"/>
      <c r="J352" s="318"/>
      <c r="K352" s="318"/>
      <c r="L352" s="318"/>
      <c r="M352" s="319"/>
      <c r="N352" s="373"/>
      <c r="O352" s="318"/>
      <c r="P352" s="318"/>
      <c r="Q352" s="318"/>
      <c r="R352" s="318"/>
      <c r="S352" s="319"/>
      <c r="T352" s="321">
        <f t="shared" si="28"/>
        <v>0</v>
      </c>
    </row>
    <row r="353" spans="1:20" ht="17.25" customHeight="1">
      <c r="A353" s="39"/>
      <c r="B353" s="307">
        <f t="shared" si="26"/>
        <v>8</v>
      </c>
      <c r="C353" s="316" t="str">
        <f>IF('15'!$B$15="","",'15'!$B$15)</f>
        <v/>
      </c>
      <c r="D353" s="1167" t="str">
        <f t="shared" si="27"/>
        <v/>
      </c>
      <c r="E353" s="1168"/>
      <c r="F353" s="1168"/>
      <c r="G353" s="1169"/>
      <c r="H353" s="317"/>
      <c r="I353" s="318"/>
      <c r="J353" s="318"/>
      <c r="K353" s="318"/>
      <c r="L353" s="318"/>
      <c r="M353" s="319"/>
      <c r="N353" s="373"/>
      <c r="O353" s="318"/>
      <c r="P353" s="318"/>
      <c r="Q353" s="318"/>
      <c r="R353" s="318"/>
      <c r="S353" s="319"/>
      <c r="T353" s="321">
        <f t="shared" si="28"/>
        <v>0</v>
      </c>
    </row>
    <row r="354" spans="1:20" ht="17.25" customHeight="1">
      <c r="A354" s="39"/>
      <c r="B354" s="307">
        <f t="shared" si="26"/>
        <v>9</v>
      </c>
      <c r="C354" s="316" t="str">
        <f>IF('15'!$B$16="","",'15'!$B$16)</f>
        <v/>
      </c>
      <c r="D354" s="1167" t="str">
        <f t="shared" si="27"/>
        <v/>
      </c>
      <c r="E354" s="1168"/>
      <c r="F354" s="1168"/>
      <c r="G354" s="1169"/>
      <c r="H354" s="317"/>
      <c r="I354" s="318"/>
      <c r="J354" s="318"/>
      <c r="K354" s="318"/>
      <c r="L354" s="318"/>
      <c r="M354" s="319"/>
      <c r="N354" s="373"/>
      <c r="O354" s="318"/>
      <c r="P354" s="318"/>
      <c r="Q354" s="318"/>
      <c r="R354" s="318"/>
      <c r="S354" s="319"/>
      <c r="T354" s="321">
        <f t="shared" si="28"/>
        <v>0</v>
      </c>
    </row>
    <row r="355" spans="1:20" ht="17.25" customHeight="1">
      <c r="A355" s="39"/>
      <c r="B355" s="307">
        <f t="shared" si="26"/>
        <v>10</v>
      </c>
      <c r="C355" s="316" t="str">
        <f>IF('15'!$B$17="","",'15'!$B$17)</f>
        <v/>
      </c>
      <c r="D355" s="1167" t="str">
        <f t="shared" si="27"/>
        <v/>
      </c>
      <c r="E355" s="1168"/>
      <c r="F355" s="1168"/>
      <c r="G355" s="1169"/>
      <c r="H355" s="317"/>
      <c r="I355" s="318"/>
      <c r="J355" s="318"/>
      <c r="K355" s="318"/>
      <c r="L355" s="318"/>
      <c r="M355" s="319"/>
      <c r="N355" s="373"/>
      <c r="O355" s="318"/>
      <c r="P355" s="318"/>
      <c r="Q355" s="318"/>
      <c r="R355" s="318"/>
      <c r="S355" s="319"/>
      <c r="T355" s="321">
        <f t="shared" si="28"/>
        <v>0</v>
      </c>
    </row>
    <row r="356" spans="1:20" ht="17.25" customHeight="1">
      <c r="A356" s="39"/>
      <c r="B356" s="307">
        <f t="shared" si="26"/>
        <v>11</v>
      </c>
      <c r="C356" s="316" t="str">
        <f>IF('15'!$B$18="","",'15'!$B$18)</f>
        <v/>
      </c>
      <c r="D356" s="1167" t="str">
        <f t="shared" si="27"/>
        <v/>
      </c>
      <c r="E356" s="1168"/>
      <c r="F356" s="1168"/>
      <c r="G356" s="1169"/>
      <c r="H356" s="317"/>
      <c r="I356" s="318"/>
      <c r="J356" s="318"/>
      <c r="K356" s="318"/>
      <c r="L356" s="318"/>
      <c r="M356" s="319"/>
      <c r="N356" s="373"/>
      <c r="O356" s="318"/>
      <c r="P356" s="318"/>
      <c r="Q356" s="318"/>
      <c r="R356" s="318"/>
      <c r="S356" s="319"/>
      <c r="T356" s="321">
        <f t="shared" si="28"/>
        <v>0</v>
      </c>
    </row>
    <row r="357" spans="1:20" ht="17.25" customHeight="1">
      <c r="A357" s="39"/>
      <c r="B357" s="307">
        <f t="shared" si="26"/>
        <v>12</v>
      </c>
      <c r="C357" s="316" t="str">
        <f>IF('15'!$B$19="","",'15'!$B$19)</f>
        <v/>
      </c>
      <c r="D357" s="1167" t="str">
        <f t="shared" si="27"/>
        <v/>
      </c>
      <c r="E357" s="1168"/>
      <c r="F357" s="1168"/>
      <c r="G357" s="1169"/>
      <c r="H357" s="317"/>
      <c r="I357" s="318"/>
      <c r="J357" s="318"/>
      <c r="K357" s="318"/>
      <c r="L357" s="318"/>
      <c r="M357" s="319"/>
      <c r="N357" s="373"/>
      <c r="O357" s="318"/>
      <c r="P357" s="318"/>
      <c r="Q357" s="318"/>
      <c r="R357" s="318"/>
      <c r="S357" s="319"/>
      <c r="T357" s="321">
        <f t="shared" si="28"/>
        <v>0</v>
      </c>
    </row>
    <row r="358" spans="1:20" ht="17.25" customHeight="1">
      <c r="A358" s="39"/>
      <c r="B358" s="307">
        <f t="shared" si="26"/>
        <v>13</v>
      </c>
      <c r="C358" s="316" t="str">
        <f>IF('15'!$B$20="","",'15'!$B$20)</f>
        <v/>
      </c>
      <c r="D358" s="1167" t="str">
        <f t="shared" si="27"/>
        <v/>
      </c>
      <c r="E358" s="1168"/>
      <c r="F358" s="1168"/>
      <c r="G358" s="1169"/>
      <c r="H358" s="317"/>
      <c r="I358" s="318"/>
      <c r="J358" s="318"/>
      <c r="K358" s="318"/>
      <c r="L358" s="318"/>
      <c r="M358" s="319"/>
      <c r="N358" s="373"/>
      <c r="O358" s="318"/>
      <c r="P358" s="318"/>
      <c r="Q358" s="318"/>
      <c r="R358" s="318"/>
      <c r="S358" s="319"/>
      <c r="T358" s="321">
        <f t="shared" si="28"/>
        <v>0</v>
      </c>
    </row>
    <row r="359" spans="1:20" ht="17.25" customHeight="1">
      <c r="A359" s="39"/>
      <c r="B359" s="307">
        <f t="shared" si="26"/>
        <v>14</v>
      </c>
      <c r="C359" s="316" t="str">
        <f>IF('15'!$B$21="","",'15'!$B$21)</f>
        <v/>
      </c>
      <c r="D359" s="1167" t="str">
        <f t="shared" si="27"/>
        <v/>
      </c>
      <c r="E359" s="1168"/>
      <c r="F359" s="1168"/>
      <c r="G359" s="1169"/>
      <c r="H359" s="317"/>
      <c r="I359" s="318"/>
      <c r="J359" s="318"/>
      <c r="K359" s="318"/>
      <c r="L359" s="318"/>
      <c r="M359" s="319"/>
      <c r="N359" s="373"/>
      <c r="O359" s="318"/>
      <c r="P359" s="318"/>
      <c r="Q359" s="318"/>
      <c r="R359" s="318"/>
      <c r="S359" s="319"/>
      <c r="T359" s="321">
        <f t="shared" si="28"/>
        <v>0</v>
      </c>
    </row>
    <row r="360" spans="1:20" ht="17.25" customHeight="1">
      <c r="A360" s="39"/>
      <c r="B360" s="307">
        <f t="shared" si="26"/>
        <v>15</v>
      </c>
      <c r="C360" s="316" t="str">
        <f>IF('15'!$B$22="","",'15'!$B$22)</f>
        <v/>
      </c>
      <c r="D360" s="1167" t="str">
        <f t="shared" si="27"/>
        <v/>
      </c>
      <c r="E360" s="1168"/>
      <c r="F360" s="1168"/>
      <c r="G360" s="1169"/>
      <c r="H360" s="317"/>
      <c r="I360" s="318"/>
      <c r="J360" s="318"/>
      <c r="K360" s="318"/>
      <c r="L360" s="318"/>
      <c r="M360" s="319"/>
      <c r="N360" s="373"/>
      <c r="O360" s="318"/>
      <c r="P360" s="318"/>
      <c r="Q360" s="318"/>
      <c r="R360" s="318"/>
      <c r="S360" s="319"/>
      <c r="T360" s="321">
        <f t="shared" si="28"/>
        <v>0</v>
      </c>
    </row>
    <row r="361" spans="1:20" ht="17.25" customHeight="1">
      <c r="A361" s="39"/>
      <c r="B361" s="307">
        <f t="shared" si="26"/>
        <v>16</v>
      </c>
      <c r="C361" s="316" t="str">
        <f>IF('15'!$B$23="","",'15'!$B$23)</f>
        <v/>
      </c>
      <c r="D361" s="1167" t="str">
        <f t="shared" si="27"/>
        <v/>
      </c>
      <c r="E361" s="1168"/>
      <c r="F361" s="1168"/>
      <c r="G361" s="1169"/>
      <c r="H361" s="317"/>
      <c r="I361" s="318"/>
      <c r="J361" s="318"/>
      <c r="K361" s="318"/>
      <c r="L361" s="318"/>
      <c r="M361" s="319"/>
      <c r="N361" s="373"/>
      <c r="O361" s="318"/>
      <c r="P361" s="318"/>
      <c r="Q361" s="318"/>
      <c r="R361" s="318"/>
      <c r="S361" s="319"/>
      <c r="T361" s="321">
        <f t="shared" si="28"/>
        <v>0</v>
      </c>
    </row>
    <row r="362" spans="1:20" ht="17.25" customHeight="1">
      <c r="A362" s="39"/>
      <c r="B362" s="307">
        <f t="shared" si="26"/>
        <v>17</v>
      </c>
      <c r="C362" s="316" t="str">
        <f>IF('15'!$B$24="","",'15'!$B$24)</f>
        <v/>
      </c>
      <c r="D362" s="1167" t="str">
        <f t="shared" si="27"/>
        <v/>
      </c>
      <c r="E362" s="1168"/>
      <c r="F362" s="1168"/>
      <c r="G362" s="1169"/>
      <c r="H362" s="317"/>
      <c r="I362" s="318"/>
      <c r="J362" s="318"/>
      <c r="K362" s="318"/>
      <c r="L362" s="318"/>
      <c r="M362" s="319"/>
      <c r="N362" s="373"/>
      <c r="O362" s="318"/>
      <c r="P362" s="318"/>
      <c r="Q362" s="318"/>
      <c r="R362" s="318"/>
      <c r="S362" s="319"/>
      <c r="T362" s="321">
        <f t="shared" si="28"/>
        <v>0</v>
      </c>
    </row>
    <row r="363" spans="1:20" ht="17.25" customHeight="1">
      <c r="A363" s="39"/>
      <c r="B363" s="307">
        <f t="shared" si="26"/>
        <v>18</v>
      </c>
      <c r="C363" s="316" t="str">
        <f>IF('15'!$B$25="","",'15'!$B$25)</f>
        <v/>
      </c>
      <c r="D363" s="1167" t="str">
        <f t="shared" si="27"/>
        <v/>
      </c>
      <c r="E363" s="1168"/>
      <c r="F363" s="1168"/>
      <c r="G363" s="1169"/>
      <c r="H363" s="317"/>
      <c r="I363" s="318"/>
      <c r="J363" s="318"/>
      <c r="K363" s="318"/>
      <c r="L363" s="318"/>
      <c r="M363" s="319"/>
      <c r="N363" s="373"/>
      <c r="O363" s="318"/>
      <c r="P363" s="318"/>
      <c r="Q363" s="318"/>
      <c r="R363" s="318"/>
      <c r="S363" s="319"/>
      <c r="T363" s="321">
        <f t="shared" si="28"/>
        <v>0</v>
      </c>
    </row>
    <row r="364" spans="1:20" ht="17.25" customHeight="1">
      <c r="A364" s="39"/>
      <c r="B364" s="307">
        <f t="shared" si="26"/>
        <v>19</v>
      </c>
      <c r="C364" s="316" t="str">
        <f>IF('15'!$B$26="","",'15'!$B$26)</f>
        <v/>
      </c>
      <c r="D364" s="1167" t="str">
        <f t="shared" si="27"/>
        <v/>
      </c>
      <c r="E364" s="1168"/>
      <c r="F364" s="1168"/>
      <c r="G364" s="1169"/>
      <c r="H364" s="317"/>
      <c r="I364" s="318"/>
      <c r="J364" s="318"/>
      <c r="K364" s="318"/>
      <c r="L364" s="318"/>
      <c r="M364" s="319"/>
      <c r="N364" s="373"/>
      <c r="O364" s="318"/>
      <c r="P364" s="318"/>
      <c r="Q364" s="318"/>
      <c r="R364" s="318"/>
      <c r="S364" s="319"/>
      <c r="T364" s="321">
        <f t="shared" si="28"/>
        <v>0</v>
      </c>
    </row>
    <row r="365" spans="1:20" ht="17.25" customHeight="1">
      <c r="A365" s="39"/>
      <c r="B365" s="307">
        <f t="shared" si="26"/>
        <v>20</v>
      </c>
      <c r="C365" s="316" t="str">
        <f>IF('15'!$B$27="","",'15'!$B$27)</f>
        <v/>
      </c>
      <c r="D365" s="1167" t="str">
        <f t="shared" si="27"/>
        <v/>
      </c>
      <c r="E365" s="1168"/>
      <c r="F365" s="1168"/>
      <c r="G365" s="1169"/>
      <c r="H365" s="317"/>
      <c r="I365" s="318"/>
      <c r="J365" s="318"/>
      <c r="K365" s="318"/>
      <c r="L365" s="318"/>
      <c r="M365" s="319"/>
      <c r="N365" s="373"/>
      <c r="O365" s="318"/>
      <c r="P365" s="318"/>
      <c r="Q365" s="318"/>
      <c r="R365" s="318"/>
      <c r="S365" s="319"/>
      <c r="T365" s="321">
        <f t="shared" si="28"/>
        <v>0</v>
      </c>
    </row>
    <row r="366" spans="1:20" ht="17.25" customHeight="1">
      <c r="A366" s="39"/>
      <c r="B366" s="307">
        <f t="shared" si="26"/>
        <v>21</v>
      </c>
      <c r="C366" s="316" t="str">
        <f>IF('15'!$B$28="","",'15'!$B$28)</f>
        <v/>
      </c>
      <c r="D366" s="1167" t="str">
        <f t="shared" si="27"/>
        <v/>
      </c>
      <c r="E366" s="1168"/>
      <c r="F366" s="1168"/>
      <c r="G366" s="1169"/>
      <c r="H366" s="317"/>
      <c r="I366" s="318"/>
      <c r="J366" s="318"/>
      <c r="K366" s="318"/>
      <c r="L366" s="318"/>
      <c r="M366" s="319"/>
      <c r="N366" s="373"/>
      <c r="O366" s="318"/>
      <c r="P366" s="318"/>
      <c r="Q366" s="318"/>
      <c r="R366" s="318"/>
      <c r="S366" s="319"/>
      <c r="T366" s="321">
        <f t="shared" si="28"/>
        <v>0</v>
      </c>
    </row>
    <row r="367" spans="1:20" ht="17.25" customHeight="1">
      <c r="A367" s="39"/>
      <c r="B367" s="307">
        <f t="shared" si="26"/>
        <v>22</v>
      </c>
      <c r="C367" s="316" t="str">
        <f>IF('15'!$B$29="","",'15'!$B$29)</f>
        <v/>
      </c>
      <c r="D367" s="1167" t="str">
        <f t="shared" si="27"/>
        <v/>
      </c>
      <c r="E367" s="1168"/>
      <c r="F367" s="1168"/>
      <c r="G367" s="1169"/>
      <c r="H367" s="317"/>
      <c r="I367" s="318"/>
      <c r="J367" s="318"/>
      <c r="K367" s="318"/>
      <c r="L367" s="318"/>
      <c r="M367" s="319"/>
      <c r="N367" s="373"/>
      <c r="O367" s="318"/>
      <c r="P367" s="318"/>
      <c r="Q367" s="318"/>
      <c r="R367" s="318"/>
      <c r="S367" s="319"/>
      <c r="T367" s="321">
        <f t="shared" si="28"/>
        <v>0</v>
      </c>
    </row>
    <row r="368" spans="1:20" ht="17.25" customHeight="1">
      <c r="A368" s="39"/>
      <c r="B368" s="307">
        <f t="shared" si="26"/>
        <v>23</v>
      </c>
      <c r="C368" s="316" t="str">
        <f>IF('15'!$B$30="","",'15'!$B$30)</f>
        <v/>
      </c>
      <c r="D368" s="1167" t="str">
        <f t="shared" si="27"/>
        <v/>
      </c>
      <c r="E368" s="1168"/>
      <c r="F368" s="1168"/>
      <c r="G368" s="1169"/>
      <c r="H368" s="317"/>
      <c r="I368" s="318"/>
      <c r="J368" s="318"/>
      <c r="K368" s="318"/>
      <c r="L368" s="318"/>
      <c r="M368" s="319"/>
      <c r="N368" s="373"/>
      <c r="O368" s="318"/>
      <c r="P368" s="318"/>
      <c r="Q368" s="318"/>
      <c r="R368" s="318"/>
      <c r="S368" s="319"/>
      <c r="T368" s="321">
        <f t="shared" si="28"/>
        <v>0</v>
      </c>
    </row>
    <row r="369" spans="1:20" ht="17.25" customHeight="1">
      <c r="A369" s="39"/>
      <c r="B369" s="307">
        <f t="shared" si="26"/>
        <v>24</v>
      </c>
      <c r="C369" s="316" t="str">
        <f>IF('15'!$B$31="","",'15'!$B$31)</f>
        <v/>
      </c>
      <c r="D369" s="1167" t="str">
        <f t="shared" si="27"/>
        <v/>
      </c>
      <c r="E369" s="1168"/>
      <c r="F369" s="1168"/>
      <c r="G369" s="1169"/>
      <c r="H369" s="317"/>
      <c r="I369" s="318"/>
      <c r="J369" s="318"/>
      <c r="K369" s="318"/>
      <c r="L369" s="318"/>
      <c r="M369" s="319"/>
      <c r="N369" s="373"/>
      <c r="O369" s="318"/>
      <c r="P369" s="318"/>
      <c r="Q369" s="318"/>
      <c r="R369" s="318"/>
      <c r="S369" s="319"/>
      <c r="T369" s="321">
        <f t="shared" si="28"/>
        <v>0</v>
      </c>
    </row>
    <row r="370" spans="1:20" ht="17.25" customHeight="1">
      <c r="A370" s="39"/>
      <c r="B370" s="307">
        <f t="shared" si="26"/>
        <v>25</v>
      </c>
      <c r="C370" s="316" t="str">
        <f>IF('15'!$B$32="","",'15'!$B$32)</f>
        <v/>
      </c>
      <c r="D370" s="1167" t="str">
        <f t="shared" si="27"/>
        <v/>
      </c>
      <c r="E370" s="1168"/>
      <c r="F370" s="1168"/>
      <c r="G370" s="1169"/>
      <c r="H370" s="317"/>
      <c r="I370" s="318"/>
      <c r="J370" s="318"/>
      <c r="K370" s="318"/>
      <c r="L370" s="318"/>
      <c r="M370" s="319"/>
      <c r="N370" s="373"/>
      <c r="O370" s="318"/>
      <c r="P370" s="318"/>
      <c r="Q370" s="318"/>
      <c r="R370" s="318"/>
      <c r="S370" s="319"/>
      <c r="T370" s="321">
        <f t="shared" si="28"/>
        <v>0</v>
      </c>
    </row>
    <row r="371" spans="1:20" ht="17.25" customHeight="1">
      <c r="A371" s="39"/>
      <c r="B371" s="39"/>
      <c r="C371" s="39"/>
      <c r="L371" s="1166" t="s">
        <v>382</v>
      </c>
      <c r="M371" s="1166"/>
      <c r="N371" s="1166"/>
      <c r="O371" s="1166"/>
      <c r="P371" s="1166"/>
      <c r="Q371" s="1166"/>
      <c r="R371" s="1166"/>
      <c r="S371" s="1166"/>
      <c r="T371" s="322">
        <f>SUM(T346:T370)</f>
        <v>0</v>
      </c>
    </row>
    <row r="372" spans="1:20" ht="17.25" customHeight="1">
      <c r="A372" s="39"/>
      <c r="B372" s="39"/>
      <c r="C372" s="39"/>
    </row>
    <row r="373" spans="1:20" ht="17.25" customHeight="1">
      <c r="A373" s="39"/>
      <c r="B373" s="39"/>
      <c r="C373" s="39"/>
    </row>
    <row r="374" spans="1:20" ht="17.25" customHeight="1">
      <c r="A374" s="1173" t="s">
        <v>107</v>
      </c>
      <c r="B374" s="1174"/>
      <c r="C374" s="1177" t="s">
        <v>392</v>
      </c>
      <c r="D374" s="1178" t="s">
        <v>378</v>
      </c>
      <c r="E374" s="1179"/>
      <c r="F374" s="1180"/>
      <c r="G374" s="1184" t="str">
        <f>IF('23'!B18="","",'23'!B18)</f>
        <v/>
      </c>
      <c r="H374" s="1184"/>
      <c r="I374" s="1184"/>
      <c r="J374" s="1184"/>
      <c r="K374" s="1184"/>
      <c r="L374" s="1184"/>
    </row>
    <row r="375" spans="1:20" ht="17.25" customHeight="1">
      <c r="A375" s="1175"/>
      <c r="B375" s="1176"/>
      <c r="C375" s="1177"/>
      <c r="D375" s="1181"/>
      <c r="E375" s="1182"/>
      <c r="F375" s="1183"/>
      <c r="G375" s="1184"/>
      <c r="H375" s="1184"/>
      <c r="I375" s="1184"/>
      <c r="J375" s="1184"/>
      <c r="K375" s="1184"/>
      <c r="L375" s="1184"/>
    </row>
    <row r="376" spans="1:20" ht="17.25" customHeight="1">
      <c r="A376" s="39"/>
      <c r="B376" s="39"/>
      <c r="C376" s="39"/>
    </row>
    <row r="377" spans="1:20" ht="17.25" customHeight="1">
      <c r="A377" s="39"/>
      <c r="B377" s="39" t="s">
        <v>379</v>
      </c>
      <c r="C377" s="39"/>
    </row>
    <row r="378" spans="1:20" ht="17.25" customHeight="1">
      <c r="A378" s="39"/>
      <c r="B378" s="937" t="s">
        <v>10</v>
      </c>
      <c r="C378" s="937" t="s">
        <v>208</v>
      </c>
      <c r="D378" s="1185" t="s">
        <v>380</v>
      </c>
      <c r="E378" s="1186"/>
      <c r="F378" s="1186"/>
      <c r="G378" s="1187"/>
      <c r="H378" s="1194" t="s">
        <v>209</v>
      </c>
      <c r="I378" s="1195"/>
      <c r="J378" s="1195"/>
      <c r="K378" s="1195"/>
      <c r="L378" s="1195"/>
      <c r="M378" s="1195"/>
      <c r="N378" s="1195"/>
      <c r="O378" s="1195"/>
      <c r="P378" s="1195"/>
      <c r="Q378" s="1195"/>
      <c r="R378" s="1195"/>
      <c r="S378" s="1196"/>
      <c r="T378" s="1170" t="s">
        <v>381</v>
      </c>
    </row>
    <row r="379" spans="1:20" ht="17.25" customHeight="1">
      <c r="A379" s="39"/>
      <c r="B379" s="937"/>
      <c r="C379" s="937"/>
      <c r="D379" s="1188"/>
      <c r="E379" s="1189"/>
      <c r="F379" s="1189"/>
      <c r="G379" s="1190"/>
      <c r="H379" s="1197" t="s">
        <v>436</v>
      </c>
      <c r="I379" s="1198"/>
      <c r="J379" s="1198"/>
      <c r="K379" s="1198"/>
      <c r="L379" s="1198"/>
      <c r="M379" s="1198"/>
      <c r="N379" s="1198"/>
      <c r="O379" s="1198"/>
      <c r="P379" s="1198"/>
      <c r="Q379" s="1198"/>
      <c r="R379" s="1198"/>
      <c r="S379" s="1199"/>
      <c r="T379" s="1171"/>
    </row>
    <row r="380" spans="1:20" ht="17.25" customHeight="1">
      <c r="A380" s="39"/>
      <c r="B380" s="937"/>
      <c r="C380" s="937"/>
      <c r="D380" s="1188"/>
      <c r="E380" s="1189"/>
      <c r="F380" s="1189"/>
      <c r="G380" s="1190"/>
      <c r="H380" s="1200"/>
      <c r="I380" s="1201"/>
      <c r="J380" s="1201"/>
      <c r="K380" s="1201"/>
      <c r="L380" s="1201"/>
      <c r="M380" s="1201"/>
      <c r="N380" s="1201"/>
      <c r="O380" s="1201"/>
      <c r="P380" s="1201"/>
      <c r="Q380" s="1201"/>
      <c r="R380" s="1201"/>
      <c r="S380" s="1202"/>
      <c r="T380" s="1171"/>
    </row>
    <row r="381" spans="1:20" ht="17.25" customHeight="1">
      <c r="A381" s="39"/>
      <c r="B381" s="937"/>
      <c r="C381" s="937"/>
      <c r="D381" s="1188"/>
      <c r="E381" s="1189"/>
      <c r="F381" s="1189"/>
      <c r="G381" s="1190"/>
      <c r="H381" s="1203"/>
      <c r="I381" s="1204"/>
      <c r="J381" s="1204"/>
      <c r="K381" s="1204"/>
      <c r="L381" s="1204"/>
      <c r="M381" s="1204"/>
      <c r="N381" s="1204"/>
      <c r="O381" s="1204"/>
      <c r="P381" s="1204"/>
      <c r="Q381" s="1204"/>
      <c r="R381" s="1204"/>
      <c r="S381" s="1205"/>
      <c r="T381" s="1171"/>
    </row>
    <row r="382" spans="1:20" ht="17.25" customHeight="1">
      <c r="A382" s="39"/>
      <c r="B382" s="937"/>
      <c r="C382" s="937"/>
      <c r="D382" s="1191"/>
      <c r="E382" s="1192"/>
      <c r="F382" s="1192"/>
      <c r="G382" s="1193"/>
      <c r="H382" s="925" t="s">
        <v>434</v>
      </c>
      <c r="I382" s="926"/>
      <c r="J382" s="926"/>
      <c r="K382" s="926"/>
      <c r="L382" s="926"/>
      <c r="M382" s="927"/>
      <c r="N382" s="925" t="s">
        <v>91</v>
      </c>
      <c r="O382" s="926"/>
      <c r="P382" s="926"/>
      <c r="Q382" s="926"/>
      <c r="R382" s="926"/>
      <c r="S382" s="927"/>
      <c r="T382" s="1172"/>
    </row>
    <row r="383" spans="1:20" ht="17.25" customHeight="1">
      <c r="A383" s="39"/>
      <c r="B383" s="307">
        <f>ROW()-ROW($A$382)</f>
        <v>1</v>
      </c>
      <c r="C383" s="316" t="str">
        <f>IF('15'!$B$8="","",'15'!$B$8)</f>
        <v/>
      </c>
      <c r="D383" s="1167" t="str">
        <f>IF((($G$374="")+(D13="")),"",D13)</f>
        <v/>
      </c>
      <c r="E383" s="1168"/>
      <c r="F383" s="1168"/>
      <c r="G383" s="1169"/>
      <c r="H383" s="317"/>
      <c r="I383" s="318"/>
      <c r="J383" s="318"/>
      <c r="K383" s="318"/>
      <c r="L383" s="318"/>
      <c r="M383" s="319"/>
      <c r="N383" s="373"/>
      <c r="O383" s="318"/>
      <c r="P383" s="318"/>
      <c r="Q383" s="318"/>
      <c r="R383" s="318"/>
      <c r="S383" s="319"/>
      <c r="T383" s="320">
        <f>SUM(H383:S383)</f>
        <v>0</v>
      </c>
    </row>
    <row r="384" spans="1:20" ht="17.25" customHeight="1">
      <c r="A384" s="39"/>
      <c r="B384" s="307">
        <f t="shared" ref="B384:B407" si="29">ROW()-ROW($A$382)</f>
        <v>2</v>
      </c>
      <c r="C384" s="316" t="str">
        <f>IF('15'!$B$9="","",'15'!$B$9)</f>
        <v/>
      </c>
      <c r="D384" s="1167" t="str">
        <f t="shared" ref="D384:D407" si="30">IF((($G$374="")+(D14="")),"",D14)</f>
        <v/>
      </c>
      <c r="E384" s="1168"/>
      <c r="F384" s="1168"/>
      <c r="G384" s="1169"/>
      <c r="H384" s="317"/>
      <c r="I384" s="318"/>
      <c r="J384" s="318"/>
      <c r="K384" s="318"/>
      <c r="L384" s="318"/>
      <c r="M384" s="319"/>
      <c r="N384" s="373"/>
      <c r="O384" s="318"/>
      <c r="P384" s="318"/>
      <c r="Q384" s="318"/>
      <c r="R384" s="318"/>
      <c r="S384" s="319"/>
      <c r="T384" s="321">
        <f t="shared" ref="T384:T407" si="31">SUM(H384:S384)</f>
        <v>0</v>
      </c>
    </row>
    <row r="385" spans="1:20" ht="17.25" customHeight="1">
      <c r="A385" s="39"/>
      <c r="B385" s="307">
        <f t="shared" si="29"/>
        <v>3</v>
      </c>
      <c r="C385" s="316" t="str">
        <f>IF('15'!$B$10="","",'15'!$B$10)</f>
        <v/>
      </c>
      <c r="D385" s="1167" t="str">
        <f t="shared" si="30"/>
        <v/>
      </c>
      <c r="E385" s="1168"/>
      <c r="F385" s="1168"/>
      <c r="G385" s="1169"/>
      <c r="H385" s="317"/>
      <c r="I385" s="318"/>
      <c r="J385" s="318"/>
      <c r="K385" s="318"/>
      <c r="L385" s="318"/>
      <c r="M385" s="319"/>
      <c r="N385" s="373"/>
      <c r="O385" s="318"/>
      <c r="P385" s="318"/>
      <c r="Q385" s="318"/>
      <c r="R385" s="318"/>
      <c r="S385" s="319"/>
      <c r="T385" s="321">
        <f t="shared" si="31"/>
        <v>0</v>
      </c>
    </row>
    <row r="386" spans="1:20" ht="17.25" customHeight="1">
      <c r="A386" s="39"/>
      <c r="B386" s="307">
        <f t="shared" si="29"/>
        <v>4</v>
      </c>
      <c r="C386" s="316" t="str">
        <f>IF('15'!$B$11="","",'15'!$B$11)</f>
        <v/>
      </c>
      <c r="D386" s="1167" t="str">
        <f t="shared" si="30"/>
        <v/>
      </c>
      <c r="E386" s="1168"/>
      <c r="F386" s="1168"/>
      <c r="G386" s="1169"/>
      <c r="H386" s="317"/>
      <c r="I386" s="318"/>
      <c r="J386" s="318"/>
      <c r="K386" s="318"/>
      <c r="L386" s="318"/>
      <c r="M386" s="319"/>
      <c r="N386" s="373"/>
      <c r="O386" s="318"/>
      <c r="P386" s="318"/>
      <c r="Q386" s="318"/>
      <c r="R386" s="318"/>
      <c r="S386" s="319"/>
      <c r="T386" s="321">
        <f t="shared" si="31"/>
        <v>0</v>
      </c>
    </row>
    <row r="387" spans="1:20" ht="17.25" customHeight="1">
      <c r="A387" s="39"/>
      <c r="B387" s="307">
        <f t="shared" si="29"/>
        <v>5</v>
      </c>
      <c r="C387" s="316" t="str">
        <f>IF('15'!$B$12="","",'15'!$B$12)</f>
        <v/>
      </c>
      <c r="D387" s="1167" t="str">
        <f t="shared" si="30"/>
        <v/>
      </c>
      <c r="E387" s="1168"/>
      <c r="F387" s="1168"/>
      <c r="G387" s="1169"/>
      <c r="H387" s="317"/>
      <c r="I387" s="318"/>
      <c r="J387" s="318"/>
      <c r="K387" s="318"/>
      <c r="L387" s="318"/>
      <c r="M387" s="319"/>
      <c r="N387" s="373"/>
      <c r="O387" s="318"/>
      <c r="P387" s="318"/>
      <c r="Q387" s="318"/>
      <c r="R387" s="318"/>
      <c r="S387" s="319"/>
      <c r="T387" s="321">
        <f t="shared" si="31"/>
        <v>0</v>
      </c>
    </row>
    <row r="388" spans="1:20" ht="17.25" customHeight="1">
      <c r="A388" s="39"/>
      <c r="B388" s="307">
        <f t="shared" si="29"/>
        <v>6</v>
      </c>
      <c r="C388" s="316" t="str">
        <f>IF('15'!$B$13="","",'15'!$B$13)</f>
        <v/>
      </c>
      <c r="D388" s="1167" t="str">
        <f t="shared" si="30"/>
        <v/>
      </c>
      <c r="E388" s="1168"/>
      <c r="F388" s="1168"/>
      <c r="G388" s="1169"/>
      <c r="H388" s="317"/>
      <c r="I388" s="318"/>
      <c r="J388" s="318"/>
      <c r="K388" s="318"/>
      <c r="L388" s="318"/>
      <c r="M388" s="319"/>
      <c r="N388" s="373"/>
      <c r="O388" s="318"/>
      <c r="P388" s="318"/>
      <c r="Q388" s="318"/>
      <c r="R388" s="318"/>
      <c r="S388" s="319"/>
      <c r="T388" s="321">
        <f t="shared" si="31"/>
        <v>0</v>
      </c>
    </row>
    <row r="389" spans="1:20" ht="17.25" customHeight="1">
      <c r="A389" s="39"/>
      <c r="B389" s="307">
        <f t="shared" si="29"/>
        <v>7</v>
      </c>
      <c r="C389" s="316" t="str">
        <f>IF('15'!$B$14="","",'15'!$B$14)</f>
        <v/>
      </c>
      <c r="D389" s="1167" t="str">
        <f t="shared" si="30"/>
        <v/>
      </c>
      <c r="E389" s="1168"/>
      <c r="F389" s="1168"/>
      <c r="G389" s="1169"/>
      <c r="H389" s="317"/>
      <c r="I389" s="318"/>
      <c r="J389" s="318"/>
      <c r="K389" s="318"/>
      <c r="L389" s="318"/>
      <c r="M389" s="319"/>
      <c r="N389" s="373"/>
      <c r="O389" s="318"/>
      <c r="P389" s="318"/>
      <c r="Q389" s="318"/>
      <c r="R389" s="318"/>
      <c r="S389" s="319"/>
      <c r="T389" s="321">
        <f t="shared" si="31"/>
        <v>0</v>
      </c>
    </row>
    <row r="390" spans="1:20" ht="17.25" customHeight="1">
      <c r="A390" s="39"/>
      <c r="B390" s="307">
        <f t="shared" si="29"/>
        <v>8</v>
      </c>
      <c r="C390" s="316" t="str">
        <f>IF('15'!$B$15="","",'15'!$B$15)</f>
        <v/>
      </c>
      <c r="D390" s="1167" t="str">
        <f t="shared" si="30"/>
        <v/>
      </c>
      <c r="E390" s="1168"/>
      <c r="F390" s="1168"/>
      <c r="G390" s="1169"/>
      <c r="H390" s="317"/>
      <c r="I390" s="318"/>
      <c r="J390" s="318"/>
      <c r="K390" s="318"/>
      <c r="L390" s="318"/>
      <c r="M390" s="319"/>
      <c r="N390" s="373"/>
      <c r="O390" s="318"/>
      <c r="P390" s="318"/>
      <c r="Q390" s="318"/>
      <c r="R390" s="318"/>
      <c r="S390" s="319"/>
      <c r="T390" s="321">
        <f t="shared" si="31"/>
        <v>0</v>
      </c>
    </row>
    <row r="391" spans="1:20" ht="17.25" customHeight="1">
      <c r="A391" s="39"/>
      <c r="B391" s="307">
        <f t="shared" si="29"/>
        <v>9</v>
      </c>
      <c r="C391" s="316" t="str">
        <f>IF('15'!$B$16="","",'15'!$B$16)</f>
        <v/>
      </c>
      <c r="D391" s="1167" t="str">
        <f t="shared" si="30"/>
        <v/>
      </c>
      <c r="E391" s="1168"/>
      <c r="F391" s="1168"/>
      <c r="G391" s="1169"/>
      <c r="H391" s="317"/>
      <c r="I391" s="318"/>
      <c r="J391" s="318"/>
      <c r="K391" s="318"/>
      <c r="L391" s="318"/>
      <c r="M391" s="319"/>
      <c r="N391" s="373"/>
      <c r="O391" s="318"/>
      <c r="P391" s="318"/>
      <c r="Q391" s="318"/>
      <c r="R391" s="318"/>
      <c r="S391" s="319"/>
      <c r="T391" s="321">
        <f t="shared" si="31"/>
        <v>0</v>
      </c>
    </row>
    <row r="392" spans="1:20" ht="17.25" customHeight="1">
      <c r="A392" s="39"/>
      <c r="B392" s="307">
        <f t="shared" si="29"/>
        <v>10</v>
      </c>
      <c r="C392" s="316" t="str">
        <f>IF('15'!$B$17="","",'15'!$B$17)</f>
        <v/>
      </c>
      <c r="D392" s="1167" t="str">
        <f t="shared" si="30"/>
        <v/>
      </c>
      <c r="E392" s="1168"/>
      <c r="F392" s="1168"/>
      <c r="G392" s="1169"/>
      <c r="H392" s="317"/>
      <c r="I392" s="318"/>
      <c r="J392" s="318"/>
      <c r="K392" s="318"/>
      <c r="L392" s="318"/>
      <c r="M392" s="319"/>
      <c r="N392" s="373"/>
      <c r="O392" s="318"/>
      <c r="P392" s="318"/>
      <c r="Q392" s="318"/>
      <c r="R392" s="318"/>
      <c r="S392" s="319"/>
      <c r="T392" s="321">
        <f t="shared" si="31"/>
        <v>0</v>
      </c>
    </row>
    <row r="393" spans="1:20" ht="17.25" customHeight="1">
      <c r="A393" s="39"/>
      <c r="B393" s="307">
        <f t="shared" si="29"/>
        <v>11</v>
      </c>
      <c r="C393" s="316" t="str">
        <f>IF('15'!$B$18="","",'15'!$B$18)</f>
        <v/>
      </c>
      <c r="D393" s="1167" t="str">
        <f t="shared" si="30"/>
        <v/>
      </c>
      <c r="E393" s="1168"/>
      <c r="F393" s="1168"/>
      <c r="G393" s="1169"/>
      <c r="H393" s="317"/>
      <c r="I393" s="318"/>
      <c r="J393" s="318"/>
      <c r="K393" s="318"/>
      <c r="L393" s="318"/>
      <c r="M393" s="319"/>
      <c r="N393" s="373"/>
      <c r="O393" s="318"/>
      <c r="P393" s="318"/>
      <c r="Q393" s="318"/>
      <c r="R393" s="318"/>
      <c r="S393" s="319"/>
      <c r="T393" s="321">
        <f t="shared" si="31"/>
        <v>0</v>
      </c>
    </row>
    <row r="394" spans="1:20" ht="17.25" customHeight="1">
      <c r="A394" s="39"/>
      <c r="B394" s="307">
        <f t="shared" si="29"/>
        <v>12</v>
      </c>
      <c r="C394" s="316" t="str">
        <f>IF('15'!$B$19="","",'15'!$B$19)</f>
        <v/>
      </c>
      <c r="D394" s="1167" t="str">
        <f t="shared" si="30"/>
        <v/>
      </c>
      <c r="E394" s="1168"/>
      <c r="F394" s="1168"/>
      <c r="G394" s="1169"/>
      <c r="H394" s="317"/>
      <c r="I394" s="318"/>
      <c r="J394" s="318"/>
      <c r="K394" s="318"/>
      <c r="L394" s="318"/>
      <c r="M394" s="319"/>
      <c r="N394" s="373"/>
      <c r="O394" s="318"/>
      <c r="P394" s="318"/>
      <c r="Q394" s="318"/>
      <c r="R394" s="318"/>
      <c r="S394" s="319"/>
      <c r="T394" s="321">
        <f t="shared" si="31"/>
        <v>0</v>
      </c>
    </row>
    <row r="395" spans="1:20" ht="17.25" customHeight="1">
      <c r="A395" s="39"/>
      <c r="B395" s="307">
        <f t="shared" si="29"/>
        <v>13</v>
      </c>
      <c r="C395" s="316" t="str">
        <f>IF('15'!$B$20="","",'15'!$B$20)</f>
        <v/>
      </c>
      <c r="D395" s="1167" t="str">
        <f t="shared" si="30"/>
        <v/>
      </c>
      <c r="E395" s="1168"/>
      <c r="F395" s="1168"/>
      <c r="G395" s="1169"/>
      <c r="H395" s="317"/>
      <c r="I395" s="318"/>
      <c r="J395" s="318"/>
      <c r="K395" s="318"/>
      <c r="L395" s="318"/>
      <c r="M395" s="319"/>
      <c r="N395" s="373"/>
      <c r="O395" s="318"/>
      <c r="P395" s="318"/>
      <c r="Q395" s="318"/>
      <c r="R395" s="318"/>
      <c r="S395" s="319"/>
      <c r="T395" s="321">
        <f t="shared" si="31"/>
        <v>0</v>
      </c>
    </row>
    <row r="396" spans="1:20" ht="17.25" customHeight="1">
      <c r="A396" s="39"/>
      <c r="B396" s="307">
        <f t="shared" si="29"/>
        <v>14</v>
      </c>
      <c r="C396" s="316" t="str">
        <f>IF('15'!$B$21="","",'15'!$B$21)</f>
        <v/>
      </c>
      <c r="D396" s="1167" t="str">
        <f t="shared" si="30"/>
        <v/>
      </c>
      <c r="E396" s="1168"/>
      <c r="F396" s="1168"/>
      <c r="G396" s="1169"/>
      <c r="H396" s="317"/>
      <c r="I396" s="318"/>
      <c r="J396" s="318"/>
      <c r="K396" s="318"/>
      <c r="L396" s="318"/>
      <c r="M396" s="319"/>
      <c r="N396" s="373"/>
      <c r="O396" s="318"/>
      <c r="P396" s="318"/>
      <c r="Q396" s="318"/>
      <c r="R396" s="318"/>
      <c r="S396" s="319"/>
      <c r="T396" s="321">
        <f t="shared" si="31"/>
        <v>0</v>
      </c>
    </row>
    <row r="397" spans="1:20" ht="17.25" customHeight="1">
      <c r="A397" s="39"/>
      <c r="B397" s="307">
        <f t="shared" si="29"/>
        <v>15</v>
      </c>
      <c r="C397" s="316" t="str">
        <f>IF('15'!$B$22="","",'15'!$B$22)</f>
        <v/>
      </c>
      <c r="D397" s="1167" t="str">
        <f t="shared" si="30"/>
        <v/>
      </c>
      <c r="E397" s="1168"/>
      <c r="F397" s="1168"/>
      <c r="G397" s="1169"/>
      <c r="H397" s="317"/>
      <c r="I397" s="318"/>
      <c r="J397" s="318"/>
      <c r="K397" s="318"/>
      <c r="L397" s="318"/>
      <c r="M397" s="319"/>
      <c r="N397" s="373"/>
      <c r="O397" s="318"/>
      <c r="P397" s="318"/>
      <c r="Q397" s="318"/>
      <c r="R397" s="318"/>
      <c r="S397" s="319"/>
      <c r="T397" s="321">
        <f t="shared" si="31"/>
        <v>0</v>
      </c>
    </row>
    <row r="398" spans="1:20" ht="17.25" customHeight="1">
      <c r="A398" s="39"/>
      <c r="B398" s="307">
        <f t="shared" si="29"/>
        <v>16</v>
      </c>
      <c r="C398" s="316" t="str">
        <f>IF('15'!$B$23="","",'15'!$B$23)</f>
        <v/>
      </c>
      <c r="D398" s="1167" t="str">
        <f t="shared" si="30"/>
        <v/>
      </c>
      <c r="E398" s="1168"/>
      <c r="F398" s="1168"/>
      <c r="G398" s="1169"/>
      <c r="H398" s="317"/>
      <c r="I398" s="318"/>
      <c r="J398" s="318"/>
      <c r="K398" s="318"/>
      <c r="L398" s="318"/>
      <c r="M398" s="319"/>
      <c r="N398" s="373"/>
      <c r="O398" s="318"/>
      <c r="P398" s="318"/>
      <c r="Q398" s="318"/>
      <c r="R398" s="318"/>
      <c r="S398" s="319"/>
      <c r="T398" s="321">
        <f t="shared" si="31"/>
        <v>0</v>
      </c>
    </row>
    <row r="399" spans="1:20" ht="17.25" customHeight="1">
      <c r="A399" s="39"/>
      <c r="B399" s="307">
        <f t="shared" si="29"/>
        <v>17</v>
      </c>
      <c r="C399" s="316" t="str">
        <f>IF('15'!$B$24="","",'15'!$B$24)</f>
        <v/>
      </c>
      <c r="D399" s="1167" t="str">
        <f t="shared" si="30"/>
        <v/>
      </c>
      <c r="E399" s="1168"/>
      <c r="F399" s="1168"/>
      <c r="G399" s="1169"/>
      <c r="H399" s="317"/>
      <c r="I399" s="318"/>
      <c r="J399" s="318"/>
      <c r="K399" s="318"/>
      <c r="L399" s="318"/>
      <c r="M399" s="319"/>
      <c r="N399" s="373"/>
      <c r="O399" s="318"/>
      <c r="P399" s="318"/>
      <c r="Q399" s="318"/>
      <c r="R399" s="318"/>
      <c r="S399" s="319"/>
      <c r="T399" s="321">
        <f t="shared" si="31"/>
        <v>0</v>
      </c>
    </row>
    <row r="400" spans="1:20" ht="17.25" customHeight="1">
      <c r="A400" s="39"/>
      <c r="B400" s="307">
        <f t="shared" si="29"/>
        <v>18</v>
      </c>
      <c r="C400" s="316" t="str">
        <f>IF('15'!$B$25="","",'15'!$B$25)</f>
        <v/>
      </c>
      <c r="D400" s="1167" t="str">
        <f t="shared" si="30"/>
        <v/>
      </c>
      <c r="E400" s="1168"/>
      <c r="F400" s="1168"/>
      <c r="G400" s="1169"/>
      <c r="H400" s="317"/>
      <c r="I400" s="318"/>
      <c r="J400" s="318"/>
      <c r="K400" s="318"/>
      <c r="L400" s="318"/>
      <c r="M400" s="319"/>
      <c r="N400" s="373"/>
      <c r="O400" s="318"/>
      <c r="P400" s="318"/>
      <c r="Q400" s="318"/>
      <c r="R400" s="318"/>
      <c r="S400" s="319"/>
      <c r="T400" s="321">
        <f t="shared" si="31"/>
        <v>0</v>
      </c>
    </row>
    <row r="401" spans="1:20" ht="17.25" customHeight="1">
      <c r="A401" s="39"/>
      <c r="B401" s="307">
        <f t="shared" si="29"/>
        <v>19</v>
      </c>
      <c r="C401" s="316" t="str">
        <f>IF('15'!$B$26="","",'15'!$B$26)</f>
        <v/>
      </c>
      <c r="D401" s="1167" t="str">
        <f t="shared" si="30"/>
        <v/>
      </c>
      <c r="E401" s="1168"/>
      <c r="F401" s="1168"/>
      <c r="G401" s="1169"/>
      <c r="H401" s="317"/>
      <c r="I401" s="318"/>
      <c r="J401" s="318"/>
      <c r="K401" s="318"/>
      <c r="L401" s="318"/>
      <c r="M401" s="319"/>
      <c r="N401" s="373"/>
      <c r="O401" s="318"/>
      <c r="P401" s="318"/>
      <c r="Q401" s="318"/>
      <c r="R401" s="318"/>
      <c r="S401" s="319"/>
      <c r="T401" s="321">
        <f t="shared" si="31"/>
        <v>0</v>
      </c>
    </row>
    <row r="402" spans="1:20" ht="17.25" customHeight="1">
      <c r="A402" s="39"/>
      <c r="B402" s="307">
        <f t="shared" si="29"/>
        <v>20</v>
      </c>
      <c r="C402" s="316" t="str">
        <f>IF('15'!$B$27="","",'15'!$B$27)</f>
        <v/>
      </c>
      <c r="D402" s="1167" t="str">
        <f t="shared" si="30"/>
        <v/>
      </c>
      <c r="E402" s="1168"/>
      <c r="F402" s="1168"/>
      <c r="G402" s="1169"/>
      <c r="H402" s="317"/>
      <c r="I402" s="318"/>
      <c r="J402" s="318"/>
      <c r="K402" s="318"/>
      <c r="L402" s="318"/>
      <c r="M402" s="319"/>
      <c r="N402" s="373"/>
      <c r="O402" s="318"/>
      <c r="P402" s="318"/>
      <c r="Q402" s="318"/>
      <c r="R402" s="318"/>
      <c r="S402" s="319"/>
      <c r="T402" s="321">
        <f t="shared" si="31"/>
        <v>0</v>
      </c>
    </row>
    <row r="403" spans="1:20" ht="17.25" customHeight="1">
      <c r="A403" s="39"/>
      <c r="B403" s="307">
        <f t="shared" si="29"/>
        <v>21</v>
      </c>
      <c r="C403" s="316" t="str">
        <f>IF('15'!$B$28="","",'15'!$B$28)</f>
        <v/>
      </c>
      <c r="D403" s="1167" t="str">
        <f t="shared" si="30"/>
        <v/>
      </c>
      <c r="E403" s="1168"/>
      <c r="F403" s="1168"/>
      <c r="G403" s="1169"/>
      <c r="H403" s="317"/>
      <c r="I403" s="318"/>
      <c r="J403" s="318"/>
      <c r="K403" s="318"/>
      <c r="L403" s="318"/>
      <c r="M403" s="319"/>
      <c r="N403" s="373"/>
      <c r="O403" s="318"/>
      <c r="P403" s="318"/>
      <c r="Q403" s="318"/>
      <c r="R403" s="318"/>
      <c r="S403" s="319"/>
      <c r="T403" s="321">
        <f t="shared" si="31"/>
        <v>0</v>
      </c>
    </row>
    <row r="404" spans="1:20" ht="17.25" customHeight="1">
      <c r="A404" s="39"/>
      <c r="B404" s="307">
        <f t="shared" si="29"/>
        <v>22</v>
      </c>
      <c r="C404" s="316" t="str">
        <f>IF('15'!$B$29="","",'15'!$B$29)</f>
        <v/>
      </c>
      <c r="D404" s="1167" t="str">
        <f t="shared" si="30"/>
        <v/>
      </c>
      <c r="E404" s="1168"/>
      <c r="F404" s="1168"/>
      <c r="G404" s="1169"/>
      <c r="H404" s="317"/>
      <c r="I404" s="318"/>
      <c r="J404" s="318"/>
      <c r="K404" s="318"/>
      <c r="L404" s="318"/>
      <c r="M404" s="319"/>
      <c r="N404" s="373"/>
      <c r="O404" s="318"/>
      <c r="P404" s="318"/>
      <c r="Q404" s="318"/>
      <c r="R404" s="318"/>
      <c r="S404" s="319"/>
      <c r="T404" s="321">
        <f t="shared" si="31"/>
        <v>0</v>
      </c>
    </row>
    <row r="405" spans="1:20" ht="17.25" customHeight="1">
      <c r="A405" s="39"/>
      <c r="B405" s="307">
        <f t="shared" si="29"/>
        <v>23</v>
      </c>
      <c r="C405" s="316" t="str">
        <f>IF('15'!$B$30="","",'15'!$B$30)</f>
        <v/>
      </c>
      <c r="D405" s="1167" t="str">
        <f t="shared" si="30"/>
        <v/>
      </c>
      <c r="E405" s="1168"/>
      <c r="F405" s="1168"/>
      <c r="G405" s="1169"/>
      <c r="H405" s="317"/>
      <c r="I405" s="318"/>
      <c r="J405" s="318"/>
      <c r="K405" s="318"/>
      <c r="L405" s="318"/>
      <c r="M405" s="319"/>
      <c r="N405" s="373"/>
      <c r="O405" s="318"/>
      <c r="P405" s="318"/>
      <c r="Q405" s="318"/>
      <c r="R405" s="318"/>
      <c r="S405" s="319"/>
      <c r="T405" s="321">
        <f t="shared" si="31"/>
        <v>0</v>
      </c>
    </row>
    <row r="406" spans="1:20" ht="17.25" customHeight="1">
      <c r="A406" s="39"/>
      <c r="B406" s="307">
        <f t="shared" si="29"/>
        <v>24</v>
      </c>
      <c r="C406" s="316" t="str">
        <f>IF('15'!$B$31="","",'15'!$B$31)</f>
        <v/>
      </c>
      <c r="D406" s="1167" t="str">
        <f t="shared" si="30"/>
        <v/>
      </c>
      <c r="E406" s="1168"/>
      <c r="F406" s="1168"/>
      <c r="G406" s="1169"/>
      <c r="H406" s="317"/>
      <c r="I406" s="318"/>
      <c r="J406" s="318"/>
      <c r="K406" s="318"/>
      <c r="L406" s="318"/>
      <c r="M406" s="319"/>
      <c r="N406" s="373"/>
      <c r="O406" s="318"/>
      <c r="P406" s="318"/>
      <c r="Q406" s="318"/>
      <c r="R406" s="318"/>
      <c r="S406" s="319"/>
      <c r="T406" s="321">
        <f t="shared" si="31"/>
        <v>0</v>
      </c>
    </row>
    <row r="407" spans="1:20" ht="17.25" customHeight="1">
      <c r="A407" s="39"/>
      <c r="B407" s="307">
        <f t="shared" si="29"/>
        <v>25</v>
      </c>
      <c r="C407" s="316" t="str">
        <f>IF('15'!$B$32="","",'15'!$B$32)</f>
        <v/>
      </c>
      <c r="D407" s="1167" t="str">
        <f t="shared" si="30"/>
        <v/>
      </c>
      <c r="E407" s="1168"/>
      <c r="F407" s="1168"/>
      <c r="G407" s="1169"/>
      <c r="H407" s="317"/>
      <c r="I407" s="318"/>
      <c r="J407" s="318"/>
      <c r="K407" s="318"/>
      <c r="L407" s="318"/>
      <c r="M407" s="319"/>
      <c r="N407" s="373"/>
      <c r="O407" s="318"/>
      <c r="P407" s="318"/>
      <c r="Q407" s="318"/>
      <c r="R407" s="318"/>
      <c r="S407" s="319"/>
      <c r="T407" s="321">
        <f t="shared" si="31"/>
        <v>0</v>
      </c>
    </row>
    <row r="408" spans="1:20" ht="17.25" customHeight="1">
      <c r="A408" s="39"/>
      <c r="B408" s="39"/>
      <c r="C408" s="39"/>
      <c r="L408" s="1166" t="s">
        <v>382</v>
      </c>
      <c r="M408" s="1166"/>
      <c r="N408" s="1166"/>
      <c r="O408" s="1166"/>
      <c r="P408" s="1166"/>
      <c r="Q408" s="1166"/>
      <c r="R408" s="1166"/>
      <c r="S408" s="1166"/>
      <c r="T408" s="322">
        <f>SUM(T383:T407)</f>
        <v>0</v>
      </c>
    </row>
    <row r="409" spans="1:20" ht="17.25" customHeight="1">
      <c r="A409" s="39"/>
      <c r="B409" s="39"/>
      <c r="C409" s="39"/>
    </row>
    <row r="410" spans="1:20" ht="17.25" customHeight="1">
      <c r="A410" s="39"/>
      <c r="B410" s="39"/>
      <c r="C410" s="39"/>
    </row>
    <row r="411" spans="1:20" ht="17.25" customHeight="1">
      <c r="A411" s="1173" t="s">
        <v>107</v>
      </c>
      <c r="B411" s="1174"/>
      <c r="C411" s="1177" t="s">
        <v>393</v>
      </c>
      <c r="D411" s="1178" t="s">
        <v>378</v>
      </c>
      <c r="E411" s="1179"/>
      <c r="F411" s="1180"/>
      <c r="G411" s="1184" t="str">
        <f>IF('23'!B19="","",'23'!B19)</f>
        <v/>
      </c>
      <c r="H411" s="1184"/>
      <c r="I411" s="1184"/>
      <c r="J411" s="1184"/>
      <c r="K411" s="1184"/>
      <c r="L411" s="1184"/>
    </row>
    <row r="412" spans="1:20" ht="17.25" customHeight="1">
      <c r="A412" s="1175"/>
      <c r="B412" s="1176"/>
      <c r="C412" s="1177"/>
      <c r="D412" s="1181"/>
      <c r="E412" s="1182"/>
      <c r="F412" s="1183"/>
      <c r="G412" s="1184"/>
      <c r="H412" s="1184"/>
      <c r="I412" s="1184"/>
      <c r="J412" s="1184"/>
      <c r="K412" s="1184"/>
      <c r="L412" s="1184"/>
    </row>
    <row r="413" spans="1:20" ht="17.25" customHeight="1">
      <c r="A413" s="39"/>
      <c r="B413" s="39"/>
      <c r="C413" s="39"/>
    </row>
    <row r="414" spans="1:20" ht="17.25" customHeight="1">
      <c r="A414" s="39"/>
      <c r="B414" s="39" t="s">
        <v>379</v>
      </c>
      <c r="C414" s="39"/>
    </row>
    <row r="415" spans="1:20" ht="17.25" customHeight="1">
      <c r="A415" s="39"/>
      <c r="B415" s="937" t="s">
        <v>10</v>
      </c>
      <c r="C415" s="937" t="s">
        <v>208</v>
      </c>
      <c r="D415" s="1185" t="s">
        <v>380</v>
      </c>
      <c r="E415" s="1186"/>
      <c r="F415" s="1186"/>
      <c r="G415" s="1187"/>
      <c r="H415" s="1194" t="s">
        <v>209</v>
      </c>
      <c r="I415" s="1195"/>
      <c r="J415" s="1195"/>
      <c r="K415" s="1195"/>
      <c r="L415" s="1195"/>
      <c r="M415" s="1195"/>
      <c r="N415" s="1195"/>
      <c r="O415" s="1195"/>
      <c r="P415" s="1195"/>
      <c r="Q415" s="1195"/>
      <c r="R415" s="1195"/>
      <c r="S415" s="1196"/>
      <c r="T415" s="1170" t="s">
        <v>381</v>
      </c>
    </row>
    <row r="416" spans="1:20" ht="17.25" customHeight="1">
      <c r="A416" s="39"/>
      <c r="B416" s="937"/>
      <c r="C416" s="937"/>
      <c r="D416" s="1188"/>
      <c r="E416" s="1189"/>
      <c r="F416" s="1189"/>
      <c r="G416" s="1190"/>
      <c r="H416" s="1197" t="s">
        <v>436</v>
      </c>
      <c r="I416" s="1198"/>
      <c r="J416" s="1198"/>
      <c r="K416" s="1198"/>
      <c r="L416" s="1198"/>
      <c r="M416" s="1198"/>
      <c r="N416" s="1198"/>
      <c r="O416" s="1198"/>
      <c r="P416" s="1198"/>
      <c r="Q416" s="1198"/>
      <c r="R416" s="1198"/>
      <c r="S416" s="1199"/>
      <c r="T416" s="1171"/>
    </row>
    <row r="417" spans="1:20" ht="17.25" customHeight="1">
      <c r="A417" s="39"/>
      <c r="B417" s="937"/>
      <c r="C417" s="937"/>
      <c r="D417" s="1188"/>
      <c r="E417" s="1189"/>
      <c r="F417" s="1189"/>
      <c r="G417" s="1190"/>
      <c r="H417" s="1200"/>
      <c r="I417" s="1201"/>
      <c r="J417" s="1201"/>
      <c r="K417" s="1201"/>
      <c r="L417" s="1201"/>
      <c r="M417" s="1201"/>
      <c r="N417" s="1201"/>
      <c r="O417" s="1201"/>
      <c r="P417" s="1201"/>
      <c r="Q417" s="1201"/>
      <c r="R417" s="1201"/>
      <c r="S417" s="1202"/>
      <c r="T417" s="1171"/>
    </row>
    <row r="418" spans="1:20" ht="17.25" customHeight="1">
      <c r="A418" s="39"/>
      <c r="B418" s="937"/>
      <c r="C418" s="937"/>
      <c r="D418" s="1188"/>
      <c r="E418" s="1189"/>
      <c r="F418" s="1189"/>
      <c r="G418" s="1190"/>
      <c r="H418" s="1203"/>
      <c r="I418" s="1204"/>
      <c r="J418" s="1204"/>
      <c r="K418" s="1204"/>
      <c r="L418" s="1204"/>
      <c r="M418" s="1204"/>
      <c r="N418" s="1204"/>
      <c r="O418" s="1204"/>
      <c r="P418" s="1204"/>
      <c r="Q418" s="1204"/>
      <c r="R418" s="1204"/>
      <c r="S418" s="1205"/>
      <c r="T418" s="1171"/>
    </row>
    <row r="419" spans="1:20" ht="17.25" customHeight="1">
      <c r="A419" s="39"/>
      <c r="B419" s="937"/>
      <c r="C419" s="937"/>
      <c r="D419" s="1191"/>
      <c r="E419" s="1192"/>
      <c r="F419" s="1192"/>
      <c r="G419" s="1193"/>
      <c r="H419" s="925" t="s">
        <v>434</v>
      </c>
      <c r="I419" s="926"/>
      <c r="J419" s="926"/>
      <c r="K419" s="926"/>
      <c r="L419" s="926"/>
      <c r="M419" s="927"/>
      <c r="N419" s="925" t="s">
        <v>91</v>
      </c>
      <c r="O419" s="926"/>
      <c r="P419" s="926"/>
      <c r="Q419" s="926"/>
      <c r="R419" s="926"/>
      <c r="S419" s="927"/>
      <c r="T419" s="1172"/>
    </row>
    <row r="420" spans="1:20" ht="17.25" customHeight="1">
      <c r="A420" s="39"/>
      <c r="B420" s="307">
        <f>ROW()-ROW($A$419)</f>
        <v>1</v>
      </c>
      <c r="C420" s="316" t="str">
        <f>IF('15'!$B$8="","",'15'!$B$8)</f>
        <v/>
      </c>
      <c r="D420" s="1167" t="str">
        <f>IF((($G$411="")+(D13="")),"",D13)</f>
        <v/>
      </c>
      <c r="E420" s="1168"/>
      <c r="F420" s="1168"/>
      <c r="G420" s="1169"/>
      <c r="H420" s="317"/>
      <c r="I420" s="318"/>
      <c r="J420" s="318"/>
      <c r="K420" s="318"/>
      <c r="L420" s="318"/>
      <c r="M420" s="319"/>
      <c r="N420" s="373"/>
      <c r="O420" s="318"/>
      <c r="P420" s="318"/>
      <c r="Q420" s="318"/>
      <c r="R420" s="318"/>
      <c r="S420" s="319"/>
      <c r="T420" s="320">
        <f>SUM(H420:S420)</f>
        <v>0</v>
      </c>
    </row>
    <row r="421" spans="1:20" ht="17.25" customHeight="1">
      <c r="A421" s="39"/>
      <c r="B421" s="307">
        <f t="shared" ref="B421:B444" si="32">ROW()-ROW($A$419)</f>
        <v>2</v>
      </c>
      <c r="C421" s="316" t="str">
        <f>IF('15'!$B$9="","",'15'!$B$9)</f>
        <v/>
      </c>
      <c r="D421" s="1167" t="str">
        <f t="shared" ref="D421:D444" si="33">IF((($G$411="")+(D14="")),"",D14)</f>
        <v/>
      </c>
      <c r="E421" s="1168"/>
      <c r="F421" s="1168"/>
      <c r="G421" s="1169"/>
      <c r="H421" s="317"/>
      <c r="I421" s="318"/>
      <c r="J421" s="318"/>
      <c r="K421" s="318"/>
      <c r="L421" s="318"/>
      <c r="M421" s="319"/>
      <c r="N421" s="373"/>
      <c r="O421" s="318"/>
      <c r="P421" s="318"/>
      <c r="Q421" s="318"/>
      <c r="R421" s="318"/>
      <c r="S421" s="319"/>
      <c r="T421" s="321">
        <f t="shared" ref="T421:T444" si="34">SUM(H421:S421)</f>
        <v>0</v>
      </c>
    </row>
    <row r="422" spans="1:20" ht="17.25" customHeight="1">
      <c r="A422" s="39"/>
      <c r="B422" s="307">
        <f t="shared" si="32"/>
        <v>3</v>
      </c>
      <c r="C422" s="316" t="str">
        <f>IF('15'!$B$10="","",'15'!$B$10)</f>
        <v/>
      </c>
      <c r="D422" s="1167" t="str">
        <f t="shared" si="33"/>
        <v/>
      </c>
      <c r="E422" s="1168"/>
      <c r="F422" s="1168"/>
      <c r="G422" s="1169"/>
      <c r="H422" s="317"/>
      <c r="I422" s="318"/>
      <c r="J422" s="318"/>
      <c r="K422" s="318"/>
      <c r="L422" s="318"/>
      <c r="M422" s="319"/>
      <c r="N422" s="373"/>
      <c r="O422" s="318"/>
      <c r="P422" s="318"/>
      <c r="Q422" s="318"/>
      <c r="R422" s="318"/>
      <c r="S422" s="319"/>
      <c r="T422" s="321">
        <f t="shared" si="34"/>
        <v>0</v>
      </c>
    </row>
    <row r="423" spans="1:20" ht="17.25" customHeight="1">
      <c r="A423" s="39"/>
      <c r="B423" s="307">
        <f t="shared" si="32"/>
        <v>4</v>
      </c>
      <c r="C423" s="316" t="str">
        <f>IF('15'!$B$11="","",'15'!$B$11)</f>
        <v/>
      </c>
      <c r="D423" s="1167" t="str">
        <f t="shared" si="33"/>
        <v/>
      </c>
      <c r="E423" s="1168"/>
      <c r="F423" s="1168"/>
      <c r="G423" s="1169"/>
      <c r="H423" s="317"/>
      <c r="I423" s="318"/>
      <c r="J423" s="318"/>
      <c r="K423" s="318"/>
      <c r="L423" s="318"/>
      <c r="M423" s="319"/>
      <c r="N423" s="373"/>
      <c r="O423" s="318"/>
      <c r="P423" s="318"/>
      <c r="Q423" s="318"/>
      <c r="R423" s="318"/>
      <c r="S423" s="319"/>
      <c r="T423" s="321">
        <f t="shared" si="34"/>
        <v>0</v>
      </c>
    </row>
    <row r="424" spans="1:20" ht="17.25" customHeight="1">
      <c r="A424" s="39"/>
      <c r="B424" s="307">
        <f t="shared" si="32"/>
        <v>5</v>
      </c>
      <c r="C424" s="316" t="str">
        <f>IF('15'!$B$12="","",'15'!$B$12)</f>
        <v/>
      </c>
      <c r="D424" s="1167" t="str">
        <f t="shared" si="33"/>
        <v/>
      </c>
      <c r="E424" s="1168"/>
      <c r="F424" s="1168"/>
      <c r="G424" s="1169"/>
      <c r="H424" s="317"/>
      <c r="I424" s="318"/>
      <c r="J424" s="318"/>
      <c r="K424" s="318"/>
      <c r="L424" s="318"/>
      <c r="M424" s="319"/>
      <c r="N424" s="373"/>
      <c r="O424" s="318"/>
      <c r="P424" s="318"/>
      <c r="Q424" s="318"/>
      <c r="R424" s="318"/>
      <c r="S424" s="319"/>
      <c r="T424" s="321">
        <f t="shared" si="34"/>
        <v>0</v>
      </c>
    </row>
    <row r="425" spans="1:20" ht="17.25" customHeight="1">
      <c r="A425" s="39"/>
      <c r="B425" s="307">
        <f t="shared" si="32"/>
        <v>6</v>
      </c>
      <c r="C425" s="316" t="str">
        <f>IF('15'!$B$13="","",'15'!$B$13)</f>
        <v/>
      </c>
      <c r="D425" s="1167" t="str">
        <f t="shared" si="33"/>
        <v/>
      </c>
      <c r="E425" s="1168"/>
      <c r="F425" s="1168"/>
      <c r="G425" s="1169"/>
      <c r="H425" s="317"/>
      <c r="I425" s="318"/>
      <c r="J425" s="318"/>
      <c r="K425" s="318"/>
      <c r="L425" s="318"/>
      <c r="M425" s="319"/>
      <c r="N425" s="373"/>
      <c r="O425" s="318"/>
      <c r="P425" s="318"/>
      <c r="Q425" s="318"/>
      <c r="R425" s="318"/>
      <c r="S425" s="319"/>
      <c r="T425" s="321">
        <f t="shared" si="34"/>
        <v>0</v>
      </c>
    </row>
    <row r="426" spans="1:20" ht="17.25" customHeight="1">
      <c r="A426" s="39"/>
      <c r="B426" s="307">
        <f t="shared" si="32"/>
        <v>7</v>
      </c>
      <c r="C426" s="316" t="str">
        <f>IF('15'!$B$14="","",'15'!$B$14)</f>
        <v/>
      </c>
      <c r="D426" s="1167" t="str">
        <f t="shared" si="33"/>
        <v/>
      </c>
      <c r="E426" s="1168"/>
      <c r="F426" s="1168"/>
      <c r="G426" s="1169"/>
      <c r="H426" s="317"/>
      <c r="I426" s="318"/>
      <c r="J426" s="318"/>
      <c r="K426" s="318"/>
      <c r="L426" s="318"/>
      <c r="M426" s="319"/>
      <c r="N426" s="373"/>
      <c r="O426" s="318"/>
      <c r="P426" s="318"/>
      <c r="Q426" s="318"/>
      <c r="R426" s="318"/>
      <c r="S426" s="319"/>
      <c r="T426" s="321">
        <f t="shared" si="34"/>
        <v>0</v>
      </c>
    </row>
    <row r="427" spans="1:20" ht="17.25" customHeight="1">
      <c r="A427" s="39"/>
      <c r="B427" s="307">
        <f t="shared" si="32"/>
        <v>8</v>
      </c>
      <c r="C427" s="316" t="str">
        <f>IF('15'!$B$15="","",'15'!$B$15)</f>
        <v/>
      </c>
      <c r="D427" s="1167" t="str">
        <f t="shared" si="33"/>
        <v/>
      </c>
      <c r="E427" s="1168"/>
      <c r="F427" s="1168"/>
      <c r="G427" s="1169"/>
      <c r="H427" s="317"/>
      <c r="I427" s="318"/>
      <c r="J427" s="318"/>
      <c r="K427" s="318"/>
      <c r="L427" s="318"/>
      <c r="M427" s="319"/>
      <c r="N427" s="373"/>
      <c r="O427" s="318"/>
      <c r="P427" s="318"/>
      <c r="Q427" s="318"/>
      <c r="R427" s="318"/>
      <c r="S427" s="319"/>
      <c r="T427" s="321">
        <f t="shared" si="34"/>
        <v>0</v>
      </c>
    </row>
    <row r="428" spans="1:20" ht="17.25" customHeight="1">
      <c r="A428" s="39"/>
      <c r="B428" s="307">
        <f t="shared" si="32"/>
        <v>9</v>
      </c>
      <c r="C428" s="316" t="str">
        <f>IF('15'!$B$16="","",'15'!$B$16)</f>
        <v/>
      </c>
      <c r="D428" s="1167" t="str">
        <f t="shared" si="33"/>
        <v/>
      </c>
      <c r="E428" s="1168"/>
      <c r="F428" s="1168"/>
      <c r="G428" s="1169"/>
      <c r="H428" s="317"/>
      <c r="I428" s="318"/>
      <c r="J428" s="318"/>
      <c r="K428" s="318"/>
      <c r="L428" s="318"/>
      <c r="M428" s="319"/>
      <c r="N428" s="373"/>
      <c r="O428" s="318"/>
      <c r="P428" s="318"/>
      <c r="Q428" s="318"/>
      <c r="R428" s="318"/>
      <c r="S428" s="319"/>
      <c r="T428" s="321">
        <f t="shared" si="34"/>
        <v>0</v>
      </c>
    </row>
    <row r="429" spans="1:20" ht="17.25" customHeight="1">
      <c r="A429" s="39"/>
      <c r="B429" s="307">
        <f t="shared" si="32"/>
        <v>10</v>
      </c>
      <c r="C429" s="316" t="str">
        <f>IF('15'!$B$17="","",'15'!$B$17)</f>
        <v/>
      </c>
      <c r="D429" s="1167" t="str">
        <f t="shared" si="33"/>
        <v/>
      </c>
      <c r="E429" s="1168"/>
      <c r="F429" s="1168"/>
      <c r="G429" s="1169"/>
      <c r="H429" s="317"/>
      <c r="I429" s="318"/>
      <c r="J429" s="318"/>
      <c r="K429" s="318"/>
      <c r="L429" s="318"/>
      <c r="M429" s="319"/>
      <c r="N429" s="373"/>
      <c r="O429" s="318"/>
      <c r="P429" s="318"/>
      <c r="Q429" s="318"/>
      <c r="R429" s="318"/>
      <c r="S429" s="319"/>
      <c r="T429" s="321">
        <f t="shared" si="34"/>
        <v>0</v>
      </c>
    </row>
    <row r="430" spans="1:20" ht="17.25" customHeight="1">
      <c r="A430" s="39"/>
      <c r="B430" s="307">
        <f t="shared" si="32"/>
        <v>11</v>
      </c>
      <c r="C430" s="316" t="str">
        <f>IF('15'!$B$18="","",'15'!$B$18)</f>
        <v/>
      </c>
      <c r="D430" s="1167" t="str">
        <f t="shared" si="33"/>
        <v/>
      </c>
      <c r="E430" s="1168"/>
      <c r="F430" s="1168"/>
      <c r="G430" s="1169"/>
      <c r="H430" s="317"/>
      <c r="I430" s="318"/>
      <c r="J430" s="318"/>
      <c r="K430" s="318"/>
      <c r="L430" s="318"/>
      <c r="M430" s="319"/>
      <c r="N430" s="373"/>
      <c r="O430" s="318"/>
      <c r="P430" s="318"/>
      <c r="Q430" s="318"/>
      <c r="R430" s="318"/>
      <c r="S430" s="319"/>
      <c r="T430" s="321">
        <f t="shared" si="34"/>
        <v>0</v>
      </c>
    </row>
    <row r="431" spans="1:20" ht="17.25" customHeight="1">
      <c r="A431" s="39"/>
      <c r="B431" s="307">
        <f t="shared" si="32"/>
        <v>12</v>
      </c>
      <c r="C431" s="316" t="str">
        <f>IF('15'!$B$19="","",'15'!$B$19)</f>
        <v/>
      </c>
      <c r="D431" s="1167" t="str">
        <f t="shared" si="33"/>
        <v/>
      </c>
      <c r="E431" s="1168"/>
      <c r="F431" s="1168"/>
      <c r="G431" s="1169"/>
      <c r="H431" s="317"/>
      <c r="I431" s="318"/>
      <c r="J431" s="318"/>
      <c r="K431" s="318"/>
      <c r="L431" s="318"/>
      <c r="M431" s="319"/>
      <c r="N431" s="373"/>
      <c r="O431" s="318"/>
      <c r="P431" s="318"/>
      <c r="Q431" s="318"/>
      <c r="R431" s="318"/>
      <c r="S431" s="319"/>
      <c r="T431" s="321">
        <f t="shared" si="34"/>
        <v>0</v>
      </c>
    </row>
    <row r="432" spans="1:20" ht="17.25" customHeight="1">
      <c r="A432" s="39"/>
      <c r="B432" s="307">
        <f t="shared" si="32"/>
        <v>13</v>
      </c>
      <c r="C432" s="316" t="str">
        <f>IF('15'!$B$20="","",'15'!$B$20)</f>
        <v/>
      </c>
      <c r="D432" s="1167" t="str">
        <f t="shared" si="33"/>
        <v/>
      </c>
      <c r="E432" s="1168"/>
      <c r="F432" s="1168"/>
      <c r="G432" s="1169"/>
      <c r="H432" s="317"/>
      <c r="I432" s="318"/>
      <c r="J432" s="318"/>
      <c r="K432" s="318"/>
      <c r="L432" s="318"/>
      <c r="M432" s="319"/>
      <c r="N432" s="373"/>
      <c r="O432" s="318"/>
      <c r="P432" s="318"/>
      <c r="Q432" s="318"/>
      <c r="R432" s="318"/>
      <c r="S432" s="319"/>
      <c r="T432" s="321">
        <f t="shared" si="34"/>
        <v>0</v>
      </c>
    </row>
    <row r="433" spans="1:20" ht="17.25" customHeight="1">
      <c r="A433" s="39"/>
      <c r="B433" s="307">
        <f t="shared" si="32"/>
        <v>14</v>
      </c>
      <c r="C433" s="316" t="str">
        <f>IF('15'!$B$21="","",'15'!$B$21)</f>
        <v/>
      </c>
      <c r="D433" s="1167" t="str">
        <f t="shared" si="33"/>
        <v/>
      </c>
      <c r="E433" s="1168"/>
      <c r="F433" s="1168"/>
      <c r="G433" s="1169"/>
      <c r="H433" s="317"/>
      <c r="I433" s="318"/>
      <c r="J433" s="318"/>
      <c r="K433" s="318"/>
      <c r="L433" s="318"/>
      <c r="M433" s="319"/>
      <c r="N433" s="373"/>
      <c r="O433" s="318"/>
      <c r="P433" s="318"/>
      <c r="Q433" s="318"/>
      <c r="R433" s="318"/>
      <c r="S433" s="319"/>
      <c r="T433" s="321">
        <f t="shared" si="34"/>
        <v>0</v>
      </c>
    </row>
    <row r="434" spans="1:20" ht="17.25" customHeight="1">
      <c r="A434" s="39"/>
      <c r="B434" s="307">
        <f t="shared" si="32"/>
        <v>15</v>
      </c>
      <c r="C434" s="316" t="str">
        <f>IF('15'!$B$22="","",'15'!$B$22)</f>
        <v/>
      </c>
      <c r="D434" s="1167" t="str">
        <f t="shared" si="33"/>
        <v/>
      </c>
      <c r="E434" s="1168"/>
      <c r="F434" s="1168"/>
      <c r="G434" s="1169"/>
      <c r="H434" s="317"/>
      <c r="I434" s="318"/>
      <c r="J434" s="318"/>
      <c r="K434" s="318"/>
      <c r="L434" s="318"/>
      <c r="M434" s="319"/>
      <c r="N434" s="373"/>
      <c r="O434" s="318"/>
      <c r="P434" s="318"/>
      <c r="Q434" s="318"/>
      <c r="R434" s="318"/>
      <c r="S434" s="319"/>
      <c r="T434" s="321">
        <f t="shared" si="34"/>
        <v>0</v>
      </c>
    </row>
    <row r="435" spans="1:20" ht="17.25" customHeight="1">
      <c r="A435" s="39"/>
      <c r="B435" s="307">
        <f t="shared" si="32"/>
        <v>16</v>
      </c>
      <c r="C435" s="316" t="str">
        <f>IF('15'!$B$23="","",'15'!$B$23)</f>
        <v/>
      </c>
      <c r="D435" s="1167" t="str">
        <f t="shared" si="33"/>
        <v/>
      </c>
      <c r="E435" s="1168"/>
      <c r="F435" s="1168"/>
      <c r="G435" s="1169"/>
      <c r="H435" s="317"/>
      <c r="I435" s="318"/>
      <c r="J435" s="318"/>
      <c r="K435" s="318"/>
      <c r="L435" s="318"/>
      <c r="M435" s="319"/>
      <c r="N435" s="373"/>
      <c r="O435" s="318"/>
      <c r="P435" s="318"/>
      <c r="Q435" s="318"/>
      <c r="R435" s="318"/>
      <c r="S435" s="319"/>
      <c r="T435" s="321">
        <f t="shared" si="34"/>
        <v>0</v>
      </c>
    </row>
    <row r="436" spans="1:20" ht="17.25" customHeight="1">
      <c r="A436" s="39"/>
      <c r="B436" s="307">
        <f t="shared" si="32"/>
        <v>17</v>
      </c>
      <c r="C436" s="316" t="str">
        <f>IF('15'!$B$24="","",'15'!$B$24)</f>
        <v/>
      </c>
      <c r="D436" s="1167" t="str">
        <f t="shared" si="33"/>
        <v/>
      </c>
      <c r="E436" s="1168"/>
      <c r="F436" s="1168"/>
      <c r="G436" s="1169"/>
      <c r="H436" s="317"/>
      <c r="I436" s="318"/>
      <c r="J436" s="318"/>
      <c r="K436" s="318"/>
      <c r="L436" s="318"/>
      <c r="M436" s="319"/>
      <c r="N436" s="373"/>
      <c r="O436" s="318"/>
      <c r="P436" s="318"/>
      <c r="Q436" s="318"/>
      <c r="R436" s="318"/>
      <c r="S436" s="319"/>
      <c r="T436" s="321">
        <f t="shared" si="34"/>
        <v>0</v>
      </c>
    </row>
    <row r="437" spans="1:20" ht="17.25" customHeight="1">
      <c r="A437" s="39"/>
      <c r="B437" s="307">
        <f t="shared" si="32"/>
        <v>18</v>
      </c>
      <c r="C437" s="316" t="str">
        <f>IF('15'!$B$25="","",'15'!$B$25)</f>
        <v/>
      </c>
      <c r="D437" s="1167" t="str">
        <f t="shared" si="33"/>
        <v/>
      </c>
      <c r="E437" s="1168"/>
      <c r="F437" s="1168"/>
      <c r="G437" s="1169"/>
      <c r="H437" s="317"/>
      <c r="I437" s="318"/>
      <c r="J437" s="318"/>
      <c r="K437" s="318"/>
      <c r="L437" s="318"/>
      <c r="M437" s="319"/>
      <c r="N437" s="373"/>
      <c r="O437" s="318"/>
      <c r="P437" s="318"/>
      <c r="Q437" s="318"/>
      <c r="R437" s="318"/>
      <c r="S437" s="319"/>
      <c r="T437" s="321">
        <f t="shared" si="34"/>
        <v>0</v>
      </c>
    </row>
    <row r="438" spans="1:20" ht="17.25" customHeight="1">
      <c r="A438" s="39"/>
      <c r="B438" s="307">
        <f t="shared" si="32"/>
        <v>19</v>
      </c>
      <c r="C438" s="316" t="str">
        <f>IF('15'!$B$26="","",'15'!$B$26)</f>
        <v/>
      </c>
      <c r="D438" s="1167" t="str">
        <f t="shared" si="33"/>
        <v/>
      </c>
      <c r="E438" s="1168"/>
      <c r="F438" s="1168"/>
      <c r="G438" s="1169"/>
      <c r="H438" s="317"/>
      <c r="I438" s="318"/>
      <c r="J438" s="318"/>
      <c r="K438" s="318"/>
      <c r="L438" s="318"/>
      <c r="M438" s="319"/>
      <c r="N438" s="373"/>
      <c r="O438" s="318"/>
      <c r="P438" s="318"/>
      <c r="Q438" s="318"/>
      <c r="R438" s="318"/>
      <c r="S438" s="319"/>
      <c r="T438" s="321">
        <f t="shared" si="34"/>
        <v>0</v>
      </c>
    </row>
    <row r="439" spans="1:20" ht="17.25" customHeight="1">
      <c r="A439" s="39"/>
      <c r="B439" s="307">
        <f t="shared" si="32"/>
        <v>20</v>
      </c>
      <c r="C439" s="316" t="str">
        <f>IF('15'!$B$27="","",'15'!$B$27)</f>
        <v/>
      </c>
      <c r="D439" s="1167" t="str">
        <f t="shared" si="33"/>
        <v/>
      </c>
      <c r="E439" s="1168"/>
      <c r="F439" s="1168"/>
      <c r="G439" s="1169"/>
      <c r="H439" s="317"/>
      <c r="I439" s="318"/>
      <c r="J439" s="318"/>
      <c r="K439" s="318"/>
      <c r="L439" s="318"/>
      <c r="M439" s="319"/>
      <c r="N439" s="373"/>
      <c r="O439" s="318"/>
      <c r="P439" s="318"/>
      <c r="Q439" s="318"/>
      <c r="R439" s="318"/>
      <c r="S439" s="319"/>
      <c r="T439" s="321">
        <f t="shared" si="34"/>
        <v>0</v>
      </c>
    </row>
    <row r="440" spans="1:20" ht="17.25" customHeight="1">
      <c r="A440" s="39"/>
      <c r="B440" s="307">
        <f t="shared" si="32"/>
        <v>21</v>
      </c>
      <c r="C440" s="316" t="str">
        <f>IF('15'!$B$28="","",'15'!$B$28)</f>
        <v/>
      </c>
      <c r="D440" s="1167" t="str">
        <f t="shared" si="33"/>
        <v/>
      </c>
      <c r="E440" s="1168"/>
      <c r="F440" s="1168"/>
      <c r="G440" s="1169"/>
      <c r="H440" s="317"/>
      <c r="I440" s="318"/>
      <c r="J440" s="318"/>
      <c r="K440" s="318"/>
      <c r="L440" s="318"/>
      <c r="M440" s="319"/>
      <c r="N440" s="373"/>
      <c r="O440" s="318"/>
      <c r="P440" s="318"/>
      <c r="Q440" s="318"/>
      <c r="R440" s="318"/>
      <c r="S440" s="319"/>
      <c r="T440" s="321">
        <f t="shared" si="34"/>
        <v>0</v>
      </c>
    </row>
    <row r="441" spans="1:20" ht="17.25" customHeight="1">
      <c r="A441" s="39"/>
      <c r="B441" s="307">
        <f t="shared" si="32"/>
        <v>22</v>
      </c>
      <c r="C441" s="316" t="str">
        <f>IF('15'!$B$29="","",'15'!$B$29)</f>
        <v/>
      </c>
      <c r="D441" s="1167" t="str">
        <f t="shared" si="33"/>
        <v/>
      </c>
      <c r="E441" s="1168"/>
      <c r="F441" s="1168"/>
      <c r="G441" s="1169"/>
      <c r="H441" s="317"/>
      <c r="I441" s="318"/>
      <c r="J441" s="318"/>
      <c r="K441" s="318"/>
      <c r="L441" s="318"/>
      <c r="M441" s="319"/>
      <c r="N441" s="373"/>
      <c r="O441" s="318"/>
      <c r="P441" s="318"/>
      <c r="Q441" s="318"/>
      <c r="R441" s="318"/>
      <c r="S441" s="319"/>
      <c r="T441" s="321">
        <f t="shared" si="34"/>
        <v>0</v>
      </c>
    </row>
    <row r="442" spans="1:20" ht="17.25" customHeight="1">
      <c r="A442" s="39"/>
      <c r="B442" s="307">
        <f t="shared" si="32"/>
        <v>23</v>
      </c>
      <c r="C442" s="316" t="str">
        <f>IF('15'!$B$30="","",'15'!$B$30)</f>
        <v/>
      </c>
      <c r="D442" s="1167" t="str">
        <f t="shared" si="33"/>
        <v/>
      </c>
      <c r="E442" s="1168"/>
      <c r="F442" s="1168"/>
      <c r="G442" s="1169"/>
      <c r="H442" s="317"/>
      <c r="I442" s="318"/>
      <c r="J442" s="318"/>
      <c r="K442" s="318"/>
      <c r="L442" s="318"/>
      <c r="M442" s="319"/>
      <c r="N442" s="373"/>
      <c r="O442" s="318"/>
      <c r="P442" s="318"/>
      <c r="Q442" s="318"/>
      <c r="R442" s="318"/>
      <c r="S442" s="319"/>
      <c r="T442" s="321">
        <f t="shared" si="34"/>
        <v>0</v>
      </c>
    </row>
    <row r="443" spans="1:20" ht="17.25" customHeight="1">
      <c r="A443" s="39"/>
      <c r="B443" s="307">
        <f t="shared" si="32"/>
        <v>24</v>
      </c>
      <c r="C443" s="316" t="str">
        <f>IF('15'!$B$31="","",'15'!$B$31)</f>
        <v/>
      </c>
      <c r="D443" s="1167" t="str">
        <f t="shared" si="33"/>
        <v/>
      </c>
      <c r="E443" s="1168"/>
      <c r="F443" s="1168"/>
      <c r="G443" s="1169"/>
      <c r="H443" s="317"/>
      <c r="I443" s="318"/>
      <c r="J443" s="318"/>
      <c r="K443" s="318"/>
      <c r="L443" s="318"/>
      <c r="M443" s="319"/>
      <c r="N443" s="373"/>
      <c r="O443" s="318"/>
      <c r="P443" s="318"/>
      <c r="Q443" s="318"/>
      <c r="R443" s="318"/>
      <c r="S443" s="319"/>
      <c r="T443" s="321">
        <f t="shared" si="34"/>
        <v>0</v>
      </c>
    </row>
    <row r="444" spans="1:20" ht="17.25" customHeight="1">
      <c r="A444" s="39"/>
      <c r="B444" s="307">
        <f t="shared" si="32"/>
        <v>25</v>
      </c>
      <c r="C444" s="316" t="str">
        <f>IF('15'!$B$32="","",'15'!$B$32)</f>
        <v/>
      </c>
      <c r="D444" s="1167" t="str">
        <f t="shared" si="33"/>
        <v/>
      </c>
      <c r="E444" s="1168"/>
      <c r="F444" s="1168"/>
      <c r="G444" s="1169"/>
      <c r="H444" s="317"/>
      <c r="I444" s="318"/>
      <c r="J444" s="318"/>
      <c r="K444" s="318"/>
      <c r="L444" s="318"/>
      <c r="M444" s="319"/>
      <c r="N444" s="373"/>
      <c r="O444" s="318"/>
      <c r="P444" s="318"/>
      <c r="Q444" s="318"/>
      <c r="R444" s="318"/>
      <c r="S444" s="319"/>
      <c r="T444" s="321">
        <f t="shared" si="34"/>
        <v>0</v>
      </c>
    </row>
    <row r="445" spans="1:20" ht="17.25" customHeight="1">
      <c r="A445" s="39"/>
      <c r="B445" s="39"/>
      <c r="C445" s="39"/>
      <c r="L445" s="1166" t="s">
        <v>382</v>
      </c>
      <c r="M445" s="1166"/>
      <c r="N445" s="1166"/>
      <c r="O445" s="1166"/>
      <c r="P445" s="1166"/>
      <c r="Q445" s="1166"/>
      <c r="R445" s="1166"/>
      <c r="S445" s="1166"/>
      <c r="T445" s="322">
        <f>SUM(T420:T444)</f>
        <v>0</v>
      </c>
    </row>
    <row r="446" spans="1:20" ht="17.25" customHeight="1">
      <c r="A446" s="39"/>
      <c r="B446" s="39"/>
      <c r="C446" s="39"/>
    </row>
    <row r="447" spans="1:20" ht="17.25" customHeight="1">
      <c r="A447" s="39"/>
      <c r="B447" s="39"/>
      <c r="C447" s="39"/>
    </row>
    <row r="448" spans="1:20" ht="17.25" customHeight="1">
      <c r="A448" s="1173" t="s">
        <v>107</v>
      </c>
      <c r="B448" s="1174"/>
      <c r="C448" s="1177" t="s">
        <v>394</v>
      </c>
      <c r="D448" s="1178" t="s">
        <v>378</v>
      </c>
      <c r="E448" s="1179"/>
      <c r="F448" s="1180"/>
      <c r="G448" s="1184" t="str">
        <f>IF('23'!B20="","",'23'!B20)</f>
        <v/>
      </c>
      <c r="H448" s="1184"/>
      <c r="I448" s="1184"/>
      <c r="J448" s="1184"/>
      <c r="K448" s="1184"/>
      <c r="L448" s="1184"/>
    </row>
    <row r="449" spans="1:20" ht="17.25" customHeight="1">
      <c r="A449" s="1175"/>
      <c r="B449" s="1176"/>
      <c r="C449" s="1177"/>
      <c r="D449" s="1181"/>
      <c r="E449" s="1182"/>
      <c r="F449" s="1183"/>
      <c r="G449" s="1184"/>
      <c r="H449" s="1184"/>
      <c r="I449" s="1184"/>
      <c r="J449" s="1184"/>
      <c r="K449" s="1184"/>
      <c r="L449" s="1184"/>
    </row>
    <row r="450" spans="1:20" ht="17.25" customHeight="1">
      <c r="A450" s="39"/>
      <c r="B450" s="39"/>
      <c r="C450" s="39"/>
    </row>
    <row r="451" spans="1:20" ht="17.25" customHeight="1">
      <c r="A451" s="39"/>
      <c r="B451" s="39" t="s">
        <v>379</v>
      </c>
      <c r="C451" s="39"/>
    </row>
    <row r="452" spans="1:20" ht="17.25" customHeight="1">
      <c r="A452" s="39"/>
      <c r="B452" s="937" t="s">
        <v>10</v>
      </c>
      <c r="C452" s="937" t="s">
        <v>208</v>
      </c>
      <c r="D452" s="1185" t="s">
        <v>380</v>
      </c>
      <c r="E452" s="1186"/>
      <c r="F452" s="1186"/>
      <c r="G452" s="1187"/>
      <c r="H452" s="1194" t="s">
        <v>209</v>
      </c>
      <c r="I452" s="1195"/>
      <c r="J452" s="1195"/>
      <c r="K452" s="1195"/>
      <c r="L452" s="1195"/>
      <c r="M452" s="1195"/>
      <c r="N452" s="1195"/>
      <c r="O452" s="1195"/>
      <c r="P452" s="1195"/>
      <c r="Q452" s="1195"/>
      <c r="R452" s="1195"/>
      <c r="S452" s="1196"/>
      <c r="T452" s="1170" t="s">
        <v>381</v>
      </c>
    </row>
    <row r="453" spans="1:20" ht="17.25" customHeight="1">
      <c r="A453" s="39"/>
      <c r="B453" s="937"/>
      <c r="C453" s="937"/>
      <c r="D453" s="1188"/>
      <c r="E453" s="1189"/>
      <c r="F453" s="1189"/>
      <c r="G453" s="1190"/>
      <c r="H453" s="1197" t="s">
        <v>436</v>
      </c>
      <c r="I453" s="1198"/>
      <c r="J453" s="1198"/>
      <c r="K453" s="1198"/>
      <c r="L453" s="1198"/>
      <c r="M453" s="1198"/>
      <c r="N453" s="1198"/>
      <c r="O453" s="1198"/>
      <c r="P453" s="1198"/>
      <c r="Q453" s="1198"/>
      <c r="R453" s="1198"/>
      <c r="S453" s="1199"/>
      <c r="T453" s="1171"/>
    </row>
    <row r="454" spans="1:20" ht="17.25" customHeight="1">
      <c r="A454" s="39"/>
      <c r="B454" s="937"/>
      <c r="C454" s="937"/>
      <c r="D454" s="1188"/>
      <c r="E454" s="1189"/>
      <c r="F454" s="1189"/>
      <c r="G454" s="1190"/>
      <c r="H454" s="1200"/>
      <c r="I454" s="1201"/>
      <c r="J454" s="1201"/>
      <c r="K454" s="1201"/>
      <c r="L454" s="1201"/>
      <c r="M454" s="1201"/>
      <c r="N454" s="1201"/>
      <c r="O454" s="1201"/>
      <c r="P454" s="1201"/>
      <c r="Q454" s="1201"/>
      <c r="R454" s="1201"/>
      <c r="S454" s="1202"/>
      <c r="T454" s="1171"/>
    </row>
    <row r="455" spans="1:20" ht="17.25" customHeight="1">
      <c r="A455" s="39"/>
      <c r="B455" s="937"/>
      <c r="C455" s="937"/>
      <c r="D455" s="1188"/>
      <c r="E455" s="1189"/>
      <c r="F455" s="1189"/>
      <c r="G455" s="1190"/>
      <c r="H455" s="1203"/>
      <c r="I455" s="1204"/>
      <c r="J455" s="1204"/>
      <c r="K455" s="1204"/>
      <c r="L455" s="1204"/>
      <c r="M455" s="1204"/>
      <c r="N455" s="1204"/>
      <c r="O455" s="1204"/>
      <c r="P455" s="1204"/>
      <c r="Q455" s="1204"/>
      <c r="R455" s="1204"/>
      <c r="S455" s="1205"/>
      <c r="T455" s="1171"/>
    </row>
    <row r="456" spans="1:20" ht="17.25" customHeight="1">
      <c r="A456" s="39"/>
      <c r="B456" s="937"/>
      <c r="C456" s="937"/>
      <c r="D456" s="1191"/>
      <c r="E456" s="1192"/>
      <c r="F456" s="1192"/>
      <c r="G456" s="1193"/>
      <c r="H456" s="925" t="s">
        <v>434</v>
      </c>
      <c r="I456" s="926"/>
      <c r="J456" s="926"/>
      <c r="K456" s="926"/>
      <c r="L456" s="926"/>
      <c r="M456" s="927"/>
      <c r="N456" s="925" t="s">
        <v>91</v>
      </c>
      <c r="O456" s="926"/>
      <c r="P456" s="926"/>
      <c r="Q456" s="926"/>
      <c r="R456" s="926"/>
      <c r="S456" s="927"/>
      <c r="T456" s="1172"/>
    </row>
    <row r="457" spans="1:20" ht="17.25" customHeight="1">
      <c r="A457" s="39"/>
      <c r="B457" s="307">
        <f>ROW()-ROW($A$456)</f>
        <v>1</v>
      </c>
      <c r="C457" s="316" t="str">
        <f>IF('15'!$B$8="","",'15'!$B$8)</f>
        <v/>
      </c>
      <c r="D457" s="1167" t="str">
        <f>IF((($G$448="")+(D13="")),"",D13)</f>
        <v/>
      </c>
      <c r="E457" s="1168"/>
      <c r="F457" s="1168"/>
      <c r="G457" s="1169"/>
      <c r="H457" s="317"/>
      <c r="I457" s="318"/>
      <c r="J457" s="318"/>
      <c r="K457" s="318"/>
      <c r="L457" s="318"/>
      <c r="M457" s="319"/>
      <c r="N457" s="373"/>
      <c r="O457" s="318"/>
      <c r="P457" s="318"/>
      <c r="Q457" s="318"/>
      <c r="R457" s="318"/>
      <c r="S457" s="319"/>
      <c r="T457" s="320">
        <f>SUM(H457:S457)</f>
        <v>0</v>
      </c>
    </row>
    <row r="458" spans="1:20" ht="17.25" customHeight="1">
      <c r="A458" s="39"/>
      <c r="B458" s="307">
        <f t="shared" ref="B458:B481" si="35">ROW()-ROW($A$456)</f>
        <v>2</v>
      </c>
      <c r="C458" s="316" t="str">
        <f>IF('15'!$B$9="","",'15'!$B$9)</f>
        <v/>
      </c>
      <c r="D458" s="1167" t="str">
        <f t="shared" ref="D458:D481" si="36">IF((($G$448="")+(D14="")),"",D14)</f>
        <v/>
      </c>
      <c r="E458" s="1168"/>
      <c r="F458" s="1168"/>
      <c r="G458" s="1169"/>
      <c r="H458" s="317"/>
      <c r="I458" s="318"/>
      <c r="J458" s="318"/>
      <c r="K458" s="318"/>
      <c r="L458" s="318"/>
      <c r="M458" s="319"/>
      <c r="N458" s="373"/>
      <c r="O458" s="318"/>
      <c r="P458" s="318"/>
      <c r="Q458" s="318"/>
      <c r="R458" s="318"/>
      <c r="S458" s="319"/>
      <c r="T458" s="321">
        <f t="shared" ref="T458:T481" si="37">SUM(H458:S458)</f>
        <v>0</v>
      </c>
    </row>
    <row r="459" spans="1:20" ht="17.25" customHeight="1">
      <c r="A459" s="39"/>
      <c r="B459" s="307">
        <f t="shared" si="35"/>
        <v>3</v>
      </c>
      <c r="C459" s="316" t="str">
        <f>IF('15'!$B$10="","",'15'!$B$10)</f>
        <v/>
      </c>
      <c r="D459" s="1167" t="str">
        <f t="shared" si="36"/>
        <v/>
      </c>
      <c r="E459" s="1168"/>
      <c r="F459" s="1168"/>
      <c r="G459" s="1169"/>
      <c r="H459" s="317"/>
      <c r="I459" s="318"/>
      <c r="J459" s="318"/>
      <c r="K459" s="318"/>
      <c r="L459" s="318"/>
      <c r="M459" s="319"/>
      <c r="N459" s="373"/>
      <c r="O459" s="318"/>
      <c r="P459" s="318"/>
      <c r="Q459" s="318"/>
      <c r="R459" s="318"/>
      <c r="S459" s="319"/>
      <c r="T459" s="321">
        <f t="shared" si="37"/>
        <v>0</v>
      </c>
    </row>
    <row r="460" spans="1:20" ht="17.25" customHeight="1">
      <c r="A460" s="39"/>
      <c r="B460" s="307">
        <f t="shared" si="35"/>
        <v>4</v>
      </c>
      <c r="C460" s="316" t="str">
        <f>IF('15'!$B$11="","",'15'!$B$11)</f>
        <v/>
      </c>
      <c r="D460" s="1167" t="str">
        <f t="shared" si="36"/>
        <v/>
      </c>
      <c r="E460" s="1168"/>
      <c r="F460" s="1168"/>
      <c r="G460" s="1169"/>
      <c r="H460" s="317"/>
      <c r="I460" s="318"/>
      <c r="J460" s="318"/>
      <c r="K460" s="318"/>
      <c r="L460" s="318"/>
      <c r="M460" s="319"/>
      <c r="N460" s="373"/>
      <c r="O460" s="318"/>
      <c r="P460" s="318"/>
      <c r="Q460" s="318"/>
      <c r="R460" s="318"/>
      <c r="S460" s="319"/>
      <c r="T460" s="321">
        <f t="shared" si="37"/>
        <v>0</v>
      </c>
    </row>
    <row r="461" spans="1:20" ht="17.25" customHeight="1">
      <c r="A461" s="39"/>
      <c r="B461" s="307">
        <f t="shared" si="35"/>
        <v>5</v>
      </c>
      <c r="C461" s="316" t="str">
        <f>IF('15'!$B$12="","",'15'!$B$12)</f>
        <v/>
      </c>
      <c r="D461" s="1167" t="str">
        <f t="shared" si="36"/>
        <v/>
      </c>
      <c r="E461" s="1168"/>
      <c r="F461" s="1168"/>
      <c r="G461" s="1169"/>
      <c r="H461" s="317"/>
      <c r="I461" s="318"/>
      <c r="J461" s="318"/>
      <c r="K461" s="318"/>
      <c r="L461" s="318"/>
      <c r="M461" s="319"/>
      <c r="N461" s="373"/>
      <c r="O461" s="318"/>
      <c r="P461" s="318"/>
      <c r="Q461" s="318"/>
      <c r="R461" s="318"/>
      <c r="S461" s="319"/>
      <c r="T461" s="321">
        <f t="shared" si="37"/>
        <v>0</v>
      </c>
    </row>
    <row r="462" spans="1:20" ht="17.25" customHeight="1">
      <c r="A462" s="39"/>
      <c r="B462" s="307">
        <f t="shared" si="35"/>
        <v>6</v>
      </c>
      <c r="C462" s="316" t="str">
        <f>IF('15'!$B$13="","",'15'!$B$13)</f>
        <v/>
      </c>
      <c r="D462" s="1167" t="str">
        <f t="shared" si="36"/>
        <v/>
      </c>
      <c r="E462" s="1168"/>
      <c r="F462" s="1168"/>
      <c r="G462" s="1169"/>
      <c r="H462" s="317"/>
      <c r="I462" s="318"/>
      <c r="J462" s="318"/>
      <c r="K462" s="318"/>
      <c r="L462" s="318"/>
      <c r="M462" s="319"/>
      <c r="N462" s="373"/>
      <c r="O462" s="318"/>
      <c r="P462" s="318"/>
      <c r="Q462" s="318"/>
      <c r="R462" s="318"/>
      <c r="S462" s="319"/>
      <c r="T462" s="321">
        <f t="shared" si="37"/>
        <v>0</v>
      </c>
    </row>
    <row r="463" spans="1:20" ht="17.25" customHeight="1">
      <c r="A463" s="39"/>
      <c r="B463" s="307">
        <f t="shared" si="35"/>
        <v>7</v>
      </c>
      <c r="C463" s="316" t="str">
        <f>IF('15'!$B$14="","",'15'!$B$14)</f>
        <v/>
      </c>
      <c r="D463" s="1167" t="str">
        <f t="shared" si="36"/>
        <v/>
      </c>
      <c r="E463" s="1168"/>
      <c r="F463" s="1168"/>
      <c r="G463" s="1169"/>
      <c r="H463" s="317"/>
      <c r="I463" s="318"/>
      <c r="J463" s="318"/>
      <c r="K463" s="318"/>
      <c r="L463" s="318"/>
      <c r="M463" s="319"/>
      <c r="N463" s="373"/>
      <c r="O463" s="318"/>
      <c r="P463" s="318"/>
      <c r="Q463" s="318"/>
      <c r="R463" s="318"/>
      <c r="S463" s="319"/>
      <c r="T463" s="321">
        <f t="shared" si="37"/>
        <v>0</v>
      </c>
    </row>
    <row r="464" spans="1:20" ht="17.25" customHeight="1">
      <c r="A464" s="39"/>
      <c r="B464" s="307">
        <f t="shared" si="35"/>
        <v>8</v>
      </c>
      <c r="C464" s="316" t="str">
        <f>IF('15'!$B$15="","",'15'!$B$15)</f>
        <v/>
      </c>
      <c r="D464" s="1167" t="str">
        <f t="shared" si="36"/>
        <v/>
      </c>
      <c r="E464" s="1168"/>
      <c r="F464" s="1168"/>
      <c r="G464" s="1169"/>
      <c r="H464" s="317"/>
      <c r="I464" s="318"/>
      <c r="J464" s="318"/>
      <c r="K464" s="318"/>
      <c r="L464" s="318"/>
      <c r="M464" s="319"/>
      <c r="N464" s="373"/>
      <c r="O464" s="318"/>
      <c r="P464" s="318"/>
      <c r="Q464" s="318"/>
      <c r="R464" s="318"/>
      <c r="S464" s="319"/>
      <c r="T464" s="321">
        <f t="shared" si="37"/>
        <v>0</v>
      </c>
    </row>
    <row r="465" spans="1:20" ht="17.25" customHeight="1">
      <c r="A465" s="39"/>
      <c r="B465" s="307">
        <f t="shared" si="35"/>
        <v>9</v>
      </c>
      <c r="C465" s="316" t="str">
        <f>IF('15'!$B$16="","",'15'!$B$16)</f>
        <v/>
      </c>
      <c r="D465" s="1167" t="str">
        <f t="shared" si="36"/>
        <v/>
      </c>
      <c r="E465" s="1168"/>
      <c r="F465" s="1168"/>
      <c r="G465" s="1169"/>
      <c r="H465" s="317"/>
      <c r="I465" s="318"/>
      <c r="J465" s="318"/>
      <c r="K465" s="318"/>
      <c r="L465" s="318"/>
      <c r="M465" s="319"/>
      <c r="N465" s="373"/>
      <c r="O465" s="318"/>
      <c r="P465" s="318"/>
      <c r="Q465" s="318"/>
      <c r="R465" s="318"/>
      <c r="S465" s="319"/>
      <c r="T465" s="321">
        <f t="shared" si="37"/>
        <v>0</v>
      </c>
    </row>
    <row r="466" spans="1:20" ht="17.25" customHeight="1">
      <c r="A466" s="39"/>
      <c r="B466" s="307">
        <f t="shared" si="35"/>
        <v>10</v>
      </c>
      <c r="C466" s="316" t="str">
        <f>IF('15'!$B$17="","",'15'!$B$17)</f>
        <v/>
      </c>
      <c r="D466" s="1167" t="str">
        <f t="shared" si="36"/>
        <v/>
      </c>
      <c r="E466" s="1168"/>
      <c r="F466" s="1168"/>
      <c r="G466" s="1169"/>
      <c r="H466" s="317"/>
      <c r="I466" s="318"/>
      <c r="J466" s="318"/>
      <c r="K466" s="318"/>
      <c r="L466" s="318"/>
      <c r="M466" s="319"/>
      <c r="N466" s="373"/>
      <c r="O466" s="318"/>
      <c r="P466" s="318"/>
      <c r="Q466" s="318"/>
      <c r="R466" s="318"/>
      <c r="S466" s="319"/>
      <c r="T466" s="321">
        <f t="shared" si="37"/>
        <v>0</v>
      </c>
    </row>
    <row r="467" spans="1:20" ht="17.25" customHeight="1">
      <c r="A467" s="39"/>
      <c r="B467" s="307">
        <f t="shared" si="35"/>
        <v>11</v>
      </c>
      <c r="C467" s="316" t="str">
        <f>IF('15'!$B$18="","",'15'!$B$18)</f>
        <v/>
      </c>
      <c r="D467" s="1167" t="str">
        <f t="shared" si="36"/>
        <v/>
      </c>
      <c r="E467" s="1168"/>
      <c r="F467" s="1168"/>
      <c r="G467" s="1169"/>
      <c r="H467" s="317"/>
      <c r="I467" s="318"/>
      <c r="J467" s="318"/>
      <c r="K467" s="318"/>
      <c r="L467" s="318"/>
      <c r="M467" s="319"/>
      <c r="N467" s="373"/>
      <c r="O467" s="318"/>
      <c r="P467" s="318"/>
      <c r="Q467" s="318"/>
      <c r="R467" s="318"/>
      <c r="S467" s="319"/>
      <c r="T467" s="321">
        <f t="shared" si="37"/>
        <v>0</v>
      </c>
    </row>
    <row r="468" spans="1:20" ht="17.25" customHeight="1">
      <c r="A468" s="39"/>
      <c r="B468" s="307">
        <f t="shared" si="35"/>
        <v>12</v>
      </c>
      <c r="C468" s="316" t="str">
        <f>IF('15'!$B$19="","",'15'!$B$19)</f>
        <v/>
      </c>
      <c r="D468" s="1167" t="str">
        <f t="shared" si="36"/>
        <v/>
      </c>
      <c r="E468" s="1168"/>
      <c r="F468" s="1168"/>
      <c r="G468" s="1169"/>
      <c r="H468" s="317"/>
      <c r="I468" s="318"/>
      <c r="J468" s="318"/>
      <c r="K468" s="318"/>
      <c r="L468" s="318"/>
      <c r="M468" s="319"/>
      <c r="N468" s="373"/>
      <c r="O468" s="318"/>
      <c r="P468" s="318"/>
      <c r="Q468" s="318"/>
      <c r="R468" s="318"/>
      <c r="S468" s="319"/>
      <c r="T468" s="321">
        <f t="shared" si="37"/>
        <v>0</v>
      </c>
    </row>
    <row r="469" spans="1:20" ht="17.25" customHeight="1">
      <c r="A469" s="39"/>
      <c r="B469" s="307">
        <f t="shared" si="35"/>
        <v>13</v>
      </c>
      <c r="C469" s="316" t="str">
        <f>IF('15'!$B$20="","",'15'!$B$20)</f>
        <v/>
      </c>
      <c r="D469" s="1167" t="str">
        <f t="shared" si="36"/>
        <v/>
      </c>
      <c r="E469" s="1168"/>
      <c r="F469" s="1168"/>
      <c r="G469" s="1169"/>
      <c r="H469" s="317"/>
      <c r="I469" s="318"/>
      <c r="J469" s="318"/>
      <c r="K469" s="318"/>
      <c r="L469" s="318"/>
      <c r="M469" s="319"/>
      <c r="N469" s="373"/>
      <c r="O469" s="318"/>
      <c r="P469" s="318"/>
      <c r="Q469" s="318"/>
      <c r="R469" s="318"/>
      <c r="S469" s="319"/>
      <c r="T469" s="321">
        <f t="shared" si="37"/>
        <v>0</v>
      </c>
    </row>
    <row r="470" spans="1:20" ht="17.25" customHeight="1">
      <c r="A470" s="39"/>
      <c r="B470" s="307">
        <f t="shared" si="35"/>
        <v>14</v>
      </c>
      <c r="C470" s="316" t="str">
        <f>IF('15'!$B$21="","",'15'!$B$21)</f>
        <v/>
      </c>
      <c r="D470" s="1167" t="str">
        <f t="shared" si="36"/>
        <v/>
      </c>
      <c r="E470" s="1168"/>
      <c r="F470" s="1168"/>
      <c r="G470" s="1169"/>
      <c r="H470" s="317"/>
      <c r="I470" s="318"/>
      <c r="J470" s="318"/>
      <c r="K470" s="318"/>
      <c r="L470" s="318"/>
      <c r="M470" s="319"/>
      <c r="N470" s="373"/>
      <c r="O470" s="318"/>
      <c r="P470" s="318"/>
      <c r="Q470" s="318"/>
      <c r="R470" s="318"/>
      <c r="S470" s="319"/>
      <c r="T470" s="321">
        <f t="shared" si="37"/>
        <v>0</v>
      </c>
    </row>
    <row r="471" spans="1:20" ht="17.25" customHeight="1">
      <c r="A471" s="39"/>
      <c r="B471" s="307">
        <f t="shared" si="35"/>
        <v>15</v>
      </c>
      <c r="C471" s="316" t="str">
        <f>IF('15'!$B$22="","",'15'!$B$22)</f>
        <v/>
      </c>
      <c r="D471" s="1167" t="str">
        <f t="shared" si="36"/>
        <v/>
      </c>
      <c r="E471" s="1168"/>
      <c r="F471" s="1168"/>
      <c r="G471" s="1169"/>
      <c r="H471" s="317"/>
      <c r="I471" s="318"/>
      <c r="J471" s="318"/>
      <c r="K471" s="318"/>
      <c r="L471" s="318"/>
      <c r="M471" s="319"/>
      <c r="N471" s="373"/>
      <c r="O471" s="318"/>
      <c r="P471" s="318"/>
      <c r="Q471" s="318"/>
      <c r="R471" s="318"/>
      <c r="S471" s="319"/>
      <c r="T471" s="321">
        <f t="shared" si="37"/>
        <v>0</v>
      </c>
    </row>
    <row r="472" spans="1:20" ht="17.25" customHeight="1">
      <c r="A472" s="39"/>
      <c r="B472" s="307">
        <f t="shared" si="35"/>
        <v>16</v>
      </c>
      <c r="C472" s="316" t="str">
        <f>IF('15'!$B$23="","",'15'!$B$23)</f>
        <v/>
      </c>
      <c r="D472" s="1167" t="str">
        <f t="shared" si="36"/>
        <v/>
      </c>
      <c r="E472" s="1168"/>
      <c r="F472" s="1168"/>
      <c r="G472" s="1169"/>
      <c r="H472" s="317"/>
      <c r="I472" s="318"/>
      <c r="J472" s="318"/>
      <c r="K472" s="318"/>
      <c r="L472" s="318"/>
      <c r="M472" s="319"/>
      <c r="N472" s="373"/>
      <c r="O472" s="318"/>
      <c r="P472" s="318"/>
      <c r="Q472" s="318"/>
      <c r="R472" s="318"/>
      <c r="S472" s="319"/>
      <c r="T472" s="321">
        <f t="shared" si="37"/>
        <v>0</v>
      </c>
    </row>
    <row r="473" spans="1:20" ht="17.25" customHeight="1">
      <c r="A473" s="39"/>
      <c r="B473" s="307">
        <f t="shared" si="35"/>
        <v>17</v>
      </c>
      <c r="C473" s="316" t="str">
        <f>IF('15'!$B$24="","",'15'!$B$24)</f>
        <v/>
      </c>
      <c r="D473" s="1167" t="str">
        <f t="shared" si="36"/>
        <v/>
      </c>
      <c r="E473" s="1168"/>
      <c r="F473" s="1168"/>
      <c r="G473" s="1169"/>
      <c r="H473" s="317"/>
      <c r="I473" s="318"/>
      <c r="J473" s="318"/>
      <c r="K473" s="318"/>
      <c r="L473" s="318"/>
      <c r="M473" s="319"/>
      <c r="N473" s="373"/>
      <c r="O473" s="318"/>
      <c r="P473" s="318"/>
      <c r="Q473" s="318"/>
      <c r="R473" s="318"/>
      <c r="S473" s="319"/>
      <c r="T473" s="321">
        <f t="shared" si="37"/>
        <v>0</v>
      </c>
    </row>
    <row r="474" spans="1:20" ht="17.25" customHeight="1">
      <c r="A474" s="39"/>
      <c r="B474" s="307">
        <f t="shared" si="35"/>
        <v>18</v>
      </c>
      <c r="C474" s="316" t="str">
        <f>IF('15'!$B$25="","",'15'!$B$25)</f>
        <v/>
      </c>
      <c r="D474" s="1167" t="str">
        <f t="shared" si="36"/>
        <v/>
      </c>
      <c r="E474" s="1168"/>
      <c r="F474" s="1168"/>
      <c r="G474" s="1169"/>
      <c r="H474" s="317"/>
      <c r="I474" s="318"/>
      <c r="J474" s="318"/>
      <c r="K474" s="318"/>
      <c r="L474" s="318"/>
      <c r="M474" s="319"/>
      <c r="N474" s="373"/>
      <c r="O474" s="318"/>
      <c r="P474" s="318"/>
      <c r="Q474" s="318"/>
      <c r="R474" s="318"/>
      <c r="S474" s="319"/>
      <c r="T474" s="321">
        <f t="shared" si="37"/>
        <v>0</v>
      </c>
    </row>
    <row r="475" spans="1:20" ht="17.25" customHeight="1">
      <c r="A475" s="39"/>
      <c r="B475" s="307">
        <f t="shared" si="35"/>
        <v>19</v>
      </c>
      <c r="C475" s="316" t="str">
        <f>IF('15'!$B$26="","",'15'!$B$26)</f>
        <v/>
      </c>
      <c r="D475" s="1167" t="str">
        <f t="shared" si="36"/>
        <v/>
      </c>
      <c r="E475" s="1168"/>
      <c r="F475" s="1168"/>
      <c r="G475" s="1169"/>
      <c r="H475" s="317"/>
      <c r="I475" s="318"/>
      <c r="J475" s="318"/>
      <c r="K475" s="318"/>
      <c r="L475" s="318"/>
      <c r="M475" s="319"/>
      <c r="N475" s="373"/>
      <c r="O475" s="318"/>
      <c r="P475" s="318"/>
      <c r="Q475" s="318"/>
      <c r="R475" s="318"/>
      <c r="S475" s="319"/>
      <c r="T475" s="321">
        <f t="shared" si="37"/>
        <v>0</v>
      </c>
    </row>
    <row r="476" spans="1:20" ht="17.25" customHeight="1">
      <c r="A476" s="39"/>
      <c r="B476" s="307">
        <f t="shared" si="35"/>
        <v>20</v>
      </c>
      <c r="C476" s="316" t="str">
        <f>IF('15'!$B$27="","",'15'!$B$27)</f>
        <v/>
      </c>
      <c r="D476" s="1167" t="str">
        <f t="shared" si="36"/>
        <v/>
      </c>
      <c r="E476" s="1168"/>
      <c r="F476" s="1168"/>
      <c r="G476" s="1169"/>
      <c r="H476" s="317"/>
      <c r="I476" s="318"/>
      <c r="J476" s="318"/>
      <c r="K476" s="318"/>
      <c r="L476" s="318"/>
      <c r="M476" s="319"/>
      <c r="N476" s="373"/>
      <c r="O476" s="318"/>
      <c r="P476" s="318"/>
      <c r="Q476" s="318"/>
      <c r="R476" s="318"/>
      <c r="S476" s="319"/>
      <c r="T476" s="321">
        <f t="shared" si="37"/>
        <v>0</v>
      </c>
    </row>
    <row r="477" spans="1:20" ht="17.25" customHeight="1">
      <c r="A477" s="39"/>
      <c r="B477" s="307">
        <f t="shared" si="35"/>
        <v>21</v>
      </c>
      <c r="C477" s="316" t="str">
        <f>IF('15'!$B$28="","",'15'!$B$28)</f>
        <v/>
      </c>
      <c r="D477" s="1167" t="str">
        <f t="shared" si="36"/>
        <v/>
      </c>
      <c r="E477" s="1168"/>
      <c r="F477" s="1168"/>
      <c r="G477" s="1169"/>
      <c r="H477" s="317"/>
      <c r="I477" s="318"/>
      <c r="J477" s="318"/>
      <c r="K477" s="318"/>
      <c r="L477" s="318"/>
      <c r="M477" s="319"/>
      <c r="N477" s="373"/>
      <c r="O477" s="318"/>
      <c r="P477" s="318"/>
      <c r="Q477" s="318"/>
      <c r="R477" s="318"/>
      <c r="S477" s="319"/>
      <c r="T477" s="321">
        <f t="shared" si="37"/>
        <v>0</v>
      </c>
    </row>
    <row r="478" spans="1:20" ht="17.25" customHeight="1">
      <c r="A478" s="39"/>
      <c r="B478" s="307">
        <f t="shared" si="35"/>
        <v>22</v>
      </c>
      <c r="C478" s="316" t="str">
        <f>IF('15'!$B$29="","",'15'!$B$29)</f>
        <v/>
      </c>
      <c r="D478" s="1167" t="str">
        <f t="shared" si="36"/>
        <v/>
      </c>
      <c r="E478" s="1168"/>
      <c r="F478" s="1168"/>
      <c r="G478" s="1169"/>
      <c r="H478" s="317"/>
      <c r="I478" s="318"/>
      <c r="J478" s="318"/>
      <c r="K478" s="318"/>
      <c r="L478" s="318"/>
      <c r="M478" s="319"/>
      <c r="N478" s="373"/>
      <c r="O478" s="318"/>
      <c r="P478" s="318"/>
      <c r="Q478" s="318"/>
      <c r="R478" s="318"/>
      <c r="S478" s="319"/>
      <c r="T478" s="321">
        <f t="shared" si="37"/>
        <v>0</v>
      </c>
    </row>
    <row r="479" spans="1:20" ht="17.25" customHeight="1">
      <c r="A479" s="39"/>
      <c r="B479" s="307">
        <f t="shared" si="35"/>
        <v>23</v>
      </c>
      <c r="C479" s="316" t="str">
        <f>IF('15'!$B$30="","",'15'!$B$30)</f>
        <v/>
      </c>
      <c r="D479" s="1167" t="str">
        <f t="shared" si="36"/>
        <v/>
      </c>
      <c r="E479" s="1168"/>
      <c r="F479" s="1168"/>
      <c r="G479" s="1169"/>
      <c r="H479" s="317"/>
      <c r="I479" s="318"/>
      <c r="J479" s="318"/>
      <c r="K479" s="318"/>
      <c r="L479" s="318"/>
      <c r="M479" s="319"/>
      <c r="N479" s="373"/>
      <c r="O479" s="318"/>
      <c r="P479" s="318"/>
      <c r="Q479" s="318"/>
      <c r="R479" s="318"/>
      <c r="S479" s="319"/>
      <c r="T479" s="321">
        <f t="shared" si="37"/>
        <v>0</v>
      </c>
    </row>
    <row r="480" spans="1:20" ht="17.25" customHeight="1">
      <c r="A480" s="39"/>
      <c r="B480" s="307">
        <f t="shared" si="35"/>
        <v>24</v>
      </c>
      <c r="C480" s="316" t="str">
        <f>IF('15'!$B$31="","",'15'!$B$31)</f>
        <v/>
      </c>
      <c r="D480" s="1167" t="str">
        <f t="shared" si="36"/>
        <v/>
      </c>
      <c r="E480" s="1168"/>
      <c r="F480" s="1168"/>
      <c r="G480" s="1169"/>
      <c r="H480" s="317"/>
      <c r="I480" s="318"/>
      <c r="J480" s="318"/>
      <c r="K480" s="318"/>
      <c r="L480" s="318"/>
      <c r="M480" s="319"/>
      <c r="N480" s="373"/>
      <c r="O480" s="318"/>
      <c r="P480" s="318"/>
      <c r="Q480" s="318"/>
      <c r="R480" s="318"/>
      <c r="S480" s="319"/>
      <c r="T480" s="321">
        <f t="shared" si="37"/>
        <v>0</v>
      </c>
    </row>
    <row r="481" spans="1:20" ht="17.25" customHeight="1">
      <c r="A481" s="39"/>
      <c r="B481" s="307">
        <f t="shared" si="35"/>
        <v>25</v>
      </c>
      <c r="C481" s="316" t="str">
        <f>IF('15'!$B$32="","",'15'!$B$32)</f>
        <v/>
      </c>
      <c r="D481" s="1167" t="str">
        <f t="shared" si="36"/>
        <v/>
      </c>
      <c r="E481" s="1168"/>
      <c r="F481" s="1168"/>
      <c r="G481" s="1169"/>
      <c r="H481" s="317"/>
      <c r="I481" s="318"/>
      <c r="J481" s="318"/>
      <c r="K481" s="318"/>
      <c r="L481" s="318"/>
      <c r="M481" s="319"/>
      <c r="N481" s="373"/>
      <c r="O481" s="318"/>
      <c r="P481" s="318"/>
      <c r="Q481" s="318"/>
      <c r="R481" s="318"/>
      <c r="S481" s="319"/>
      <c r="T481" s="321">
        <f t="shared" si="37"/>
        <v>0</v>
      </c>
    </row>
    <row r="482" spans="1:20" ht="17.25" customHeight="1">
      <c r="A482" s="39"/>
      <c r="B482" s="39"/>
      <c r="C482" s="39"/>
      <c r="L482" s="1166" t="s">
        <v>382</v>
      </c>
      <c r="M482" s="1166"/>
      <c r="N482" s="1166"/>
      <c r="O482" s="1166"/>
      <c r="P482" s="1166"/>
      <c r="Q482" s="1166"/>
      <c r="R482" s="1166"/>
      <c r="S482" s="1166"/>
      <c r="T482" s="322">
        <f>SUM(T457:T481)</f>
        <v>0</v>
      </c>
    </row>
    <row r="483" spans="1:20" ht="17.25" customHeight="1">
      <c r="A483" s="39"/>
      <c r="B483" s="39"/>
      <c r="C483" s="39"/>
    </row>
    <row r="484" spans="1:20" ht="17.25" customHeight="1">
      <c r="A484" s="39"/>
      <c r="B484" s="39"/>
      <c r="C484" s="39"/>
    </row>
    <row r="485" spans="1:20" ht="17.25" customHeight="1">
      <c r="A485" s="1173" t="s">
        <v>107</v>
      </c>
      <c r="B485" s="1174"/>
      <c r="C485" s="1177" t="s">
        <v>395</v>
      </c>
      <c r="D485" s="1178" t="s">
        <v>378</v>
      </c>
      <c r="E485" s="1179"/>
      <c r="F485" s="1180"/>
      <c r="G485" s="1184" t="str">
        <f>IF('23'!B21="","",'23'!B21)</f>
        <v/>
      </c>
      <c r="H485" s="1184"/>
      <c r="I485" s="1184"/>
      <c r="J485" s="1184"/>
      <c r="K485" s="1184"/>
      <c r="L485" s="1184"/>
    </row>
    <row r="486" spans="1:20" ht="17.25" customHeight="1">
      <c r="A486" s="1175"/>
      <c r="B486" s="1176"/>
      <c r="C486" s="1177"/>
      <c r="D486" s="1181"/>
      <c r="E486" s="1182"/>
      <c r="F486" s="1183"/>
      <c r="G486" s="1184"/>
      <c r="H486" s="1184"/>
      <c r="I486" s="1184"/>
      <c r="J486" s="1184"/>
      <c r="K486" s="1184"/>
      <c r="L486" s="1184"/>
    </row>
    <row r="487" spans="1:20" ht="17.25" customHeight="1">
      <c r="A487" s="39"/>
      <c r="B487" s="39"/>
      <c r="C487" s="39"/>
    </row>
    <row r="488" spans="1:20" ht="17.25" customHeight="1">
      <c r="A488" s="39"/>
      <c r="B488" s="39" t="s">
        <v>379</v>
      </c>
      <c r="C488" s="39"/>
    </row>
    <row r="489" spans="1:20" ht="17.25" customHeight="1">
      <c r="A489" s="39"/>
      <c r="B489" s="937" t="s">
        <v>10</v>
      </c>
      <c r="C489" s="937" t="s">
        <v>208</v>
      </c>
      <c r="D489" s="1185" t="s">
        <v>380</v>
      </c>
      <c r="E489" s="1186"/>
      <c r="F489" s="1186"/>
      <c r="G489" s="1187"/>
      <c r="H489" s="1194" t="s">
        <v>209</v>
      </c>
      <c r="I489" s="1195"/>
      <c r="J489" s="1195"/>
      <c r="K489" s="1195"/>
      <c r="L489" s="1195"/>
      <c r="M489" s="1195"/>
      <c r="N489" s="1195"/>
      <c r="O489" s="1195"/>
      <c r="P489" s="1195"/>
      <c r="Q489" s="1195"/>
      <c r="R489" s="1195"/>
      <c r="S489" s="1196"/>
      <c r="T489" s="1170" t="s">
        <v>381</v>
      </c>
    </row>
    <row r="490" spans="1:20" ht="17.25" customHeight="1">
      <c r="A490" s="39"/>
      <c r="B490" s="937"/>
      <c r="C490" s="937"/>
      <c r="D490" s="1188"/>
      <c r="E490" s="1189"/>
      <c r="F490" s="1189"/>
      <c r="G490" s="1190"/>
      <c r="H490" s="1197" t="s">
        <v>436</v>
      </c>
      <c r="I490" s="1198"/>
      <c r="J490" s="1198"/>
      <c r="K490" s="1198"/>
      <c r="L490" s="1198"/>
      <c r="M490" s="1198"/>
      <c r="N490" s="1198"/>
      <c r="O490" s="1198"/>
      <c r="P490" s="1198"/>
      <c r="Q490" s="1198"/>
      <c r="R490" s="1198"/>
      <c r="S490" s="1199"/>
      <c r="T490" s="1171"/>
    </row>
    <row r="491" spans="1:20" ht="17.25" customHeight="1">
      <c r="A491" s="39"/>
      <c r="B491" s="937"/>
      <c r="C491" s="937"/>
      <c r="D491" s="1188"/>
      <c r="E491" s="1189"/>
      <c r="F491" s="1189"/>
      <c r="G491" s="1190"/>
      <c r="H491" s="1200"/>
      <c r="I491" s="1201"/>
      <c r="J491" s="1201"/>
      <c r="K491" s="1201"/>
      <c r="L491" s="1201"/>
      <c r="M491" s="1201"/>
      <c r="N491" s="1201"/>
      <c r="O491" s="1201"/>
      <c r="P491" s="1201"/>
      <c r="Q491" s="1201"/>
      <c r="R491" s="1201"/>
      <c r="S491" s="1202"/>
      <c r="T491" s="1171"/>
    </row>
    <row r="492" spans="1:20" ht="17.25" customHeight="1">
      <c r="A492" s="39"/>
      <c r="B492" s="937"/>
      <c r="C492" s="937"/>
      <c r="D492" s="1188"/>
      <c r="E492" s="1189"/>
      <c r="F492" s="1189"/>
      <c r="G492" s="1190"/>
      <c r="H492" s="1203"/>
      <c r="I492" s="1204"/>
      <c r="J492" s="1204"/>
      <c r="K492" s="1204"/>
      <c r="L492" s="1204"/>
      <c r="M492" s="1204"/>
      <c r="N492" s="1204"/>
      <c r="O492" s="1204"/>
      <c r="P492" s="1204"/>
      <c r="Q492" s="1204"/>
      <c r="R492" s="1204"/>
      <c r="S492" s="1205"/>
      <c r="T492" s="1171"/>
    </row>
    <row r="493" spans="1:20" ht="17.25" customHeight="1">
      <c r="A493" s="39"/>
      <c r="B493" s="937"/>
      <c r="C493" s="937"/>
      <c r="D493" s="1191"/>
      <c r="E493" s="1192"/>
      <c r="F493" s="1192"/>
      <c r="G493" s="1193"/>
      <c r="H493" s="925" t="s">
        <v>434</v>
      </c>
      <c r="I493" s="926"/>
      <c r="J493" s="926"/>
      <c r="K493" s="926"/>
      <c r="L493" s="926"/>
      <c r="M493" s="927"/>
      <c r="N493" s="925" t="s">
        <v>91</v>
      </c>
      <c r="O493" s="926"/>
      <c r="P493" s="926"/>
      <c r="Q493" s="926"/>
      <c r="R493" s="926"/>
      <c r="S493" s="927"/>
      <c r="T493" s="1172"/>
    </row>
    <row r="494" spans="1:20" ht="17.25" customHeight="1">
      <c r="A494" s="39"/>
      <c r="B494" s="307">
        <f>ROW()-ROW($A$493)</f>
        <v>1</v>
      </c>
      <c r="C494" s="316" t="str">
        <f>IF('15'!$B$8="","",'15'!$B$8)</f>
        <v/>
      </c>
      <c r="D494" s="1167" t="str">
        <f>IF((($G$485="")+(D13="")),"",D13)</f>
        <v/>
      </c>
      <c r="E494" s="1168"/>
      <c r="F494" s="1168"/>
      <c r="G494" s="1169"/>
      <c r="H494" s="317"/>
      <c r="I494" s="318"/>
      <c r="J494" s="318"/>
      <c r="K494" s="318"/>
      <c r="L494" s="318"/>
      <c r="M494" s="319"/>
      <c r="N494" s="373"/>
      <c r="O494" s="318"/>
      <c r="P494" s="318"/>
      <c r="Q494" s="318"/>
      <c r="R494" s="318"/>
      <c r="S494" s="319"/>
      <c r="T494" s="320">
        <f>SUM(H494:S494)</f>
        <v>0</v>
      </c>
    </row>
    <row r="495" spans="1:20" ht="17.25" customHeight="1">
      <c r="A495" s="39"/>
      <c r="B495" s="307">
        <f t="shared" ref="B495:B518" si="38">ROW()-ROW($A$493)</f>
        <v>2</v>
      </c>
      <c r="C495" s="316" t="str">
        <f>IF('15'!$B$9="","",'15'!$B$9)</f>
        <v/>
      </c>
      <c r="D495" s="1167" t="str">
        <f t="shared" ref="D495:D518" si="39">IF((($G$485="")+(D14="")),"",D14)</f>
        <v/>
      </c>
      <c r="E495" s="1168"/>
      <c r="F495" s="1168"/>
      <c r="G495" s="1169"/>
      <c r="H495" s="317"/>
      <c r="I495" s="318"/>
      <c r="J495" s="318"/>
      <c r="K495" s="318"/>
      <c r="L495" s="318"/>
      <c r="M495" s="319"/>
      <c r="N495" s="373"/>
      <c r="O495" s="318"/>
      <c r="P495" s="318"/>
      <c r="Q495" s="318"/>
      <c r="R495" s="318"/>
      <c r="S495" s="319"/>
      <c r="T495" s="321">
        <f t="shared" ref="T495:T518" si="40">SUM(H495:S495)</f>
        <v>0</v>
      </c>
    </row>
    <row r="496" spans="1:20" ht="17.25" customHeight="1">
      <c r="A496" s="39"/>
      <c r="B496" s="307">
        <f t="shared" si="38"/>
        <v>3</v>
      </c>
      <c r="C496" s="316" t="str">
        <f>IF('15'!$B$10="","",'15'!$B$10)</f>
        <v/>
      </c>
      <c r="D496" s="1167" t="str">
        <f t="shared" si="39"/>
        <v/>
      </c>
      <c r="E496" s="1168"/>
      <c r="F496" s="1168"/>
      <c r="G496" s="1169"/>
      <c r="H496" s="317"/>
      <c r="I496" s="318"/>
      <c r="J496" s="318"/>
      <c r="K496" s="318"/>
      <c r="L496" s="318"/>
      <c r="M496" s="319"/>
      <c r="N496" s="373"/>
      <c r="O496" s="318"/>
      <c r="P496" s="318"/>
      <c r="Q496" s="318"/>
      <c r="R496" s="318"/>
      <c r="S496" s="319"/>
      <c r="T496" s="321">
        <f t="shared" si="40"/>
        <v>0</v>
      </c>
    </row>
    <row r="497" spans="1:20" ht="17.25" customHeight="1">
      <c r="A497" s="39"/>
      <c r="B497" s="307">
        <f t="shared" si="38"/>
        <v>4</v>
      </c>
      <c r="C497" s="316" t="str">
        <f>IF('15'!$B$11="","",'15'!$B$11)</f>
        <v/>
      </c>
      <c r="D497" s="1167" t="str">
        <f t="shared" si="39"/>
        <v/>
      </c>
      <c r="E497" s="1168"/>
      <c r="F497" s="1168"/>
      <c r="G497" s="1169"/>
      <c r="H497" s="317"/>
      <c r="I497" s="318"/>
      <c r="J497" s="318"/>
      <c r="K497" s="318"/>
      <c r="L497" s="318"/>
      <c r="M497" s="319"/>
      <c r="N497" s="373"/>
      <c r="O497" s="318"/>
      <c r="P497" s="318"/>
      <c r="Q497" s="318"/>
      <c r="R497" s="318"/>
      <c r="S497" s="319"/>
      <c r="T497" s="321">
        <f t="shared" si="40"/>
        <v>0</v>
      </c>
    </row>
    <row r="498" spans="1:20" ht="17.25" customHeight="1">
      <c r="A498" s="39"/>
      <c r="B498" s="307">
        <f t="shared" si="38"/>
        <v>5</v>
      </c>
      <c r="C498" s="316" t="str">
        <f>IF('15'!$B$12="","",'15'!$B$12)</f>
        <v/>
      </c>
      <c r="D498" s="1167" t="str">
        <f t="shared" si="39"/>
        <v/>
      </c>
      <c r="E498" s="1168"/>
      <c r="F498" s="1168"/>
      <c r="G498" s="1169"/>
      <c r="H498" s="317"/>
      <c r="I498" s="318"/>
      <c r="J498" s="318"/>
      <c r="K498" s="318"/>
      <c r="L498" s="318"/>
      <c r="M498" s="319"/>
      <c r="N498" s="373"/>
      <c r="O498" s="318"/>
      <c r="P498" s="318"/>
      <c r="Q498" s="318"/>
      <c r="R498" s="318"/>
      <c r="S498" s="319"/>
      <c r="T498" s="321">
        <f t="shared" si="40"/>
        <v>0</v>
      </c>
    </row>
    <row r="499" spans="1:20" ht="17.25" customHeight="1">
      <c r="A499" s="39"/>
      <c r="B499" s="307">
        <f t="shared" si="38"/>
        <v>6</v>
      </c>
      <c r="C499" s="316" t="str">
        <f>IF('15'!$B$13="","",'15'!$B$13)</f>
        <v/>
      </c>
      <c r="D499" s="1167" t="str">
        <f t="shared" si="39"/>
        <v/>
      </c>
      <c r="E499" s="1168"/>
      <c r="F499" s="1168"/>
      <c r="G499" s="1169"/>
      <c r="H499" s="317"/>
      <c r="I499" s="318"/>
      <c r="J499" s="318"/>
      <c r="K499" s="318"/>
      <c r="L499" s="318"/>
      <c r="M499" s="319"/>
      <c r="N499" s="373"/>
      <c r="O499" s="318"/>
      <c r="P499" s="318"/>
      <c r="Q499" s="318"/>
      <c r="R499" s="318"/>
      <c r="S499" s="319"/>
      <c r="T499" s="321">
        <f t="shared" si="40"/>
        <v>0</v>
      </c>
    </row>
    <row r="500" spans="1:20" ht="17.25" customHeight="1">
      <c r="A500" s="39"/>
      <c r="B500" s="307">
        <f t="shared" si="38"/>
        <v>7</v>
      </c>
      <c r="C500" s="316" t="str">
        <f>IF('15'!$B$14="","",'15'!$B$14)</f>
        <v/>
      </c>
      <c r="D500" s="1167" t="str">
        <f t="shared" si="39"/>
        <v/>
      </c>
      <c r="E500" s="1168"/>
      <c r="F500" s="1168"/>
      <c r="G500" s="1169"/>
      <c r="H500" s="317"/>
      <c r="I500" s="318"/>
      <c r="J500" s="318"/>
      <c r="K500" s="318"/>
      <c r="L500" s="318"/>
      <c r="M500" s="319"/>
      <c r="N500" s="373"/>
      <c r="O500" s="318"/>
      <c r="P500" s="318"/>
      <c r="Q500" s="318"/>
      <c r="R500" s="318"/>
      <c r="S500" s="319"/>
      <c r="T500" s="321">
        <f t="shared" si="40"/>
        <v>0</v>
      </c>
    </row>
    <row r="501" spans="1:20" ht="17.25" customHeight="1">
      <c r="A501" s="39"/>
      <c r="B501" s="307">
        <f t="shared" si="38"/>
        <v>8</v>
      </c>
      <c r="C501" s="316" t="str">
        <f>IF('15'!$B$15="","",'15'!$B$15)</f>
        <v/>
      </c>
      <c r="D501" s="1167" t="str">
        <f t="shared" si="39"/>
        <v/>
      </c>
      <c r="E501" s="1168"/>
      <c r="F501" s="1168"/>
      <c r="G501" s="1169"/>
      <c r="H501" s="317"/>
      <c r="I501" s="318"/>
      <c r="J501" s="318"/>
      <c r="K501" s="318"/>
      <c r="L501" s="318"/>
      <c r="M501" s="319"/>
      <c r="N501" s="373"/>
      <c r="O501" s="318"/>
      <c r="P501" s="318"/>
      <c r="Q501" s="318"/>
      <c r="R501" s="318"/>
      <c r="S501" s="319"/>
      <c r="T501" s="321">
        <f t="shared" si="40"/>
        <v>0</v>
      </c>
    </row>
    <row r="502" spans="1:20" ht="17.25" customHeight="1">
      <c r="A502" s="39"/>
      <c r="B502" s="307">
        <f t="shared" si="38"/>
        <v>9</v>
      </c>
      <c r="C502" s="316" t="str">
        <f>IF('15'!$B$16="","",'15'!$B$16)</f>
        <v/>
      </c>
      <c r="D502" s="1167" t="str">
        <f t="shared" si="39"/>
        <v/>
      </c>
      <c r="E502" s="1168"/>
      <c r="F502" s="1168"/>
      <c r="G502" s="1169"/>
      <c r="H502" s="317"/>
      <c r="I502" s="318"/>
      <c r="J502" s="318"/>
      <c r="K502" s="318"/>
      <c r="L502" s="318"/>
      <c r="M502" s="319"/>
      <c r="N502" s="373"/>
      <c r="O502" s="318"/>
      <c r="P502" s="318"/>
      <c r="Q502" s="318"/>
      <c r="R502" s="318"/>
      <c r="S502" s="319"/>
      <c r="T502" s="321">
        <f t="shared" si="40"/>
        <v>0</v>
      </c>
    </row>
    <row r="503" spans="1:20" ht="17.25" customHeight="1">
      <c r="A503" s="39"/>
      <c r="B503" s="307">
        <f t="shared" si="38"/>
        <v>10</v>
      </c>
      <c r="C503" s="316" t="str">
        <f>IF('15'!$B$17="","",'15'!$B$17)</f>
        <v/>
      </c>
      <c r="D503" s="1167" t="str">
        <f t="shared" si="39"/>
        <v/>
      </c>
      <c r="E503" s="1168"/>
      <c r="F503" s="1168"/>
      <c r="G503" s="1169"/>
      <c r="H503" s="317"/>
      <c r="I503" s="318"/>
      <c r="J503" s="318"/>
      <c r="K503" s="318"/>
      <c r="L503" s="318"/>
      <c r="M503" s="319"/>
      <c r="N503" s="373"/>
      <c r="O503" s="318"/>
      <c r="P503" s="318"/>
      <c r="Q503" s="318"/>
      <c r="R503" s="318"/>
      <c r="S503" s="319"/>
      <c r="T503" s="321">
        <f t="shared" si="40"/>
        <v>0</v>
      </c>
    </row>
    <row r="504" spans="1:20" ht="17.25" customHeight="1">
      <c r="A504" s="39"/>
      <c r="B504" s="307">
        <f t="shared" si="38"/>
        <v>11</v>
      </c>
      <c r="C504" s="316" t="str">
        <f>IF('15'!$B$18="","",'15'!$B$18)</f>
        <v/>
      </c>
      <c r="D504" s="1167" t="str">
        <f t="shared" si="39"/>
        <v/>
      </c>
      <c r="E504" s="1168"/>
      <c r="F504" s="1168"/>
      <c r="G504" s="1169"/>
      <c r="H504" s="317"/>
      <c r="I504" s="318"/>
      <c r="J504" s="318"/>
      <c r="K504" s="318"/>
      <c r="L504" s="318"/>
      <c r="M504" s="319"/>
      <c r="N504" s="373"/>
      <c r="O504" s="318"/>
      <c r="P504" s="318"/>
      <c r="Q504" s="318"/>
      <c r="R504" s="318"/>
      <c r="S504" s="319"/>
      <c r="T504" s="321">
        <f t="shared" si="40"/>
        <v>0</v>
      </c>
    </row>
    <row r="505" spans="1:20" ht="17.25" customHeight="1">
      <c r="A505" s="39"/>
      <c r="B505" s="307">
        <f t="shared" si="38"/>
        <v>12</v>
      </c>
      <c r="C505" s="316" t="str">
        <f>IF('15'!$B$19="","",'15'!$B$19)</f>
        <v/>
      </c>
      <c r="D505" s="1167" t="str">
        <f t="shared" si="39"/>
        <v/>
      </c>
      <c r="E505" s="1168"/>
      <c r="F505" s="1168"/>
      <c r="G505" s="1169"/>
      <c r="H505" s="317"/>
      <c r="I505" s="318"/>
      <c r="J505" s="318"/>
      <c r="K505" s="318"/>
      <c r="L505" s="318"/>
      <c r="M505" s="319"/>
      <c r="N505" s="373"/>
      <c r="O505" s="318"/>
      <c r="P505" s="318"/>
      <c r="Q505" s="318"/>
      <c r="R505" s="318"/>
      <c r="S505" s="319"/>
      <c r="T505" s="321">
        <f t="shared" si="40"/>
        <v>0</v>
      </c>
    </row>
    <row r="506" spans="1:20" ht="17.25" customHeight="1">
      <c r="A506" s="39"/>
      <c r="B506" s="307">
        <f t="shared" si="38"/>
        <v>13</v>
      </c>
      <c r="C506" s="316" t="str">
        <f>IF('15'!$B$20="","",'15'!$B$20)</f>
        <v/>
      </c>
      <c r="D506" s="1167" t="str">
        <f t="shared" si="39"/>
        <v/>
      </c>
      <c r="E506" s="1168"/>
      <c r="F506" s="1168"/>
      <c r="G506" s="1169"/>
      <c r="H506" s="317"/>
      <c r="I506" s="318"/>
      <c r="J506" s="318"/>
      <c r="K506" s="318"/>
      <c r="L506" s="318"/>
      <c r="M506" s="319"/>
      <c r="N506" s="373"/>
      <c r="O506" s="318"/>
      <c r="P506" s="318"/>
      <c r="Q506" s="318"/>
      <c r="R506" s="318"/>
      <c r="S506" s="319"/>
      <c r="T506" s="321">
        <f t="shared" si="40"/>
        <v>0</v>
      </c>
    </row>
    <row r="507" spans="1:20" ht="17.25" customHeight="1">
      <c r="A507" s="39"/>
      <c r="B507" s="307">
        <f t="shared" si="38"/>
        <v>14</v>
      </c>
      <c r="C507" s="316" t="str">
        <f>IF('15'!$B$21="","",'15'!$B$21)</f>
        <v/>
      </c>
      <c r="D507" s="1167" t="str">
        <f t="shared" si="39"/>
        <v/>
      </c>
      <c r="E507" s="1168"/>
      <c r="F507" s="1168"/>
      <c r="G507" s="1169"/>
      <c r="H507" s="317"/>
      <c r="I507" s="318"/>
      <c r="J507" s="318"/>
      <c r="K507" s="318"/>
      <c r="L507" s="318"/>
      <c r="M507" s="319"/>
      <c r="N507" s="373"/>
      <c r="O507" s="318"/>
      <c r="P507" s="318"/>
      <c r="Q507" s="318"/>
      <c r="R507" s="318"/>
      <c r="S507" s="319"/>
      <c r="T507" s="321">
        <f t="shared" si="40"/>
        <v>0</v>
      </c>
    </row>
    <row r="508" spans="1:20" ht="17.25" customHeight="1">
      <c r="A508" s="39"/>
      <c r="B508" s="307">
        <f t="shared" si="38"/>
        <v>15</v>
      </c>
      <c r="C508" s="316" t="str">
        <f>IF('15'!$B$22="","",'15'!$B$22)</f>
        <v/>
      </c>
      <c r="D508" s="1167" t="str">
        <f t="shared" si="39"/>
        <v/>
      </c>
      <c r="E508" s="1168"/>
      <c r="F508" s="1168"/>
      <c r="G508" s="1169"/>
      <c r="H508" s="317"/>
      <c r="I508" s="318"/>
      <c r="J508" s="318"/>
      <c r="K508" s="318"/>
      <c r="L508" s="318"/>
      <c r="M508" s="319"/>
      <c r="N508" s="373"/>
      <c r="O508" s="318"/>
      <c r="P508" s="318"/>
      <c r="Q508" s="318"/>
      <c r="R508" s="318"/>
      <c r="S508" s="319"/>
      <c r="T508" s="321">
        <f t="shared" si="40"/>
        <v>0</v>
      </c>
    </row>
    <row r="509" spans="1:20" ht="17.25" customHeight="1">
      <c r="A509" s="39"/>
      <c r="B509" s="307">
        <f t="shared" si="38"/>
        <v>16</v>
      </c>
      <c r="C509" s="316" t="str">
        <f>IF('15'!$B$23="","",'15'!$B$23)</f>
        <v/>
      </c>
      <c r="D509" s="1167" t="str">
        <f t="shared" si="39"/>
        <v/>
      </c>
      <c r="E509" s="1168"/>
      <c r="F509" s="1168"/>
      <c r="G509" s="1169"/>
      <c r="H509" s="317"/>
      <c r="I509" s="318"/>
      <c r="J509" s="318"/>
      <c r="K509" s="318"/>
      <c r="L509" s="318"/>
      <c r="M509" s="319"/>
      <c r="N509" s="373"/>
      <c r="O509" s="318"/>
      <c r="P509" s="318"/>
      <c r="Q509" s="318"/>
      <c r="R509" s="318"/>
      <c r="S509" s="319"/>
      <c r="T509" s="321">
        <f t="shared" si="40"/>
        <v>0</v>
      </c>
    </row>
    <row r="510" spans="1:20" ht="17.25" customHeight="1">
      <c r="A510" s="39"/>
      <c r="B510" s="307">
        <f t="shared" si="38"/>
        <v>17</v>
      </c>
      <c r="C510" s="316" t="str">
        <f>IF('15'!$B$24="","",'15'!$B$24)</f>
        <v/>
      </c>
      <c r="D510" s="1167" t="str">
        <f t="shared" si="39"/>
        <v/>
      </c>
      <c r="E510" s="1168"/>
      <c r="F510" s="1168"/>
      <c r="G510" s="1169"/>
      <c r="H510" s="317"/>
      <c r="I510" s="318"/>
      <c r="J510" s="318"/>
      <c r="K510" s="318"/>
      <c r="L510" s="318"/>
      <c r="M510" s="319"/>
      <c r="N510" s="373"/>
      <c r="O510" s="318"/>
      <c r="P510" s="318"/>
      <c r="Q510" s="318"/>
      <c r="R510" s="318"/>
      <c r="S510" s="319"/>
      <c r="T510" s="321">
        <f t="shared" si="40"/>
        <v>0</v>
      </c>
    </row>
    <row r="511" spans="1:20" ht="17.25" customHeight="1">
      <c r="A511" s="39"/>
      <c r="B511" s="307">
        <f t="shared" si="38"/>
        <v>18</v>
      </c>
      <c r="C511" s="316" t="str">
        <f>IF('15'!$B$25="","",'15'!$B$25)</f>
        <v/>
      </c>
      <c r="D511" s="1167" t="str">
        <f t="shared" si="39"/>
        <v/>
      </c>
      <c r="E511" s="1168"/>
      <c r="F511" s="1168"/>
      <c r="G511" s="1169"/>
      <c r="H511" s="317"/>
      <c r="I511" s="318"/>
      <c r="J511" s="318"/>
      <c r="K511" s="318"/>
      <c r="L511" s="318"/>
      <c r="M511" s="319"/>
      <c r="N511" s="373"/>
      <c r="O511" s="318"/>
      <c r="P511" s="318"/>
      <c r="Q511" s="318"/>
      <c r="R511" s="318"/>
      <c r="S511" s="319"/>
      <c r="T511" s="321">
        <f t="shared" si="40"/>
        <v>0</v>
      </c>
    </row>
    <row r="512" spans="1:20" ht="17.25" customHeight="1">
      <c r="A512" s="39"/>
      <c r="B512" s="307">
        <f t="shared" si="38"/>
        <v>19</v>
      </c>
      <c r="C512" s="316" t="str">
        <f>IF('15'!$B$26="","",'15'!$B$26)</f>
        <v/>
      </c>
      <c r="D512" s="1167" t="str">
        <f t="shared" si="39"/>
        <v/>
      </c>
      <c r="E512" s="1168"/>
      <c r="F512" s="1168"/>
      <c r="G512" s="1169"/>
      <c r="H512" s="317"/>
      <c r="I512" s="318"/>
      <c r="J512" s="318"/>
      <c r="K512" s="318"/>
      <c r="L512" s="318"/>
      <c r="M512" s="319"/>
      <c r="N512" s="373"/>
      <c r="O512" s="318"/>
      <c r="P512" s="318"/>
      <c r="Q512" s="318"/>
      <c r="R512" s="318"/>
      <c r="S512" s="319"/>
      <c r="T512" s="321">
        <f t="shared" si="40"/>
        <v>0</v>
      </c>
    </row>
    <row r="513" spans="1:20" ht="17.25" customHeight="1">
      <c r="A513" s="39"/>
      <c r="B513" s="307">
        <f t="shared" si="38"/>
        <v>20</v>
      </c>
      <c r="C513" s="316" t="str">
        <f>IF('15'!$B$27="","",'15'!$B$27)</f>
        <v/>
      </c>
      <c r="D513" s="1167" t="str">
        <f t="shared" si="39"/>
        <v/>
      </c>
      <c r="E513" s="1168"/>
      <c r="F513" s="1168"/>
      <c r="G513" s="1169"/>
      <c r="H513" s="317"/>
      <c r="I513" s="318"/>
      <c r="J513" s="318"/>
      <c r="K513" s="318"/>
      <c r="L513" s="318"/>
      <c r="M513" s="319"/>
      <c r="N513" s="373"/>
      <c r="O513" s="318"/>
      <c r="P513" s="318"/>
      <c r="Q513" s="318"/>
      <c r="R513" s="318"/>
      <c r="S513" s="319"/>
      <c r="T513" s="321">
        <f t="shared" si="40"/>
        <v>0</v>
      </c>
    </row>
    <row r="514" spans="1:20" ht="17.25" customHeight="1">
      <c r="A514" s="39"/>
      <c r="B514" s="307">
        <f t="shared" si="38"/>
        <v>21</v>
      </c>
      <c r="C514" s="316" t="str">
        <f>IF('15'!$B$28="","",'15'!$B$28)</f>
        <v/>
      </c>
      <c r="D514" s="1167" t="str">
        <f t="shared" si="39"/>
        <v/>
      </c>
      <c r="E514" s="1168"/>
      <c r="F514" s="1168"/>
      <c r="G514" s="1169"/>
      <c r="H514" s="317"/>
      <c r="I514" s="318"/>
      <c r="J514" s="318"/>
      <c r="K514" s="318"/>
      <c r="L514" s="318"/>
      <c r="M514" s="319"/>
      <c r="N514" s="373"/>
      <c r="O514" s="318"/>
      <c r="P514" s="318"/>
      <c r="Q514" s="318"/>
      <c r="R514" s="318"/>
      <c r="S514" s="319"/>
      <c r="T514" s="321">
        <f t="shared" si="40"/>
        <v>0</v>
      </c>
    </row>
    <row r="515" spans="1:20" ht="17.25" customHeight="1">
      <c r="A515" s="39"/>
      <c r="B515" s="307">
        <f t="shared" si="38"/>
        <v>22</v>
      </c>
      <c r="C515" s="316" t="str">
        <f>IF('15'!$B$29="","",'15'!$B$29)</f>
        <v/>
      </c>
      <c r="D515" s="1167" t="str">
        <f t="shared" si="39"/>
        <v/>
      </c>
      <c r="E515" s="1168"/>
      <c r="F515" s="1168"/>
      <c r="G515" s="1169"/>
      <c r="H515" s="317"/>
      <c r="I515" s="318"/>
      <c r="J515" s="318"/>
      <c r="K515" s="318"/>
      <c r="L515" s="318"/>
      <c r="M515" s="319"/>
      <c r="N515" s="373"/>
      <c r="O515" s="318"/>
      <c r="P515" s="318"/>
      <c r="Q515" s="318"/>
      <c r="R515" s="318"/>
      <c r="S515" s="319"/>
      <c r="T515" s="321">
        <f t="shared" si="40"/>
        <v>0</v>
      </c>
    </row>
    <row r="516" spans="1:20" ht="17.25" customHeight="1">
      <c r="A516" s="39"/>
      <c r="B516" s="307">
        <f t="shared" si="38"/>
        <v>23</v>
      </c>
      <c r="C516" s="316" t="str">
        <f>IF('15'!$B$30="","",'15'!$B$30)</f>
        <v/>
      </c>
      <c r="D516" s="1167" t="str">
        <f t="shared" si="39"/>
        <v/>
      </c>
      <c r="E516" s="1168"/>
      <c r="F516" s="1168"/>
      <c r="G516" s="1169"/>
      <c r="H516" s="317"/>
      <c r="I516" s="318"/>
      <c r="J516" s="318"/>
      <c r="K516" s="318"/>
      <c r="L516" s="318"/>
      <c r="M516" s="319"/>
      <c r="N516" s="373"/>
      <c r="O516" s="318"/>
      <c r="P516" s="318"/>
      <c r="Q516" s="318"/>
      <c r="R516" s="318"/>
      <c r="S516" s="319"/>
      <c r="T516" s="321">
        <f t="shared" si="40"/>
        <v>0</v>
      </c>
    </row>
    <row r="517" spans="1:20" ht="17.25" customHeight="1">
      <c r="A517" s="39"/>
      <c r="B517" s="307">
        <f t="shared" si="38"/>
        <v>24</v>
      </c>
      <c r="C517" s="316" t="str">
        <f>IF('15'!$B$31="","",'15'!$B$31)</f>
        <v/>
      </c>
      <c r="D517" s="1167" t="str">
        <f t="shared" si="39"/>
        <v/>
      </c>
      <c r="E517" s="1168"/>
      <c r="F517" s="1168"/>
      <c r="G517" s="1169"/>
      <c r="H517" s="317"/>
      <c r="I517" s="318"/>
      <c r="J517" s="318"/>
      <c r="K517" s="318"/>
      <c r="L517" s="318"/>
      <c r="M517" s="319"/>
      <c r="N517" s="373"/>
      <c r="O517" s="318"/>
      <c r="P517" s="318"/>
      <c r="Q517" s="318"/>
      <c r="R517" s="318"/>
      <c r="S517" s="319"/>
      <c r="T517" s="321">
        <f t="shared" si="40"/>
        <v>0</v>
      </c>
    </row>
    <row r="518" spans="1:20" ht="17.25" customHeight="1">
      <c r="A518" s="39"/>
      <c r="B518" s="307">
        <f t="shared" si="38"/>
        <v>25</v>
      </c>
      <c r="C518" s="316" t="str">
        <f>IF('15'!$B$32="","",'15'!$B$32)</f>
        <v/>
      </c>
      <c r="D518" s="1167" t="str">
        <f t="shared" si="39"/>
        <v/>
      </c>
      <c r="E518" s="1168"/>
      <c r="F518" s="1168"/>
      <c r="G518" s="1169"/>
      <c r="H518" s="317"/>
      <c r="I518" s="318"/>
      <c r="J518" s="318"/>
      <c r="K518" s="318"/>
      <c r="L518" s="318"/>
      <c r="M518" s="319"/>
      <c r="N518" s="373"/>
      <c r="O518" s="318"/>
      <c r="P518" s="318"/>
      <c r="Q518" s="318"/>
      <c r="R518" s="318"/>
      <c r="S518" s="319"/>
      <c r="T518" s="321">
        <f t="shared" si="40"/>
        <v>0</v>
      </c>
    </row>
    <row r="519" spans="1:20" ht="17.25" customHeight="1">
      <c r="A519" s="39"/>
      <c r="B519" s="39"/>
      <c r="C519" s="39"/>
      <c r="L519" s="1166" t="s">
        <v>382</v>
      </c>
      <c r="M519" s="1166"/>
      <c r="N519" s="1166"/>
      <c r="O519" s="1166"/>
      <c r="P519" s="1166"/>
      <c r="Q519" s="1166"/>
      <c r="R519" s="1166"/>
      <c r="S519" s="1166"/>
      <c r="T519" s="322">
        <f>SUM(T494:T518)</f>
        <v>0</v>
      </c>
    </row>
    <row r="520" spans="1:20" ht="17.25" customHeight="1">
      <c r="A520" s="39"/>
      <c r="B520" s="39"/>
      <c r="C520" s="39"/>
    </row>
    <row r="521" spans="1:20" ht="17.25" customHeight="1">
      <c r="A521" s="39"/>
      <c r="B521" s="39"/>
      <c r="C521" s="39"/>
    </row>
    <row r="522" spans="1:20" ht="17.25" customHeight="1">
      <c r="A522" s="1173" t="s">
        <v>107</v>
      </c>
      <c r="B522" s="1174"/>
      <c r="C522" s="1177" t="s">
        <v>396</v>
      </c>
      <c r="D522" s="1178" t="s">
        <v>378</v>
      </c>
      <c r="E522" s="1179"/>
      <c r="F522" s="1180"/>
      <c r="G522" s="1184" t="str">
        <f>IF('23'!B22="","",'23'!B22)</f>
        <v/>
      </c>
      <c r="H522" s="1184"/>
      <c r="I522" s="1184"/>
      <c r="J522" s="1184"/>
      <c r="K522" s="1184"/>
      <c r="L522" s="1184"/>
    </row>
    <row r="523" spans="1:20" ht="17.25" customHeight="1">
      <c r="A523" s="1175"/>
      <c r="B523" s="1176"/>
      <c r="C523" s="1177"/>
      <c r="D523" s="1181"/>
      <c r="E523" s="1182"/>
      <c r="F523" s="1183"/>
      <c r="G523" s="1184"/>
      <c r="H523" s="1184"/>
      <c r="I523" s="1184"/>
      <c r="J523" s="1184"/>
      <c r="K523" s="1184"/>
      <c r="L523" s="1184"/>
    </row>
    <row r="524" spans="1:20" ht="17.25" customHeight="1">
      <c r="A524" s="39"/>
      <c r="B524" s="39"/>
      <c r="C524" s="39"/>
    </row>
    <row r="525" spans="1:20" ht="17.25" customHeight="1">
      <c r="A525" s="39"/>
      <c r="B525" s="39" t="s">
        <v>379</v>
      </c>
      <c r="C525" s="39"/>
    </row>
    <row r="526" spans="1:20" ht="17.25" customHeight="1">
      <c r="A526" s="39"/>
      <c r="B526" s="937" t="s">
        <v>10</v>
      </c>
      <c r="C526" s="937" t="s">
        <v>208</v>
      </c>
      <c r="D526" s="1185" t="s">
        <v>380</v>
      </c>
      <c r="E526" s="1186"/>
      <c r="F526" s="1186"/>
      <c r="G526" s="1187"/>
      <c r="H526" s="1194" t="s">
        <v>209</v>
      </c>
      <c r="I526" s="1195"/>
      <c r="J526" s="1195"/>
      <c r="K526" s="1195"/>
      <c r="L526" s="1195"/>
      <c r="M526" s="1195"/>
      <c r="N526" s="1195"/>
      <c r="O526" s="1195"/>
      <c r="P526" s="1195"/>
      <c r="Q526" s="1195"/>
      <c r="R526" s="1195"/>
      <c r="S526" s="1196"/>
      <c r="T526" s="1170" t="s">
        <v>381</v>
      </c>
    </row>
    <row r="527" spans="1:20" ht="17.25" customHeight="1">
      <c r="A527" s="39"/>
      <c r="B527" s="937"/>
      <c r="C527" s="937"/>
      <c r="D527" s="1188"/>
      <c r="E527" s="1189"/>
      <c r="F527" s="1189"/>
      <c r="G527" s="1190"/>
      <c r="H527" s="1197" t="s">
        <v>436</v>
      </c>
      <c r="I527" s="1198"/>
      <c r="J527" s="1198"/>
      <c r="K527" s="1198"/>
      <c r="L527" s="1198"/>
      <c r="M527" s="1198"/>
      <c r="N527" s="1198"/>
      <c r="O527" s="1198"/>
      <c r="P527" s="1198"/>
      <c r="Q527" s="1198"/>
      <c r="R527" s="1198"/>
      <c r="S527" s="1199"/>
      <c r="T527" s="1171"/>
    </row>
    <row r="528" spans="1:20" ht="17.25" customHeight="1">
      <c r="A528" s="39"/>
      <c r="B528" s="937"/>
      <c r="C528" s="937"/>
      <c r="D528" s="1188"/>
      <c r="E528" s="1189"/>
      <c r="F528" s="1189"/>
      <c r="G528" s="1190"/>
      <c r="H528" s="1200"/>
      <c r="I528" s="1201"/>
      <c r="J528" s="1201"/>
      <c r="K528" s="1201"/>
      <c r="L528" s="1201"/>
      <c r="M528" s="1201"/>
      <c r="N528" s="1201"/>
      <c r="O528" s="1201"/>
      <c r="P528" s="1201"/>
      <c r="Q528" s="1201"/>
      <c r="R528" s="1201"/>
      <c r="S528" s="1202"/>
      <c r="T528" s="1171"/>
    </row>
    <row r="529" spans="1:20" ht="17.25" customHeight="1">
      <c r="A529" s="39"/>
      <c r="B529" s="937"/>
      <c r="C529" s="937"/>
      <c r="D529" s="1188"/>
      <c r="E529" s="1189"/>
      <c r="F529" s="1189"/>
      <c r="G529" s="1190"/>
      <c r="H529" s="1203"/>
      <c r="I529" s="1204"/>
      <c r="J529" s="1204"/>
      <c r="K529" s="1204"/>
      <c r="L529" s="1204"/>
      <c r="M529" s="1204"/>
      <c r="N529" s="1204"/>
      <c r="O529" s="1204"/>
      <c r="P529" s="1204"/>
      <c r="Q529" s="1204"/>
      <c r="R529" s="1204"/>
      <c r="S529" s="1205"/>
      <c r="T529" s="1171"/>
    </row>
    <row r="530" spans="1:20" ht="17.25" customHeight="1">
      <c r="A530" s="39"/>
      <c r="B530" s="937"/>
      <c r="C530" s="937"/>
      <c r="D530" s="1191"/>
      <c r="E530" s="1192"/>
      <c r="F530" s="1192"/>
      <c r="G530" s="1193"/>
      <c r="H530" s="925" t="s">
        <v>434</v>
      </c>
      <c r="I530" s="926"/>
      <c r="J530" s="926"/>
      <c r="K530" s="926"/>
      <c r="L530" s="926"/>
      <c r="M530" s="927"/>
      <c r="N530" s="925" t="s">
        <v>91</v>
      </c>
      <c r="O530" s="926"/>
      <c r="P530" s="926"/>
      <c r="Q530" s="926"/>
      <c r="R530" s="926"/>
      <c r="S530" s="927"/>
      <c r="T530" s="1172"/>
    </row>
    <row r="531" spans="1:20" ht="17.25" customHeight="1">
      <c r="A531" s="39"/>
      <c r="B531" s="307">
        <f>ROW()-ROW($A$530)</f>
        <v>1</v>
      </c>
      <c r="C531" s="316" t="str">
        <f>IF('15'!$B$8="","",'15'!$B$8)</f>
        <v/>
      </c>
      <c r="D531" s="1167" t="str">
        <f>IF((($G$522="")+(D13="")),"",D13)</f>
        <v/>
      </c>
      <c r="E531" s="1168"/>
      <c r="F531" s="1168"/>
      <c r="G531" s="1169"/>
      <c r="H531" s="317"/>
      <c r="I531" s="318"/>
      <c r="J531" s="318"/>
      <c r="K531" s="318"/>
      <c r="L531" s="318"/>
      <c r="M531" s="319"/>
      <c r="N531" s="373"/>
      <c r="O531" s="318"/>
      <c r="P531" s="318"/>
      <c r="Q531" s="318"/>
      <c r="R531" s="318"/>
      <c r="S531" s="319"/>
      <c r="T531" s="320">
        <f>SUM(H531:S531)</f>
        <v>0</v>
      </c>
    </row>
    <row r="532" spans="1:20" ht="17.25" customHeight="1">
      <c r="A532" s="39"/>
      <c r="B532" s="307">
        <f t="shared" ref="B532:B555" si="41">ROW()-ROW($A$530)</f>
        <v>2</v>
      </c>
      <c r="C532" s="316" t="str">
        <f>IF('15'!$B$9="","",'15'!$B$9)</f>
        <v/>
      </c>
      <c r="D532" s="1167" t="str">
        <f t="shared" ref="D532:D555" si="42">IF((($G$522="")+(D14="")),"",D14)</f>
        <v/>
      </c>
      <c r="E532" s="1168"/>
      <c r="F532" s="1168"/>
      <c r="G532" s="1169"/>
      <c r="H532" s="317"/>
      <c r="I532" s="318"/>
      <c r="J532" s="318"/>
      <c r="K532" s="318"/>
      <c r="L532" s="318"/>
      <c r="M532" s="319"/>
      <c r="N532" s="373"/>
      <c r="O532" s="318"/>
      <c r="P532" s="318"/>
      <c r="Q532" s="318"/>
      <c r="R532" s="318"/>
      <c r="S532" s="319"/>
      <c r="T532" s="321">
        <f t="shared" ref="T532:T555" si="43">SUM(H532:S532)</f>
        <v>0</v>
      </c>
    </row>
    <row r="533" spans="1:20" ht="17.25" customHeight="1">
      <c r="A533" s="39"/>
      <c r="B533" s="307">
        <f t="shared" si="41"/>
        <v>3</v>
      </c>
      <c r="C533" s="316" t="str">
        <f>IF('15'!$B$10="","",'15'!$B$10)</f>
        <v/>
      </c>
      <c r="D533" s="1167" t="str">
        <f t="shared" si="42"/>
        <v/>
      </c>
      <c r="E533" s="1168"/>
      <c r="F533" s="1168"/>
      <c r="G533" s="1169"/>
      <c r="H533" s="317"/>
      <c r="I533" s="318"/>
      <c r="J533" s="318"/>
      <c r="K533" s="318"/>
      <c r="L533" s="318"/>
      <c r="M533" s="319"/>
      <c r="N533" s="373"/>
      <c r="O533" s="318"/>
      <c r="P533" s="318"/>
      <c r="Q533" s="318"/>
      <c r="R533" s="318"/>
      <c r="S533" s="319"/>
      <c r="T533" s="321">
        <f t="shared" si="43"/>
        <v>0</v>
      </c>
    </row>
    <row r="534" spans="1:20" ht="17.25" customHeight="1">
      <c r="A534" s="39"/>
      <c r="B534" s="307">
        <f t="shared" si="41"/>
        <v>4</v>
      </c>
      <c r="C534" s="316" t="str">
        <f>IF('15'!$B$11="","",'15'!$B$11)</f>
        <v/>
      </c>
      <c r="D534" s="1167" t="str">
        <f t="shared" si="42"/>
        <v/>
      </c>
      <c r="E534" s="1168"/>
      <c r="F534" s="1168"/>
      <c r="G534" s="1169"/>
      <c r="H534" s="317"/>
      <c r="I534" s="318"/>
      <c r="J534" s="318"/>
      <c r="K534" s="318"/>
      <c r="L534" s="318"/>
      <c r="M534" s="319"/>
      <c r="N534" s="373"/>
      <c r="O534" s="318"/>
      <c r="P534" s="318"/>
      <c r="Q534" s="318"/>
      <c r="R534" s="318"/>
      <c r="S534" s="319"/>
      <c r="T534" s="321">
        <f t="shared" si="43"/>
        <v>0</v>
      </c>
    </row>
    <row r="535" spans="1:20" ht="17.25" customHeight="1">
      <c r="A535" s="39"/>
      <c r="B535" s="307">
        <f t="shared" si="41"/>
        <v>5</v>
      </c>
      <c r="C535" s="316" t="str">
        <f>IF('15'!$B$12="","",'15'!$B$12)</f>
        <v/>
      </c>
      <c r="D535" s="1167" t="str">
        <f t="shared" si="42"/>
        <v/>
      </c>
      <c r="E535" s="1168"/>
      <c r="F535" s="1168"/>
      <c r="G535" s="1169"/>
      <c r="H535" s="317"/>
      <c r="I535" s="318"/>
      <c r="J535" s="318"/>
      <c r="K535" s="318"/>
      <c r="L535" s="318"/>
      <c r="M535" s="319"/>
      <c r="N535" s="373"/>
      <c r="O535" s="318"/>
      <c r="P535" s="318"/>
      <c r="Q535" s="318"/>
      <c r="R535" s="318"/>
      <c r="S535" s="319"/>
      <c r="T535" s="321">
        <f t="shared" si="43"/>
        <v>0</v>
      </c>
    </row>
    <row r="536" spans="1:20" ht="17.25" customHeight="1">
      <c r="A536" s="39"/>
      <c r="B536" s="307">
        <f t="shared" si="41"/>
        <v>6</v>
      </c>
      <c r="C536" s="316" t="str">
        <f>IF('15'!$B$13="","",'15'!$B$13)</f>
        <v/>
      </c>
      <c r="D536" s="1167" t="str">
        <f t="shared" si="42"/>
        <v/>
      </c>
      <c r="E536" s="1168"/>
      <c r="F536" s="1168"/>
      <c r="G536" s="1169"/>
      <c r="H536" s="317"/>
      <c r="I536" s="318"/>
      <c r="J536" s="318"/>
      <c r="K536" s="318"/>
      <c r="L536" s="318"/>
      <c r="M536" s="319"/>
      <c r="N536" s="373"/>
      <c r="O536" s="318"/>
      <c r="P536" s="318"/>
      <c r="Q536" s="318"/>
      <c r="R536" s="318"/>
      <c r="S536" s="319"/>
      <c r="T536" s="321">
        <f t="shared" si="43"/>
        <v>0</v>
      </c>
    </row>
    <row r="537" spans="1:20" ht="17.25" customHeight="1">
      <c r="A537" s="39"/>
      <c r="B537" s="307">
        <f t="shared" si="41"/>
        <v>7</v>
      </c>
      <c r="C537" s="316" t="str">
        <f>IF('15'!$B$14="","",'15'!$B$14)</f>
        <v/>
      </c>
      <c r="D537" s="1167" t="str">
        <f t="shared" si="42"/>
        <v/>
      </c>
      <c r="E537" s="1168"/>
      <c r="F537" s="1168"/>
      <c r="G537" s="1169"/>
      <c r="H537" s="317"/>
      <c r="I537" s="318"/>
      <c r="J537" s="318"/>
      <c r="K537" s="318"/>
      <c r="L537" s="318"/>
      <c r="M537" s="319"/>
      <c r="N537" s="373"/>
      <c r="O537" s="318"/>
      <c r="P537" s="318"/>
      <c r="Q537" s="318"/>
      <c r="R537" s="318"/>
      <c r="S537" s="319"/>
      <c r="T537" s="321">
        <f t="shared" si="43"/>
        <v>0</v>
      </c>
    </row>
    <row r="538" spans="1:20" ht="17.25" customHeight="1">
      <c r="A538" s="39"/>
      <c r="B538" s="307">
        <f t="shared" si="41"/>
        <v>8</v>
      </c>
      <c r="C538" s="316" t="str">
        <f>IF('15'!$B$15="","",'15'!$B$15)</f>
        <v/>
      </c>
      <c r="D538" s="1167" t="str">
        <f t="shared" si="42"/>
        <v/>
      </c>
      <c r="E538" s="1168"/>
      <c r="F538" s="1168"/>
      <c r="G538" s="1169"/>
      <c r="H538" s="317"/>
      <c r="I538" s="318"/>
      <c r="J538" s="318"/>
      <c r="K538" s="318"/>
      <c r="L538" s="318"/>
      <c r="M538" s="319"/>
      <c r="N538" s="373"/>
      <c r="O538" s="318"/>
      <c r="P538" s="318"/>
      <c r="Q538" s="318"/>
      <c r="R538" s="318"/>
      <c r="S538" s="319"/>
      <c r="T538" s="321">
        <f t="shared" si="43"/>
        <v>0</v>
      </c>
    </row>
    <row r="539" spans="1:20" ht="17.25" customHeight="1">
      <c r="A539" s="39"/>
      <c r="B539" s="307">
        <f t="shared" si="41"/>
        <v>9</v>
      </c>
      <c r="C539" s="316" t="str">
        <f>IF('15'!$B$16="","",'15'!$B$16)</f>
        <v/>
      </c>
      <c r="D539" s="1167" t="str">
        <f t="shared" si="42"/>
        <v/>
      </c>
      <c r="E539" s="1168"/>
      <c r="F539" s="1168"/>
      <c r="G539" s="1169"/>
      <c r="H539" s="317"/>
      <c r="I539" s="318"/>
      <c r="J539" s="318"/>
      <c r="K539" s="318"/>
      <c r="L539" s="318"/>
      <c r="M539" s="319"/>
      <c r="N539" s="373"/>
      <c r="O539" s="318"/>
      <c r="P539" s="318"/>
      <c r="Q539" s="318"/>
      <c r="R539" s="318"/>
      <c r="S539" s="319"/>
      <c r="T539" s="321">
        <f t="shared" si="43"/>
        <v>0</v>
      </c>
    </row>
    <row r="540" spans="1:20" ht="17.25" customHeight="1">
      <c r="A540" s="39"/>
      <c r="B540" s="307">
        <f t="shared" si="41"/>
        <v>10</v>
      </c>
      <c r="C540" s="316" t="str">
        <f>IF('15'!$B$17="","",'15'!$B$17)</f>
        <v/>
      </c>
      <c r="D540" s="1167" t="str">
        <f t="shared" si="42"/>
        <v/>
      </c>
      <c r="E540" s="1168"/>
      <c r="F540" s="1168"/>
      <c r="G540" s="1169"/>
      <c r="H540" s="317"/>
      <c r="I540" s="318"/>
      <c r="J540" s="318"/>
      <c r="K540" s="318"/>
      <c r="L540" s="318"/>
      <c r="M540" s="319"/>
      <c r="N540" s="373"/>
      <c r="O540" s="318"/>
      <c r="P540" s="318"/>
      <c r="Q540" s="318"/>
      <c r="R540" s="318"/>
      <c r="S540" s="319"/>
      <c r="T540" s="321">
        <f t="shared" si="43"/>
        <v>0</v>
      </c>
    </row>
    <row r="541" spans="1:20" ht="17.25" customHeight="1">
      <c r="A541" s="39"/>
      <c r="B541" s="307">
        <f t="shared" si="41"/>
        <v>11</v>
      </c>
      <c r="C541" s="316" t="str">
        <f>IF('15'!$B$18="","",'15'!$B$18)</f>
        <v/>
      </c>
      <c r="D541" s="1167" t="str">
        <f t="shared" si="42"/>
        <v/>
      </c>
      <c r="E541" s="1168"/>
      <c r="F541" s="1168"/>
      <c r="G541" s="1169"/>
      <c r="H541" s="317"/>
      <c r="I541" s="318"/>
      <c r="J541" s="318"/>
      <c r="K541" s="318"/>
      <c r="L541" s="318"/>
      <c r="M541" s="319"/>
      <c r="N541" s="373"/>
      <c r="O541" s="318"/>
      <c r="P541" s="318"/>
      <c r="Q541" s="318"/>
      <c r="R541" s="318"/>
      <c r="S541" s="319"/>
      <c r="T541" s="321">
        <f t="shared" si="43"/>
        <v>0</v>
      </c>
    </row>
    <row r="542" spans="1:20" ht="17.25" customHeight="1">
      <c r="A542" s="39"/>
      <c r="B542" s="307">
        <f t="shared" si="41"/>
        <v>12</v>
      </c>
      <c r="C542" s="316" t="str">
        <f>IF('15'!$B$19="","",'15'!$B$19)</f>
        <v/>
      </c>
      <c r="D542" s="1167" t="str">
        <f t="shared" si="42"/>
        <v/>
      </c>
      <c r="E542" s="1168"/>
      <c r="F542" s="1168"/>
      <c r="G542" s="1169"/>
      <c r="H542" s="317"/>
      <c r="I542" s="318"/>
      <c r="J542" s="318"/>
      <c r="K542" s="318"/>
      <c r="L542" s="318"/>
      <c r="M542" s="319"/>
      <c r="N542" s="373"/>
      <c r="O542" s="318"/>
      <c r="P542" s="318"/>
      <c r="Q542" s="318"/>
      <c r="R542" s="318"/>
      <c r="S542" s="319"/>
      <c r="T542" s="321">
        <f t="shared" si="43"/>
        <v>0</v>
      </c>
    </row>
    <row r="543" spans="1:20" ht="17.25" customHeight="1">
      <c r="A543" s="39"/>
      <c r="B543" s="307">
        <f t="shared" si="41"/>
        <v>13</v>
      </c>
      <c r="C543" s="316" t="str">
        <f>IF('15'!$B$20="","",'15'!$B$20)</f>
        <v/>
      </c>
      <c r="D543" s="1167" t="str">
        <f t="shared" si="42"/>
        <v/>
      </c>
      <c r="E543" s="1168"/>
      <c r="F543" s="1168"/>
      <c r="G543" s="1169"/>
      <c r="H543" s="317"/>
      <c r="I543" s="318"/>
      <c r="J543" s="318"/>
      <c r="K543" s="318"/>
      <c r="L543" s="318"/>
      <c r="M543" s="319"/>
      <c r="N543" s="373"/>
      <c r="O543" s="318"/>
      <c r="P543" s="318"/>
      <c r="Q543" s="318"/>
      <c r="R543" s="318"/>
      <c r="S543" s="319"/>
      <c r="T543" s="321">
        <f t="shared" si="43"/>
        <v>0</v>
      </c>
    </row>
    <row r="544" spans="1:20" ht="17.25" customHeight="1">
      <c r="A544" s="39"/>
      <c r="B544" s="307">
        <f t="shared" si="41"/>
        <v>14</v>
      </c>
      <c r="C544" s="316" t="str">
        <f>IF('15'!$B$21="","",'15'!$B$21)</f>
        <v/>
      </c>
      <c r="D544" s="1167" t="str">
        <f t="shared" si="42"/>
        <v/>
      </c>
      <c r="E544" s="1168"/>
      <c r="F544" s="1168"/>
      <c r="G544" s="1169"/>
      <c r="H544" s="317"/>
      <c r="I544" s="318"/>
      <c r="J544" s="318"/>
      <c r="K544" s="318"/>
      <c r="L544" s="318"/>
      <c r="M544" s="319"/>
      <c r="N544" s="373"/>
      <c r="O544" s="318"/>
      <c r="P544" s="318"/>
      <c r="Q544" s="318"/>
      <c r="R544" s="318"/>
      <c r="S544" s="319"/>
      <c r="T544" s="321">
        <f t="shared" si="43"/>
        <v>0</v>
      </c>
    </row>
    <row r="545" spans="1:20" ht="17.25" customHeight="1">
      <c r="A545" s="39"/>
      <c r="B545" s="307">
        <f t="shared" si="41"/>
        <v>15</v>
      </c>
      <c r="C545" s="316" t="str">
        <f>IF('15'!$B$22="","",'15'!$B$22)</f>
        <v/>
      </c>
      <c r="D545" s="1167" t="str">
        <f t="shared" si="42"/>
        <v/>
      </c>
      <c r="E545" s="1168"/>
      <c r="F545" s="1168"/>
      <c r="G545" s="1169"/>
      <c r="H545" s="317"/>
      <c r="I545" s="318"/>
      <c r="J545" s="318"/>
      <c r="K545" s="318"/>
      <c r="L545" s="318"/>
      <c r="M545" s="319"/>
      <c r="N545" s="373"/>
      <c r="O545" s="318"/>
      <c r="P545" s="318"/>
      <c r="Q545" s="318"/>
      <c r="R545" s="318"/>
      <c r="S545" s="319"/>
      <c r="T545" s="321">
        <f t="shared" si="43"/>
        <v>0</v>
      </c>
    </row>
    <row r="546" spans="1:20" ht="17.25" customHeight="1">
      <c r="A546" s="39"/>
      <c r="B546" s="307">
        <f t="shared" si="41"/>
        <v>16</v>
      </c>
      <c r="C546" s="316" t="str">
        <f>IF('15'!$B$23="","",'15'!$B$23)</f>
        <v/>
      </c>
      <c r="D546" s="1167" t="str">
        <f t="shared" si="42"/>
        <v/>
      </c>
      <c r="E546" s="1168"/>
      <c r="F546" s="1168"/>
      <c r="G546" s="1169"/>
      <c r="H546" s="317"/>
      <c r="I546" s="318"/>
      <c r="J546" s="318"/>
      <c r="K546" s="318"/>
      <c r="L546" s="318"/>
      <c r="M546" s="319"/>
      <c r="N546" s="373"/>
      <c r="O546" s="318"/>
      <c r="P546" s="318"/>
      <c r="Q546" s="318"/>
      <c r="R546" s="318"/>
      <c r="S546" s="319"/>
      <c r="T546" s="321">
        <f t="shared" si="43"/>
        <v>0</v>
      </c>
    </row>
    <row r="547" spans="1:20" ht="17.25" customHeight="1">
      <c r="A547" s="39"/>
      <c r="B547" s="307">
        <f t="shared" si="41"/>
        <v>17</v>
      </c>
      <c r="C547" s="316" t="str">
        <f>IF('15'!$B$24="","",'15'!$B$24)</f>
        <v/>
      </c>
      <c r="D547" s="1167" t="str">
        <f t="shared" si="42"/>
        <v/>
      </c>
      <c r="E547" s="1168"/>
      <c r="F547" s="1168"/>
      <c r="G547" s="1169"/>
      <c r="H547" s="317"/>
      <c r="I547" s="318"/>
      <c r="J547" s="318"/>
      <c r="K547" s="318"/>
      <c r="L547" s="318"/>
      <c r="M547" s="319"/>
      <c r="N547" s="373"/>
      <c r="O547" s="318"/>
      <c r="P547" s="318"/>
      <c r="Q547" s="318"/>
      <c r="R547" s="318"/>
      <c r="S547" s="319"/>
      <c r="T547" s="321">
        <f t="shared" si="43"/>
        <v>0</v>
      </c>
    </row>
    <row r="548" spans="1:20" ht="17.25" customHeight="1">
      <c r="A548" s="39"/>
      <c r="B548" s="307">
        <f t="shared" si="41"/>
        <v>18</v>
      </c>
      <c r="C548" s="316" t="str">
        <f>IF('15'!$B$25="","",'15'!$B$25)</f>
        <v/>
      </c>
      <c r="D548" s="1167" t="str">
        <f t="shared" si="42"/>
        <v/>
      </c>
      <c r="E548" s="1168"/>
      <c r="F548" s="1168"/>
      <c r="G548" s="1169"/>
      <c r="H548" s="317"/>
      <c r="I548" s="318"/>
      <c r="J548" s="318"/>
      <c r="K548" s="318"/>
      <c r="L548" s="318"/>
      <c r="M548" s="319"/>
      <c r="N548" s="373"/>
      <c r="O548" s="318"/>
      <c r="P548" s="318"/>
      <c r="Q548" s="318"/>
      <c r="R548" s="318"/>
      <c r="S548" s="319"/>
      <c r="T548" s="321">
        <f t="shared" si="43"/>
        <v>0</v>
      </c>
    </row>
    <row r="549" spans="1:20" ht="17.25" customHeight="1">
      <c r="A549" s="39"/>
      <c r="B549" s="307">
        <f t="shared" si="41"/>
        <v>19</v>
      </c>
      <c r="C549" s="316" t="str">
        <f>IF('15'!$B$26="","",'15'!$B$26)</f>
        <v/>
      </c>
      <c r="D549" s="1167" t="str">
        <f t="shared" si="42"/>
        <v/>
      </c>
      <c r="E549" s="1168"/>
      <c r="F549" s="1168"/>
      <c r="G549" s="1169"/>
      <c r="H549" s="317"/>
      <c r="I549" s="318"/>
      <c r="J549" s="318"/>
      <c r="K549" s="318"/>
      <c r="L549" s="318"/>
      <c r="M549" s="319"/>
      <c r="N549" s="373"/>
      <c r="O549" s="318"/>
      <c r="P549" s="318"/>
      <c r="Q549" s="318"/>
      <c r="R549" s="318"/>
      <c r="S549" s="319"/>
      <c r="T549" s="321">
        <f t="shared" si="43"/>
        <v>0</v>
      </c>
    </row>
    <row r="550" spans="1:20" ht="17.25" customHeight="1">
      <c r="A550" s="39"/>
      <c r="B550" s="307">
        <f t="shared" si="41"/>
        <v>20</v>
      </c>
      <c r="C550" s="316" t="str">
        <f>IF('15'!$B$27="","",'15'!$B$27)</f>
        <v/>
      </c>
      <c r="D550" s="1167" t="str">
        <f t="shared" si="42"/>
        <v/>
      </c>
      <c r="E550" s="1168"/>
      <c r="F550" s="1168"/>
      <c r="G550" s="1169"/>
      <c r="H550" s="317"/>
      <c r="I550" s="318"/>
      <c r="J550" s="318"/>
      <c r="K550" s="318"/>
      <c r="L550" s="318"/>
      <c r="M550" s="319"/>
      <c r="N550" s="373"/>
      <c r="O550" s="318"/>
      <c r="P550" s="318"/>
      <c r="Q550" s="318"/>
      <c r="R550" s="318"/>
      <c r="S550" s="319"/>
      <c r="T550" s="321">
        <f t="shared" si="43"/>
        <v>0</v>
      </c>
    </row>
    <row r="551" spans="1:20" ht="17.25" customHeight="1">
      <c r="A551" s="39"/>
      <c r="B551" s="307">
        <f t="shared" si="41"/>
        <v>21</v>
      </c>
      <c r="C551" s="316" t="str">
        <f>IF('15'!$B$28="","",'15'!$B$28)</f>
        <v/>
      </c>
      <c r="D551" s="1167" t="str">
        <f t="shared" si="42"/>
        <v/>
      </c>
      <c r="E551" s="1168"/>
      <c r="F551" s="1168"/>
      <c r="G551" s="1169"/>
      <c r="H551" s="317"/>
      <c r="I551" s="318"/>
      <c r="J551" s="318"/>
      <c r="K551" s="318"/>
      <c r="L551" s="318"/>
      <c r="M551" s="319"/>
      <c r="N551" s="373"/>
      <c r="O551" s="318"/>
      <c r="P551" s="318"/>
      <c r="Q551" s="318"/>
      <c r="R551" s="318"/>
      <c r="S551" s="319"/>
      <c r="T551" s="321">
        <f t="shared" si="43"/>
        <v>0</v>
      </c>
    </row>
    <row r="552" spans="1:20" ht="17.25" customHeight="1">
      <c r="A552" s="39"/>
      <c r="B552" s="307">
        <f t="shared" si="41"/>
        <v>22</v>
      </c>
      <c r="C552" s="316" t="str">
        <f>IF('15'!$B$29="","",'15'!$B$29)</f>
        <v/>
      </c>
      <c r="D552" s="1167" t="str">
        <f t="shared" si="42"/>
        <v/>
      </c>
      <c r="E552" s="1168"/>
      <c r="F552" s="1168"/>
      <c r="G552" s="1169"/>
      <c r="H552" s="317"/>
      <c r="I552" s="318"/>
      <c r="J552" s="318"/>
      <c r="K552" s="318"/>
      <c r="L552" s="318"/>
      <c r="M552" s="319"/>
      <c r="N552" s="373"/>
      <c r="O552" s="318"/>
      <c r="P552" s="318"/>
      <c r="Q552" s="318"/>
      <c r="R552" s="318"/>
      <c r="S552" s="319"/>
      <c r="T552" s="321">
        <f t="shared" si="43"/>
        <v>0</v>
      </c>
    </row>
    <row r="553" spans="1:20" ht="17.25" customHeight="1">
      <c r="A553" s="39"/>
      <c r="B553" s="307">
        <f t="shared" si="41"/>
        <v>23</v>
      </c>
      <c r="C553" s="316" t="str">
        <f>IF('15'!$B$30="","",'15'!$B$30)</f>
        <v/>
      </c>
      <c r="D553" s="1167" t="str">
        <f t="shared" si="42"/>
        <v/>
      </c>
      <c r="E553" s="1168"/>
      <c r="F553" s="1168"/>
      <c r="G553" s="1169"/>
      <c r="H553" s="317"/>
      <c r="I553" s="318"/>
      <c r="J553" s="318"/>
      <c r="K553" s="318"/>
      <c r="L553" s="318"/>
      <c r="M553" s="319"/>
      <c r="N553" s="373"/>
      <c r="O553" s="318"/>
      <c r="P553" s="318"/>
      <c r="Q553" s="318"/>
      <c r="R553" s="318"/>
      <c r="S553" s="319"/>
      <c r="T553" s="321">
        <f t="shared" si="43"/>
        <v>0</v>
      </c>
    </row>
    <row r="554" spans="1:20" ht="17.25" customHeight="1">
      <c r="A554" s="39"/>
      <c r="B554" s="307">
        <f t="shared" si="41"/>
        <v>24</v>
      </c>
      <c r="C554" s="316" t="str">
        <f>IF('15'!$B$31="","",'15'!$B$31)</f>
        <v/>
      </c>
      <c r="D554" s="1167" t="str">
        <f t="shared" si="42"/>
        <v/>
      </c>
      <c r="E554" s="1168"/>
      <c r="F554" s="1168"/>
      <c r="G554" s="1169"/>
      <c r="H554" s="317"/>
      <c r="I554" s="318"/>
      <c r="J554" s="318"/>
      <c r="K554" s="318"/>
      <c r="L554" s="318"/>
      <c r="M554" s="319"/>
      <c r="N554" s="373"/>
      <c r="O554" s="318"/>
      <c r="P554" s="318"/>
      <c r="Q554" s="318"/>
      <c r="R554" s="318"/>
      <c r="S554" s="319"/>
      <c r="T554" s="321">
        <f t="shared" si="43"/>
        <v>0</v>
      </c>
    </row>
    <row r="555" spans="1:20" ht="17.25" customHeight="1">
      <c r="A555" s="39"/>
      <c r="B555" s="307">
        <f t="shared" si="41"/>
        <v>25</v>
      </c>
      <c r="C555" s="316" t="str">
        <f>IF('15'!$B$32="","",'15'!$B$32)</f>
        <v/>
      </c>
      <c r="D555" s="1167" t="str">
        <f t="shared" si="42"/>
        <v/>
      </c>
      <c r="E555" s="1168"/>
      <c r="F555" s="1168"/>
      <c r="G555" s="1169"/>
      <c r="H555" s="317"/>
      <c r="I555" s="318"/>
      <c r="J555" s="318"/>
      <c r="K555" s="318"/>
      <c r="L555" s="318"/>
      <c r="M555" s="319"/>
      <c r="N555" s="373"/>
      <c r="O555" s="318"/>
      <c r="P555" s="318"/>
      <c r="Q555" s="318"/>
      <c r="R555" s="318"/>
      <c r="S555" s="319"/>
      <c r="T555" s="321">
        <f t="shared" si="43"/>
        <v>0</v>
      </c>
    </row>
    <row r="556" spans="1:20" ht="17.25" customHeight="1">
      <c r="A556" s="39"/>
      <c r="B556" s="39"/>
      <c r="C556" s="39"/>
      <c r="L556" s="1166" t="s">
        <v>382</v>
      </c>
      <c r="M556" s="1166"/>
      <c r="N556" s="1166"/>
      <c r="O556" s="1166"/>
      <c r="P556" s="1166"/>
      <c r="Q556" s="1166"/>
      <c r="R556" s="1166"/>
      <c r="S556" s="1166"/>
      <c r="T556" s="322">
        <f>SUM(T531:T555)</f>
        <v>0</v>
      </c>
    </row>
    <row r="557" spans="1:20" ht="17.25" customHeight="1">
      <c r="A557" s="39"/>
      <c r="B557" s="39"/>
      <c r="C557" s="39"/>
    </row>
    <row r="558" spans="1:20" ht="17.25" customHeight="1">
      <c r="A558" s="39"/>
      <c r="B558" s="39"/>
      <c r="C558" s="39"/>
    </row>
    <row r="559" spans="1:20" ht="17.25" customHeight="1">
      <c r="A559" s="1173" t="s">
        <v>107</v>
      </c>
      <c r="B559" s="1174"/>
      <c r="C559" s="1177" t="s">
        <v>397</v>
      </c>
      <c r="D559" s="1178" t="s">
        <v>378</v>
      </c>
      <c r="E559" s="1179"/>
      <c r="F559" s="1180"/>
      <c r="G559" s="1184" t="str">
        <f>IF('23'!B23="","",'23'!B23)</f>
        <v/>
      </c>
      <c r="H559" s="1184"/>
      <c r="I559" s="1184"/>
      <c r="J559" s="1184"/>
      <c r="K559" s="1184"/>
      <c r="L559" s="1184"/>
    </row>
    <row r="560" spans="1:20" ht="17.25" customHeight="1">
      <c r="A560" s="1175"/>
      <c r="B560" s="1176"/>
      <c r="C560" s="1177"/>
      <c r="D560" s="1181"/>
      <c r="E560" s="1182"/>
      <c r="F560" s="1183"/>
      <c r="G560" s="1184"/>
      <c r="H560" s="1184"/>
      <c r="I560" s="1184"/>
      <c r="J560" s="1184"/>
      <c r="K560" s="1184"/>
      <c r="L560" s="1184"/>
    </row>
    <row r="561" spans="1:20" ht="17.25" customHeight="1">
      <c r="A561" s="39"/>
      <c r="B561" s="39"/>
      <c r="C561" s="39"/>
    </row>
    <row r="562" spans="1:20" ht="17.25" customHeight="1">
      <c r="A562" s="39"/>
      <c r="B562" s="39" t="s">
        <v>379</v>
      </c>
      <c r="C562" s="39"/>
    </row>
    <row r="563" spans="1:20" ht="17.25" customHeight="1">
      <c r="A563" s="39"/>
      <c r="B563" s="937" t="s">
        <v>10</v>
      </c>
      <c r="C563" s="937" t="s">
        <v>208</v>
      </c>
      <c r="D563" s="1185" t="s">
        <v>380</v>
      </c>
      <c r="E563" s="1186"/>
      <c r="F563" s="1186"/>
      <c r="G563" s="1187"/>
      <c r="H563" s="1194" t="s">
        <v>209</v>
      </c>
      <c r="I563" s="1195"/>
      <c r="J563" s="1195"/>
      <c r="K563" s="1195"/>
      <c r="L563" s="1195"/>
      <c r="M563" s="1195"/>
      <c r="N563" s="1195"/>
      <c r="O563" s="1195"/>
      <c r="P563" s="1195"/>
      <c r="Q563" s="1195"/>
      <c r="R563" s="1195"/>
      <c r="S563" s="1196"/>
      <c r="T563" s="1170" t="s">
        <v>381</v>
      </c>
    </row>
    <row r="564" spans="1:20" ht="17.25" customHeight="1">
      <c r="A564" s="39"/>
      <c r="B564" s="937"/>
      <c r="C564" s="937"/>
      <c r="D564" s="1188"/>
      <c r="E564" s="1189"/>
      <c r="F564" s="1189"/>
      <c r="G564" s="1190"/>
      <c r="H564" s="1197" t="s">
        <v>436</v>
      </c>
      <c r="I564" s="1198"/>
      <c r="J564" s="1198"/>
      <c r="K564" s="1198"/>
      <c r="L564" s="1198"/>
      <c r="M564" s="1198"/>
      <c r="N564" s="1198"/>
      <c r="O564" s="1198"/>
      <c r="P564" s="1198"/>
      <c r="Q564" s="1198"/>
      <c r="R564" s="1198"/>
      <c r="S564" s="1199"/>
      <c r="T564" s="1171"/>
    </row>
    <row r="565" spans="1:20" ht="17.25" customHeight="1">
      <c r="A565" s="39"/>
      <c r="B565" s="937"/>
      <c r="C565" s="937"/>
      <c r="D565" s="1188"/>
      <c r="E565" s="1189"/>
      <c r="F565" s="1189"/>
      <c r="G565" s="1190"/>
      <c r="H565" s="1200"/>
      <c r="I565" s="1201"/>
      <c r="J565" s="1201"/>
      <c r="K565" s="1201"/>
      <c r="L565" s="1201"/>
      <c r="M565" s="1201"/>
      <c r="N565" s="1201"/>
      <c r="O565" s="1201"/>
      <c r="P565" s="1201"/>
      <c r="Q565" s="1201"/>
      <c r="R565" s="1201"/>
      <c r="S565" s="1202"/>
      <c r="T565" s="1171"/>
    </row>
    <row r="566" spans="1:20" ht="17.25" customHeight="1">
      <c r="A566" s="39"/>
      <c r="B566" s="937"/>
      <c r="C566" s="937"/>
      <c r="D566" s="1188"/>
      <c r="E566" s="1189"/>
      <c r="F566" s="1189"/>
      <c r="G566" s="1190"/>
      <c r="H566" s="1203"/>
      <c r="I566" s="1204"/>
      <c r="J566" s="1204"/>
      <c r="K566" s="1204"/>
      <c r="L566" s="1204"/>
      <c r="M566" s="1204"/>
      <c r="N566" s="1204"/>
      <c r="O566" s="1204"/>
      <c r="P566" s="1204"/>
      <c r="Q566" s="1204"/>
      <c r="R566" s="1204"/>
      <c r="S566" s="1205"/>
      <c r="T566" s="1171"/>
    </row>
    <row r="567" spans="1:20" ht="17.25" customHeight="1">
      <c r="A567" s="39"/>
      <c r="B567" s="937"/>
      <c r="C567" s="937"/>
      <c r="D567" s="1191"/>
      <c r="E567" s="1192"/>
      <c r="F567" s="1192"/>
      <c r="G567" s="1193"/>
      <c r="H567" s="925" t="s">
        <v>434</v>
      </c>
      <c r="I567" s="926"/>
      <c r="J567" s="926"/>
      <c r="K567" s="926"/>
      <c r="L567" s="926"/>
      <c r="M567" s="927"/>
      <c r="N567" s="925" t="s">
        <v>91</v>
      </c>
      <c r="O567" s="926"/>
      <c r="P567" s="926"/>
      <c r="Q567" s="926"/>
      <c r="R567" s="926"/>
      <c r="S567" s="927"/>
      <c r="T567" s="1172"/>
    </row>
    <row r="568" spans="1:20" ht="17.25" customHeight="1">
      <c r="A568" s="39"/>
      <c r="B568" s="307">
        <f>ROW()-ROW($A$567)</f>
        <v>1</v>
      </c>
      <c r="C568" s="316" t="str">
        <f>IF('15'!$B$8="","",'15'!$B$8)</f>
        <v/>
      </c>
      <c r="D568" s="1167" t="str">
        <f>IF((($G$559="")+(D13="")),"",D13)</f>
        <v/>
      </c>
      <c r="E568" s="1168"/>
      <c r="F568" s="1168"/>
      <c r="G568" s="1169"/>
      <c r="H568" s="317"/>
      <c r="I568" s="318"/>
      <c r="J568" s="318"/>
      <c r="K568" s="318"/>
      <c r="L568" s="318"/>
      <c r="M568" s="319"/>
      <c r="N568" s="373"/>
      <c r="O568" s="318"/>
      <c r="P568" s="318"/>
      <c r="Q568" s="318"/>
      <c r="R568" s="318"/>
      <c r="S568" s="319"/>
      <c r="T568" s="320">
        <f>SUM(H568:S568)</f>
        <v>0</v>
      </c>
    </row>
    <row r="569" spans="1:20" ht="17.25" customHeight="1">
      <c r="A569" s="39"/>
      <c r="B569" s="307">
        <f t="shared" ref="B569:B592" si="44">ROW()-ROW($A$567)</f>
        <v>2</v>
      </c>
      <c r="C569" s="316" t="str">
        <f>IF('15'!$B$9="","",'15'!$B$9)</f>
        <v/>
      </c>
      <c r="D569" s="1167" t="str">
        <f t="shared" ref="D569:D592" si="45">IF((($G$559="")+(D14="")),"",D14)</f>
        <v/>
      </c>
      <c r="E569" s="1168"/>
      <c r="F569" s="1168"/>
      <c r="G569" s="1169"/>
      <c r="H569" s="317"/>
      <c r="I569" s="318"/>
      <c r="J569" s="318"/>
      <c r="K569" s="318"/>
      <c r="L569" s="318"/>
      <c r="M569" s="319"/>
      <c r="N569" s="373"/>
      <c r="O569" s="318"/>
      <c r="P569" s="318"/>
      <c r="Q569" s="318"/>
      <c r="R569" s="318"/>
      <c r="S569" s="319"/>
      <c r="T569" s="321">
        <f t="shared" ref="T569:T592" si="46">SUM(H569:S569)</f>
        <v>0</v>
      </c>
    </row>
    <row r="570" spans="1:20" ht="17.25" customHeight="1">
      <c r="A570" s="39"/>
      <c r="B570" s="307">
        <f t="shared" si="44"/>
        <v>3</v>
      </c>
      <c r="C570" s="316" t="str">
        <f>IF('15'!$B$10="","",'15'!$B$10)</f>
        <v/>
      </c>
      <c r="D570" s="1167" t="str">
        <f t="shared" si="45"/>
        <v/>
      </c>
      <c r="E570" s="1168"/>
      <c r="F570" s="1168"/>
      <c r="G570" s="1169"/>
      <c r="H570" s="317"/>
      <c r="I570" s="318"/>
      <c r="J570" s="318"/>
      <c r="K570" s="318"/>
      <c r="L570" s="318"/>
      <c r="M570" s="319"/>
      <c r="N570" s="373"/>
      <c r="O570" s="318"/>
      <c r="P570" s="318"/>
      <c r="Q570" s="318"/>
      <c r="R570" s="318"/>
      <c r="S570" s="319"/>
      <c r="T570" s="321">
        <f t="shared" si="46"/>
        <v>0</v>
      </c>
    </row>
    <row r="571" spans="1:20" ht="17.25" customHeight="1">
      <c r="A571" s="39"/>
      <c r="B571" s="307">
        <f t="shared" si="44"/>
        <v>4</v>
      </c>
      <c r="C571" s="316" t="str">
        <f>IF('15'!$B$11="","",'15'!$B$11)</f>
        <v/>
      </c>
      <c r="D571" s="1167" t="str">
        <f t="shared" si="45"/>
        <v/>
      </c>
      <c r="E571" s="1168"/>
      <c r="F571" s="1168"/>
      <c r="G571" s="1169"/>
      <c r="H571" s="317"/>
      <c r="I571" s="318"/>
      <c r="J571" s="318"/>
      <c r="K571" s="318"/>
      <c r="L571" s="318"/>
      <c r="M571" s="319"/>
      <c r="N571" s="373"/>
      <c r="O571" s="318"/>
      <c r="P571" s="318"/>
      <c r="Q571" s="318"/>
      <c r="R571" s="318"/>
      <c r="S571" s="319"/>
      <c r="T571" s="321">
        <f t="shared" si="46"/>
        <v>0</v>
      </c>
    </row>
    <row r="572" spans="1:20" ht="17.25" customHeight="1">
      <c r="A572" s="39"/>
      <c r="B572" s="307">
        <f t="shared" si="44"/>
        <v>5</v>
      </c>
      <c r="C572" s="316" t="str">
        <f>IF('15'!$B$12="","",'15'!$B$12)</f>
        <v/>
      </c>
      <c r="D572" s="1167" t="str">
        <f t="shared" si="45"/>
        <v/>
      </c>
      <c r="E572" s="1168"/>
      <c r="F572" s="1168"/>
      <c r="G572" s="1169"/>
      <c r="H572" s="317"/>
      <c r="I572" s="318"/>
      <c r="J572" s="318"/>
      <c r="K572" s="318"/>
      <c r="L572" s="318"/>
      <c r="M572" s="319"/>
      <c r="N572" s="373"/>
      <c r="O572" s="318"/>
      <c r="P572" s="318"/>
      <c r="Q572" s="318"/>
      <c r="R572" s="318"/>
      <c r="S572" s="319"/>
      <c r="T572" s="321">
        <f t="shared" si="46"/>
        <v>0</v>
      </c>
    </row>
    <row r="573" spans="1:20" ht="17.25" customHeight="1">
      <c r="A573" s="39"/>
      <c r="B573" s="307">
        <f t="shared" si="44"/>
        <v>6</v>
      </c>
      <c r="C573" s="316" t="str">
        <f>IF('15'!$B$13="","",'15'!$B$13)</f>
        <v/>
      </c>
      <c r="D573" s="1167" t="str">
        <f t="shared" si="45"/>
        <v/>
      </c>
      <c r="E573" s="1168"/>
      <c r="F573" s="1168"/>
      <c r="G573" s="1169"/>
      <c r="H573" s="317"/>
      <c r="I573" s="318"/>
      <c r="J573" s="318"/>
      <c r="K573" s="318"/>
      <c r="L573" s="318"/>
      <c r="M573" s="319"/>
      <c r="N573" s="373"/>
      <c r="O573" s="318"/>
      <c r="P573" s="318"/>
      <c r="Q573" s="318"/>
      <c r="R573" s="318"/>
      <c r="S573" s="319"/>
      <c r="T573" s="321">
        <f t="shared" si="46"/>
        <v>0</v>
      </c>
    </row>
    <row r="574" spans="1:20" ht="17.25" customHeight="1">
      <c r="A574" s="39"/>
      <c r="B574" s="307">
        <f t="shared" si="44"/>
        <v>7</v>
      </c>
      <c r="C574" s="316" t="str">
        <f>IF('15'!$B$14="","",'15'!$B$14)</f>
        <v/>
      </c>
      <c r="D574" s="1167" t="str">
        <f t="shared" si="45"/>
        <v/>
      </c>
      <c r="E574" s="1168"/>
      <c r="F574" s="1168"/>
      <c r="G574" s="1169"/>
      <c r="H574" s="317"/>
      <c r="I574" s="318"/>
      <c r="J574" s="318"/>
      <c r="K574" s="318"/>
      <c r="L574" s="318"/>
      <c r="M574" s="319"/>
      <c r="N574" s="373"/>
      <c r="O574" s="318"/>
      <c r="P574" s="318"/>
      <c r="Q574" s="318"/>
      <c r="R574" s="318"/>
      <c r="S574" s="319"/>
      <c r="T574" s="321">
        <f t="shared" si="46"/>
        <v>0</v>
      </c>
    </row>
    <row r="575" spans="1:20" ht="17.25" customHeight="1">
      <c r="A575" s="39"/>
      <c r="B575" s="307">
        <f t="shared" si="44"/>
        <v>8</v>
      </c>
      <c r="C575" s="316" t="str">
        <f>IF('15'!$B$15="","",'15'!$B$15)</f>
        <v/>
      </c>
      <c r="D575" s="1167" t="str">
        <f t="shared" si="45"/>
        <v/>
      </c>
      <c r="E575" s="1168"/>
      <c r="F575" s="1168"/>
      <c r="G575" s="1169"/>
      <c r="H575" s="317"/>
      <c r="I575" s="318"/>
      <c r="J575" s="318"/>
      <c r="K575" s="318"/>
      <c r="L575" s="318"/>
      <c r="M575" s="319"/>
      <c r="N575" s="373"/>
      <c r="O575" s="318"/>
      <c r="P575" s="318"/>
      <c r="Q575" s="318"/>
      <c r="R575" s="318"/>
      <c r="S575" s="319"/>
      <c r="T575" s="321">
        <f t="shared" si="46"/>
        <v>0</v>
      </c>
    </row>
    <row r="576" spans="1:20" ht="17.25" customHeight="1">
      <c r="A576" s="39"/>
      <c r="B576" s="307">
        <f t="shared" si="44"/>
        <v>9</v>
      </c>
      <c r="C576" s="316" t="str">
        <f>IF('15'!$B$16="","",'15'!$B$16)</f>
        <v/>
      </c>
      <c r="D576" s="1167" t="str">
        <f t="shared" si="45"/>
        <v/>
      </c>
      <c r="E576" s="1168"/>
      <c r="F576" s="1168"/>
      <c r="G576" s="1169"/>
      <c r="H576" s="317"/>
      <c r="I576" s="318"/>
      <c r="J576" s="318"/>
      <c r="K576" s="318"/>
      <c r="L576" s="318"/>
      <c r="M576" s="319"/>
      <c r="N576" s="373"/>
      <c r="O576" s="318"/>
      <c r="P576" s="318"/>
      <c r="Q576" s="318"/>
      <c r="R576" s="318"/>
      <c r="S576" s="319"/>
      <c r="T576" s="321">
        <f t="shared" si="46"/>
        <v>0</v>
      </c>
    </row>
    <row r="577" spans="1:20" ht="17.25" customHeight="1">
      <c r="A577" s="39"/>
      <c r="B577" s="307">
        <f t="shared" si="44"/>
        <v>10</v>
      </c>
      <c r="C577" s="316" t="str">
        <f>IF('15'!$B$17="","",'15'!$B$17)</f>
        <v/>
      </c>
      <c r="D577" s="1167" t="str">
        <f t="shared" si="45"/>
        <v/>
      </c>
      <c r="E577" s="1168"/>
      <c r="F577" s="1168"/>
      <c r="G577" s="1169"/>
      <c r="H577" s="317"/>
      <c r="I577" s="318"/>
      <c r="J577" s="318"/>
      <c r="K577" s="318"/>
      <c r="L577" s="318"/>
      <c r="M577" s="319"/>
      <c r="N577" s="373"/>
      <c r="O577" s="318"/>
      <c r="P577" s="318"/>
      <c r="Q577" s="318"/>
      <c r="R577" s="318"/>
      <c r="S577" s="319"/>
      <c r="T577" s="321">
        <f t="shared" si="46"/>
        <v>0</v>
      </c>
    </row>
    <row r="578" spans="1:20" ht="17.25" customHeight="1">
      <c r="A578" s="39"/>
      <c r="B578" s="307">
        <f t="shared" si="44"/>
        <v>11</v>
      </c>
      <c r="C578" s="316" t="str">
        <f>IF('15'!$B$18="","",'15'!$B$18)</f>
        <v/>
      </c>
      <c r="D578" s="1167" t="str">
        <f t="shared" si="45"/>
        <v/>
      </c>
      <c r="E578" s="1168"/>
      <c r="F578" s="1168"/>
      <c r="G578" s="1169"/>
      <c r="H578" s="317"/>
      <c r="I578" s="318"/>
      <c r="J578" s="318"/>
      <c r="K578" s="318"/>
      <c r="L578" s="318"/>
      <c r="M578" s="319"/>
      <c r="N578" s="373"/>
      <c r="O578" s="318"/>
      <c r="P578" s="318"/>
      <c r="Q578" s="318"/>
      <c r="R578" s="318"/>
      <c r="S578" s="319"/>
      <c r="T578" s="321">
        <f t="shared" si="46"/>
        <v>0</v>
      </c>
    </row>
    <row r="579" spans="1:20" ht="17.25" customHeight="1">
      <c r="A579" s="39"/>
      <c r="B579" s="307">
        <f t="shared" si="44"/>
        <v>12</v>
      </c>
      <c r="C579" s="316" t="str">
        <f>IF('15'!$B$19="","",'15'!$B$19)</f>
        <v/>
      </c>
      <c r="D579" s="1167" t="str">
        <f t="shared" si="45"/>
        <v/>
      </c>
      <c r="E579" s="1168"/>
      <c r="F579" s="1168"/>
      <c r="G579" s="1169"/>
      <c r="H579" s="317"/>
      <c r="I579" s="318"/>
      <c r="J579" s="318"/>
      <c r="K579" s="318"/>
      <c r="L579" s="318"/>
      <c r="M579" s="319"/>
      <c r="N579" s="373"/>
      <c r="O579" s="318"/>
      <c r="P579" s="318"/>
      <c r="Q579" s="318"/>
      <c r="R579" s="318"/>
      <c r="S579" s="319"/>
      <c r="T579" s="321">
        <f t="shared" si="46"/>
        <v>0</v>
      </c>
    </row>
    <row r="580" spans="1:20" ht="17.25" customHeight="1">
      <c r="A580" s="39"/>
      <c r="B580" s="307">
        <f t="shared" si="44"/>
        <v>13</v>
      </c>
      <c r="C580" s="316" t="str">
        <f>IF('15'!$B$20="","",'15'!$B$20)</f>
        <v/>
      </c>
      <c r="D580" s="1167" t="str">
        <f t="shared" si="45"/>
        <v/>
      </c>
      <c r="E580" s="1168"/>
      <c r="F580" s="1168"/>
      <c r="G580" s="1169"/>
      <c r="H580" s="317"/>
      <c r="I580" s="318"/>
      <c r="J580" s="318"/>
      <c r="K580" s="318"/>
      <c r="L580" s="318"/>
      <c r="M580" s="319"/>
      <c r="N580" s="373"/>
      <c r="O580" s="318"/>
      <c r="P580" s="318"/>
      <c r="Q580" s="318"/>
      <c r="R580" s="318"/>
      <c r="S580" s="319"/>
      <c r="T580" s="321">
        <f t="shared" si="46"/>
        <v>0</v>
      </c>
    </row>
    <row r="581" spans="1:20" ht="17.25" customHeight="1">
      <c r="A581" s="39"/>
      <c r="B581" s="307">
        <f t="shared" si="44"/>
        <v>14</v>
      </c>
      <c r="C581" s="316" t="str">
        <f>IF('15'!$B$21="","",'15'!$B$21)</f>
        <v/>
      </c>
      <c r="D581" s="1167" t="str">
        <f t="shared" si="45"/>
        <v/>
      </c>
      <c r="E581" s="1168"/>
      <c r="F581" s="1168"/>
      <c r="G581" s="1169"/>
      <c r="H581" s="317"/>
      <c r="I581" s="318"/>
      <c r="J581" s="318"/>
      <c r="K581" s="318"/>
      <c r="L581" s="318"/>
      <c r="M581" s="319"/>
      <c r="N581" s="373"/>
      <c r="O581" s="318"/>
      <c r="P581" s="318"/>
      <c r="Q581" s="318"/>
      <c r="R581" s="318"/>
      <c r="S581" s="319"/>
      <c r="T581" s="321">
        <f t="shared" si="46"/>
        <v>0</v>
      </c>
    </row>
    <row r="582" spans="1:20" ht="17.25" customHeight="1">
      <c r="A582" s="39"/>
      <c r="B582" s="307">
        <f t="shared" si="44"/>
        <v>15</v>
      </c>
      <c r="C582" s="316" t="str">
        <f>IF('15'!$B$22="","",'15'!$B$22)</f>
        <v/>
      </c>
      <c r="D582" s="1167" t="str">
        <f t="shared" si="45"/>
        <v/>
      </c>
      <c r="E582" s="1168"/>
      <c r="F582" s="1168"/>
      <c r="G582" s="1169"/>
      <c r="H582" s="317"/>
      <c r="I582" s="318"/>
      <c r="J582" s="318"/>
      <c r="K582" s="318"/>
      <c r="L582" s="318"/>
      <c r="M582" s="319"/>
      <c r="N582" s="373"/>
      <c r="O582" s="318"/>
      <c r="P582" s="318"/>
      <c r="Q582" s="318"/>
      <c r="R582" s="318"/>
      <c r="S582" s="319"/>
      <c r="T582" s="321">
        <f t="shared" si="46"/>
        <v>0</v>
      </c>
    </row>
    <row r="583" spans="1:20" ht="17.25" customHeight="1">
      <c r="A583" s="39"/>
      <c r="B583" s="307">
        <f t="shared" si="44"/>
        <v>16</v>
      </c>
      <c r="C583" s="316" t="str">
        <f>IF('15'!$B$23="","",'15'!$B$23)</f>
        <v/>
      </c>
      <c r="D583" s="1167" t="str">
        <f t="shared" si="45"/>
        <v/>
      </c>
      <c r="E583" s="1168"/>
      <c r="F583" s="1168"/>
      <c r="G583" s="1169"/>
      <c r="H583" s="317"/>
      <c r="I583" s="318"/>
      <c r="J583" s="318"/>
      <c r="K583" s="318"/>
      <c r="L583" s="318"/>
      <c r="M583" s="319"/>
      <c r="N583" s="373"/>
      <c r="O583" s="318"/>
      <c r="P583" s="318"/>
      <c r="Q583" s="318"/>
      <c r="R583" s="318"/>
      <c r="S583" s="319"/>
      <c r="T583" s="321">
        <f t="shared" si="46"/>
        <v>0</v>
      </c>
    </row>
    <row r="584" spans="1:20" ht="17.25" customHeight="1">
      <c r="A584" s="39"/>
      <c r="B584" s="307">
        <f t="shared" si="44"/>
        <v>17</v>
      </c>
      <c r="C584" s="316" t="str">
        <f>IF('15'!$B$24="","",'15'!$B$24)</f>
        <v/>
      </c>
      <c r="D584" s="1167" t="str">
        <f t="shared" si="45"/>
        <v/>
      </c>
      <c r="E584" s="1168"/>
      <c r="F584" s="1168"/>
      <c r="G584" s="1169"/>
      <c r="H584" s="317"/>
      <c r="I584" s="318"/>
      <c r="J584" s="318"/>
      <c r="K584" s="318"/>
      <c r="L584" s="318"/>
      <c r="M584" s="319"/>
      <c r="N584" s="373"/>
      <c r="O584" s="318"/>
      <c r="P584" s="318"/>
      <c r="Q584" s="318"/>
      <c r="R584" s="318"/>
      <c r="S584" s="319"/>
      <c r="T584" s="321">
        <f t="shared" si="46"/>
        <v>0</v>
      </c>
    </row>
    <row r="585" spans="1:20" ht="17.25" customHeight="1">
      <c r="A585" s="39"/>
      <c r="B585" s="307">
        <f t="shared" si="44"/>
        <v>18</v>
      </c>
      <c r="C585" s="316" t="str">
        <f>IF('15'!$B$25="","",'15'!$B$25)</f>
        <v/>
      </c>
      <c r="D585" s="1167" t="str">
        <f t="shared" si="45"/>
        <v/>
      </c>
      <c r="E585" s="1168"/>
      <c r="F585" s="1168"/>
      <c r="G585" s="1169"/>
      <c r="H585" s="317"/>
      <c r="I585" s="318"/>
      <c r="J585" s="318"/>
      <c r="K585" s="318"/>
      <c r="L585" s="318"/>
      <c r="M585" s="319"/>
      <c r="N585" s="373"/>
      <c r="O585" s="318"/>
      <c r="P585" s="318"/>
      <c r="Q585" s="318"/>
      <c r="R585" s="318"/>
      <c r="S585" s="319"/>
      <c r="T585" s="321">
        <f t="shared" si="46"/>
        <v>0</v>
      </c>
    </row>
    <row r="586" spans="1:20" ht="17.25" customHeight="1">
      <c r="A586" s="39"/>
      <c r="B586" s="307">
        <f t="shared" si="44"/>
        <v>19</v>
      </c>
      <c r="C586" s="316" t="str">
        <f>IF('15'!$B$26="","",'15'!$B$26)</f>
        <v/>
      </c>
      <c r="D586" s="1167" t="str">
        <f t="shared" si="45"/>
        <v/>
      </c>
      <c r="E586" s="1168"/>
      <c r="F586" s="1168"/>
      <c r="G586" s="1169"/>
      <c r="H586" s="317"/>
      <c r="I586" s="318"/>
      <c r="J586" s="318"/>
      <c r="K586" s="318"/>
      <c r="L586" s="318"/>
      <c r="M586" s="319"/>
      <c r="N586" s="373"/>
      <c r="O586" s="318"/>
      <c r="P586" s="318"/>
      <c r="Q586" s="318"/>
      <c r="R586" s="318"/>
      <c r="S586" s="319"/>
      <c r="T586" s="321">
        <f t="shared" si="46"/>
        <v>0</v>
      </c>
    </row>
    <row r="587" spans="1:20" ht="17.25" customHeight="1">
      <c r="A587" s="39"/>
      <c r="B587" s="307">
        <f t="shared" si="44"/>
        <v>20</v>
      </c>
      <c r="C587" s="316" t="str">
        <f>IF('15'!$B$27="","",'15'!$B$27)</f>
        <v/>
      </c>
      <c r="D587" s="1167" t="str">
        <f t="shared" si="45"/>
        <v/>
      </c>
      <c r="E587" s="1168"/>
      <c r="F587" s="1168"/>
      <c r="G587" s="1169"/>
      <c r="H587" s="317"/>
      <c r="I587" s="318"/>
      <c r="J587" s="318"/>
      <c r="K587" s="318"/>
      <c r="L587" s="318"/>
      <c r="M587" s="319"/>
      <c r="N587" s="373"/>
      <c r="O587" s="318"/>
      <c r="P587" s="318"/>
      <c r="Q587" s="318"/>
      <c r="R587" s="318"/>
      <c r="S587" s="319"/>
      <c r="T587" s="321">
        <f t="shared" si="46"/>
        <v>0</v>
      </c>
    </row>
    <row r="588" spans="1:20" ht="17.25" customHeight="1">
      <c r="A588" s="39"/>
      <c r="B588" s="307">
        <f t="shared" si="44"/>
        <v>21</v>
      </c>
      <c r="C588" s="316" t="str">
        <f>IF('15'!$B$28="","",'15'!$B$28)</f>
        <v/>
      </c>
      <c r="D588" s="1167" t="str">
        <f t="shared" si="45"/>
        <v/>
      </c>
      <c r="E588" s="1168"/>
      <c r="F588" s="1168"/>
      <c r="G588" s="1169"/>
      <c r="H588" s="317"/>
      <c r="I588" s="318"/>
      <c r="J588" s="318"/>
      <c r="K588" s="318"/>
      <c r="L588" s="318"/>
      <c r="M588" s="319"/>
      <c r="N588" s="373"/>
      <c r="O588" s="318"/>
      <c r="P588" s="318"/>
      <c r="Q588" s="318"/>
      <c r="R588" s="318"/>
      <c r="S588" s="319"/>
      <c r="T588" s="321">
        <f t="shared" si="46"/>
        <v>0</v>
      </c>
    </row>
    <row r="589" spans="1:20" ht="17.25" customHeight="1">
      <c r="A589" s="39"/>
      <c r="B589" s="307">
        <f t="shared" si="44"/>
        <v>22</v>
      </c>
      <c r="C589" s="316" t="str">
        <f>IF('15'!$B$29="","",'15'!$B$29)</f>
        <v/>
      </c>
      <c r="D589" s="1167" t="str">
        <f t="shared" si="45"/>
        <v/>
      </c>
      <c r="E589" s="1168"/>
      <c r="F589" s="1168"/>
      <c r="G589" s="1169"/>
      <c r="H589" s="317"/>
      <c r="I589" s="318"/>
      <c r="J589" s="318"/>
      <c r="K589" s="318"/>
      <c r="L589" s="318"/>
      <c r="M589" s="319"/>
      <c r="N589" s="373"/>
      <c r="O589" s="318"/>
      <c r="P589" s="318"/>
      <c r="Q589" s="318"/>
      <c r="R589" s="318"/>
      <c r="S589" s="319"/>
      <c r="T589" s="321">
        <f t="shared" si="46"/>
        <v>0</v>
      </c>
    </row>
    <row r="590" spans="1:20" ht="17.25" customHeight="1">
      <c r="A590" s="39"/>
      <c r="B590" s="307">
        <f t="shared" si="44"/>
        <v>23</v>
      </c>
      <c r="C590" s="316" t="str">
        <f>IF('15'!$B$30="","",'15'!$B$30)</f>
        <v/>
      </c>
      <c r="D590" s="1167" t="str">
        <f t="shared" si="45"/>
        <v/>
      </c>
      <c r="E590" s="1168"/>
      <c r="F590" s="1168"/>
      <c r="G590" s="1169"/>
      <c r="H590" s="317"/>
      <c r="I590" s="318"/>
      <c r="J590" s="318"/>
      <c r="K590" s="318"/>
      <c r="L590" s="318"/>
      <c r="M590" s="319"/>
      <c r="N590" s="373"/>
      <c r="O590" s="318"/>
      <c r="P590" s="318"/>
      <c r="Q590" s="318"/>
      <c r="R590" s="318"/>
      <c r="S590" s="319"/>
      <c r="T590" s="321">
        <f t="shared" si="46"/>
        <v>0</v>
      </c>
    </row>
    <row r="591" spans="1:20" ht="17.25" customHeight="1">
      <c r="A591" s="39"/>
      <c r="B591" s="307">
        <f t="shared" si="44"/>
        <v>24</v>
      </c>
      <c r="C591" s="316" t="str">
        <f>IF('15'!$B$31="","",'15'!$B$31)</f>
        <v/>
      </c>
      <c r="D591" s="1167" t="str">
        <f t="shared" si="45"/>
        <v/>
      </c>
      <c r="E591" s="1168"/>
      <c r="F591" s="1168"/>
      <c r="G591" s="1169"/>
      <c r="H591" s="317"/>
      <c r="I591" s="318"/>
      <c r="J591" s="318"/>
      <c r="K591" s="318"/>
      <c r="L591" s="318"/>
      <c r="M591" s="319"/>
      <c r="N591" s="373"/>
      <c r="O591" s="318"/>
      <c r="P591" s="318"/>
      <c r="Q591" s="318"/>
      <c r="R591" s="318"/>
      <c r="S591" s="319"/>
      <c r="T591" s="321">
        <f t="shared" si="46"/>
        <v>0</v>
      </c>
    </row>
    <row r="592" spans="1:20" ht="17.25" customHeight="1">
      <c r="A592" s="39"/>
      <c r="B592" s="307">
        <f t="shared" si="44"/>
        <v>25</v>
      </c>
      <c r="C592" s="316" t="str">
        <f>IF('15'!$B$32="","",'15'!$B$32)</f>
        <v/>
      </c>
      <c r="D592" s="1167" t="str">
        <f t="shared" si="45"/>
        <v/>
      </c>
      <c r="E592" s="1168"/>
      <c r="F592" s="1168"/>
      <c r="G592" s="1169"/>
      <c r="H592" s="317"/>
      <c r="I592" s="318"/>
      <c r="J592" s="318"/>
      <c r="K592" s="318"/>
      <c r="L592" s="318"/>
      <c r="M592" s="319"/>
      <c r="N592" s="373"/>
      <c r="O592" s="318"/>
      <c r="P592" s="318"/>
      <c r="Q592" s="318"/>
      <c r="R592" s="318"/>
      <c r="S592" s="319"/>
      <c r="T592" s="321">
        <f t="shared" si="46"/>
        <v>0</v>
      </c>
    </row>
    <row r="593" spans="1:20" ht="17.25" customHeight="1">
      <c r="A593" s="39"/>
      <c r="B593" s="39"/>
      <c r="C593" s="39"/>
      <c r="L593" s="1166" t="s">
        <v>382</v>
      </c>
      <c r="M593" s="1166"/>
      <c r="N593" s="1166"/>
      <c r="O593" s="1166"/>
      <c r="P593" s="1166"/>
      <c r="Q593" s="1166"/>
      <c r="R593" s="1166"/>
      <c r="S593" s="1166"/>
      <c r="T593" s="322">
        <f>SUM(T568:T592)</f>
        <v>0</v>
      </c>
    </row>
    <row r="594" spans="1:20" ht="17.25" customHeight="1">
      <c r="A594" s="39"/>
      <c r="B594" s="39"/>
      <c r="C594" s="39"/>
    </row>
    <row r="595" spans="1:20" ht="17.25" customHeight="1">
      <c r="A595" s="39"/>
      <c r="B595" s="39"/>
      <c r="C595" s="39"/>
    </row>
    <row r="596" spans="1:20" ht="17.25" customHeight="1">
      <c r="A596" s="1173" t="s">
        <v>107</v>
      </c>
      <c r="B596" s="1174"/>
      <c r="C596" s="1177" t="s">
        <v>398</v>
      </c>
      <c r="D596" s="1178" t="s">
        <v>378</v>
      </c>
      <c r="E596" s="1179"/>
      <c r="F596" s="1180"/>
      <c r="G596" s="1184" t="str">
        <f>IF('23'!B24="","",'23'!B24)</f>
        <v/>
      </c>
      <c r="H596" s="1184"/>
      <c r="I596" s="1184"/>
      <c r="J596" s="1184"/>
      <c r="K596" s="1184"/>
      <c r="L596" s="1184"/>
    </row>
    <row r="597" spans="1:20" ht="17.25" customHeight="1">
      <c r="A597" s="1175"/>
      <c r="B597" s="1176"/>
      <c r="C597" s="1177"/>
      <c r="D597" s="1181"/>
      <c r="E597" s="1182"/>
      <c r="F597" s="1183"/>
      <c r="G597" s="1184"/>
      <c r="H597" s="1184"/>
      <c r="I597" s="1184"/>
      <c r="J597" s="1184"/>
      <c r="K597" s="1184"/>
      <c r="L597" s="1184"/>
    </row>
    <row r="598" spans="1:20" ht="17.25" customHeight="1">
      <c r="A598" s="39"/>
      <c r="B598" s="39"/>
      <c r="C598" s="39"/>
    </row>
    <row r="599" spans="1:20" ht="17.25" customHeight="1">
      <c r="A599" s="39"/>
      <c r="B599" s="39" t="s">
        <v>379</v>
      </c>
      <c r="C599" s="39"/>
    </row>
    <row r="600" spans="1:20" ht="17.25" customHeight="1">
      <c r="A600" s="39"/>
      <c r="B600" s="937" t="s">
        <v>10</v>
      </c>
      <c r="C600" s="937" t="s">
        <v>208</v>
      </c>
      <c r="D600" s="1185" t="s">
        <v>380</v>
      </c>
      <c r="E600" s="1186"/>
      <c r="F600" s="1186"/>
      <c r="G600" s="1187"/>
      <c r="H600" s="1194" t="s">
        <v>209</v>
      </c>
      <c r="I600" s="1195"/>
      <c r="J600" s="1195"/>
      <c r="K600" s="1195"/>
      <c r="L600" s="1195"/>
      <c r="M600" s="1195"/>
      <c r="N600" s="1195"/>
      <c r="O600" s="1195"/>
      <c r="P600" s="1195"/>
      <c r="Q600" s="1195"/>
      <c r="R600" s="1195"/>
      <c r="S600" s="1196"/>
      <c r="T600" s="1170" t="s">
        <v>381</v>
      </c>
    </row>
    <row r="601" spans="1:20" ht="17.25" customHeight="1">
      <c r="A601" s="39"/>
      <c r="B601" s="937"/>
      <c r="C601" s="937"/>
      <c r="D601" s="1188"/>
      <c r="E601" s="1189"/>
      <c r="F601" s="1189"/>
      <c r="G601" s="1190"/>
      <c r="H601" s="1197" t="s">
        <v>436</v>
      </c>
      <c r="I601" s="1198"/>
      <c r="J601" s="1198"/>
      <c r="K601" s="1198"/>
      <c r="L601" s="1198"/>
      <c r="M601" s="1198"/>
      <c r="N601" s="1198"/>
      <c r="O601" s="1198"/>
      <c r="P601" s="1198"/>
      <c r="Q601" s="1198"/>
      <c r="R601" s="1198"/>
      <c r="S601" s="1199"/>
      <c r="T601" s="1171"/>
    </row>
    <row r="602" spans="1:20" ht="17.25" customHeight="1">
      <c r="A602" s="39"/>
      <c r="B602" s="937"/>
      <c r="C602" s="937"/>
      <c r="D602" s="1188"/>
      <c r="E602" s="1189"/>
      <c r="F602" s="1189"/>
      <c r="G602" s="1190"/>
      <c r="H602" s="1200"/>
      <c r="I602" s="1201"/>
      <c r="J602" s="1201"/>
      <c r="K602" s="1201"/>
      <c r="L602" s="1201"/>
      <c r="M602" s="1201"/>
      <c r="N602" s="1201"/>
      <c r="O602" s="1201"/>
      <c r="P602" s="1201"/>
      <c r="Q602" s="1201"/>
      <c r="R602" s="1201"/>
      <c r="S602" s="1202"/>
      <c r="T602" s="1171"/>
    </row>
    <row r="603" spans="1:20" ht="17.25" customHeight="1">
      <c r="A603" s="39"/>
      <c r="B603" s="937"/>
      <c r="C603" s="937"/>
      <c r="D603" s="1188"/>
      <c r="E603" s="1189"/>
      <c r="F603" s="1189"/>
      <c r="G603" s="1190"/>
      <c r="H603" s="1203"/>
      <c r="I603" s="1204"/>
      <c r="J603" s="1204"/>
      <c r="K603" s="1204"/>
      <c r="L603" s="1204"/>
      <c r="M603" s="1204"/>
      <c r="N603" s="1204"/>
      <c r="O603" s="1204"/>
      <c r="P603" s="1204"/>
      <c r="Q603" s="1204"/>
      <c r="R603" s="1204"/>
      <c r="S603" s="1205"/>
      <c r="T603" s="1171"/>
    </row>
    <row r="604" spans="1:20" ht="17.25" customHeight="1">
      <c r="A604" s="39"/>
      <c r="B604" s="937"/>
      <c r="C604" s="937"/>
      <c r="D604" s="1191"/>
      <c r="E604" s="1192"/>
      <c r="F604" s="1192"/>
      <c r="G604" s="1193"/>
      <c r="H604" s="925" t="s">
        <v>434</v>
      </c>
      <c r="I604" s="926"/>
      <c r="J604" s="926"/>
      <c r="K604" s="926"/>
      <c r="L604" s="926"/>
      <c r="M604" s="927"/>
      <c r="N604" s="925" t="s">
        <v>91</v>
      </c>
      <c r="O604" s="926"/>
      <c r="P604" s="926"/>
      <c r="Q604" s="926"/>
      <c r="R604" s="926"/>
      <c r="S604" s="927"/>
      <c r="T604" s="1172"/>
    </row>
    <row r="605" spans="1:20" ht="17.25" customHeight="1">
      <c r="A605" s="39"/>
      <c r="B605" s="307">
        <f>ROW()-ROW($A$604)</f>
        <v>1</v>
      </c>
      <c r="C605" s="316" t="str">
        <f>IF('15'!$B$8="","",'15'!$B$8)</f>
        <v/>
      </c>
      <c r="D605" s="1167" t="str">
        <f>IF((($G$596="")+(D13="")),"",D13)</f>
        <v/>
      </c>
      <c r="E605" s="1168"/>
      <c r="F605" s="1168"/>
      <c r="G605" s="1169"/>
      <c r="H605" s="317"/>
      <c r="I605" s="318"/>
      <c r="J605" s="318"/>
      <c r="K605" s="318"/>
      <c r="L605" s="318"/>
      <c r="M605" s="319"/>
      <c r="N605" s="373"/>
      <c r="O605" s="318"/>
      <c r="P605" s="318"/>
      <c r="Q605" s="318"/>
      <c r="R605" s="318"/>
      <c r="S605" s="319"/>
      <c r="T605" s="320">
        <f>SUM(H605:S605)</f>
        <v>0</v>
      </c>
    </row>
    <row r="606" spans="1:20" ht="17.25" customHeight="1">
      <c r="A606" s="39"/>
      <c r="B606" s="307">
        <f t="shared" ref="B606:B629" si="47">ROW()-ROW($A$604)</f>
        <v>2</v>
      </c>
      <c r="C606" s="316" t="str">
        <f>IF('15'!$B$9="","",'15'!$B$9)</f>
        <v/>
      </c>
      <c r="D606" s="1167" t="str">
        <f t="shared" ref="D606:D629" si="48">IF((($G$596="")+(D14="")),"",D14)</f>
        <v/>
      </c>
      <c r="E606" s="1168"/>
      <c r="F606" s="1168"/>
      <c r="G606" s="1169"/>
      <c r="H606" s="317"/>
      <c r="I606" s="318"/>
      <c r="J606" s="318"/>
      <c r="K606" s="318"/>
      <c r="L606" s="318"/>
      <c r="M606" s="319"/>
      <c r="N606" s="373"/>
      <c r="O606" s="318"/>
      <c r="P606" s="318"/>
      <c r="Q606" s="318"/>
      <c r="R606" s="318"/>
      <c r="S606" s="319"/>
      <c r="T606" s="321">
        <f t="shared" ref="T606:T629" si="49">SUM(H606:S606)</f>
        <v>0</v>
      </c>
    </row>
    <row r="607" spans="1:20" ht="17.25" customHeight="1">
      <c r="A607" s="39"/>
      <c r="B607" s="307">
        <f t="shared" si="47"/>
        <v>3</v>
      </c>
      <c r="C607" s="316" t="str">
        <f>IF('15'!$B$10="","",'15'!$B$10)</f>
        <v/>
      </c>
      <c r="D607" s="1167" t="str">
        <f t="shared" si="48"/>
        <v/>
      </c>
      <c r="E607" s="1168"/>
      <c r="F607" s="1168"/>
      <c r="G607" s="1169"/>
      <c r="H607" s="317"/>
      <c r="I607" s="318"/>
      <c r="J607" s="318"/>
      <c r="K607" s="318"/>
      <c r="L607" s="318"/>
      <c r="M607" s="319"/>
      <c r="N607" s="373"/>
      <c r="O607" s="318"/>
      <c r="P607" s="318"/>
      <c r="Q607" s="318"/>
      <c r="R607" s="318"/>
      <c r="S607" s="319"/>
      <c r="T607" s="321">
        <f t="shared" si="49"/>
        <v>0</v>
      </c>
    </row>
    <row r="608" spans="1:20" ht="17.25" customHeight="1">
      <c r="A608" s="39"/>
      <c r="B608" s="307">
        <f t="shared" si="47"/>
        <v>4</v>
      </c>
      <c r="C608" s="316" t="str">
        <f>IF('15'!$B$11="","",'15'!$B$11)</f>
        <v/>
      </c>
      <c r="D608" s="1167" t="str">
        <f t="shared" si="48"/>
        <v/>
      </c>
      <c r="E608" s="1168"/>
      <c r="F608" s="1168"/>
      <c r="G608" s="1169"/>
      <c r="H608" s="317"/>
      <c r="I608" s="318"/>
      <c r="J608" s="318"/>
      <c r="K608" s="318"/>
      <c r="L608" s="318"/>
      <c r="M608" s="319"/>
      <c r="N608" s="373"/>
      <c r="O608" s="318"/>
      <c r="P608" s="318"/>
      <c r="Q608" s="318"/>
      <c r="R608" s="318"/>
      <c r="S608" s="319"/>
      <c r="T608" s="321">
        <f t="shared" si="49"/>
        <v>0</v>
      </c>
    </row>
    <row r="609" spans="1:20" ht="17.25" customHeight="1">
      <c r="A609" s="39"/>
      <c r="B609" s="307">
        <f t="shared" si="47"/>
        <v>5</v>
      </c>
      <c r="C609" s="316" t="str">
        <f>IF('15'!$B$12="","",'15'!$B$12)</f>
        <v/>
      </c>
      <c r="D609" s="1167" t="str">
        <f t="shared" si="48"/>
        <v/>
      </c>
      <c r="E609" s="1168"/>
      <c r="F609" s="1168"/>
      <c r="G609" s="1169"/>
      <c r="H609" s="317"/>
      <c r="I609" s="318"/>
      <c r="J609" s="318"/>
      <c r="K609" s="318"/>
      <c r="L609" s="318"/>
      <c r="M609" s="319"/>
      <c r="N609" s="373"/>
      <c r="O609" s="318"/>
      <c r="P609" s="318"/>
      <c r="Q609" s="318"/>
      <c r="R609" s="318"/>
      <c r="S609" s="319"/>
      <c r="T609" s="321">
        <f t="shared" si="49"/>
        <v>0</v>
      </c>
    </row>
    <row r="610" spans="1:20" ht="17.25" customHeight="1">
      <c r="A610" s="39"/>
      <c r="B610" s="307">
        <f t="shared" si="47"/>
        <v>6</v>
      </c>
      <c r="C610" s="316" t="str">
        <f>IF('15'!$B$13="","",'15'!$B$13)</f>
        <v/>
      </c>
      <c r="D610" s="1167" t="str">
        <f t="shared" si="48"/>
        <v/>
      </c>
      <c r="E610" s="1168"/>
      <c r="F610" s="1168"/>
      <c r="G610" s="1169"/>
      <c r="H610" s="317"/>
      <c r="I610" s="318"/>
      <c r="J610" s="318"/>
      <c r="K610" s="318"/>
      <c r="L610" s="318"/>
      <c r="M610" s="319"/>
      <c r="N610" s="373"/>
      <c r="O610" s="318"/>
      <c r="P610" s="318"/>
      <c r="Q610" s="318"/>
      <c r="R610" s="318"/>
      <c r="S610" s="319"/>
      <c r="T610" s="321">
        <f t="shared" si="49"/>
        <v>0</v>
      </c>
    </row>
    <row r="611" spans="1:20" ht="17.25" customHeight="1">
      <c r="A611" s="39"/>
      <c r="B611" s="307">
        <f t="shared" si="47"/>
        <v>7</v>
      </c>
      <c r="C611" s="316" t="str">
        <f>IF('15'!$B$14="","",'15'!$B$14)</f>
        <v/>
      </c>
      <c r="D611" s="1167" t="str">
        <f t="shared" si="48"/>
        <v/>
      </c>
      <c r="E611" s="1168"/>
      <c r="F611" s="1168"/>
      <c r="G611" s="1169"/>
      <c r="H611" s="317"/>
      <c r="I611" s="318"/>
      <c r="J611" s="318"/>
      <c r="K611" s="318"/>
      <c r="L611" s="318"/>
      <c r="M611" s="319"/>
      <c r="N611" s="373"/>
      <c r="O611" s="318"/>
      <c r="P611" s="318"/>
      <c r="Q611" s="318"/>
      <c r="R611" s="318"/>
      <c r="S611" s="319"/>
      <c r="T611" s="321">
        <f t="shared" si="49"/>
        <v>0</v>
      </c>
    </row>
    <row r="612" spans="1:20" ht="17.25" customHeight="1">
      <c r="A612" s="39"/>
      <c r="B612" s="307">
        <f t="shared" si="47"/>
        <v>8</v>
      </c>
      <c r="C612" s="316" t="str">
        <f>IF('15'!$B$15="","",'15'!$B$15)</f>
        <v/>
      </c>
      <c r="D612" s="1167" t="str">
        <f t="shared" si="48"/>
        <v/>
      </c>
      <c r="E612" s="1168"/>
      <c r="F612" s="1168"/>
      <c r="G612" s="1169"/>
      <c r="H612" s="317"/>
      <c r="I612" s="318"/>
      <c r="J612" s="318"/>
      <c r="K612" s="318"/>
      <c r="L612" s="318"/>
      <c r="M612" s="319"/>
      <c r="N612" s="373"/>
      <c r="O612" s="318"/>
      <c r="P612" s="318"/>
      <c r="Q612" s="318"/>
      <c r="R612" s="318"/>
      <c r="S612" s="319"/>
      <c r="T612" s="321">
        <f t="shared" si="49"/>
        <v>0</v>
      </c>
    </row>
    <row r="613" spans="1:20" ht="17.25" customHeight="1">
      <c r="A613" s="39"/>
      <c r="B613" s="307">
        <f t="shared" si="47"/>
        <v>9</v>
      </c>
      <c r="C613" s="316" t="str">
        <f>IF('15'!$B$16="","",'15'!$B$16)</f>
        <v/>
      </c>
      <c r="D613" s="1167" t="str">
        <f t="shared" si="48"/>
        <v/>
      </c>
      <c r="E613" s="1168"/>
      <c r="F613" s="1168"/>
      <c r="G613" s="1169"/>
      <c r="H613" s="317"/>
      <c r="I613" s="318"/>
      <c r="J613" s="318"/>
      <c r="K613" s="318"/>
      <c r="L613" s="318"/>
      <c r="M613" s="319"/>
      <c r="N613" s="373"/>
      <c r="O613" s="318"/>
      <c r="P613" s="318"/>
      <c r="Q613" s="318"/>
      <c r="R613" s="318"/>
      <c r="S613" s="319"/>
      <c r="T613" s="321">
        <f t="shared" si="49"/>
        <v>0</v>
      </c>
    </row>
    <row r="614" spans="1:20" ht="17.25" customHeight="1">
      <c r="A614" s="39"/>
      <c r="B614" s="307">
        <f t="shared" si="47"/>
        <v>10</v>
      </c>
      <c r="C614" s="316" t="str">
        <f>IF('15'!$B$17="","",'15'!$B$17)</f>
        <v/>
      </c>
      <c r="D614" s="1167" t="str">
        <f t="shared" si="48"/>
        <v/>
      </c>
      <c r="E614" s="1168"/>
      <c r="F614" s="1168"/>
      <c r="G614" s="1169"/>
      <c r="H614" s="317"/>
      <c r="I614" s="318"/>
      <c r="J614" s="318"/>
      <c r="K614" s="318"/>
      <c r="L614" s="318"/>
      <c r="M614" s="319"/>
      <c r="N614" s="373"/>
      <c r="O614" s="318"/>
      <c r="P614" s="318"/>
      <c r="Q614" s="318"/>
      <c r="R614" s="318"/>
      <c r="S614" s="319"/>
      <c r="T614" s="321">
        <f t="shared" si="49"/>
        <v>0</v>
      </c>
    </row>
    <row r="615" spans="1:20" ht="17.25" customHeight="1">
      <c r="A615" s="39"/>
      <c r="B615" s="307">
        <f t="shared" si="47"/>
        <v>11</v>
      </c>
      <c r="C615" s="316" t="str">
        <f>IF('15'!$B$18="","",'15'!$B$18)</f>
        <v/>
      </c>
      <c r="D615" s="1167" t="str">
        <f t="shared" si="48"/>
        <v/>
      </c>
      <c r="E615" s="1168"/>
      <c r="F615" s="1168"/>
      <c r="G615" s="1169"/>
      <c r="H615" s="317"/>
      <c r="I615" s="318"/>
      <c r="J615" s="318"/>
      <c r="K615" s="318"/>
      <c r="L615" s="318"/>
      <c r="M615" s="319"/>
      <c r="N615" s="373"/>
      <c r="O615" s="318"/>
      <c r="P615" s="318"/>
      <c r="Q615" s="318"/>
      <c r="R615" s="318"/>
      <c r="S615" s="319"/>
      <c r="T615" s="321">
        <f t="shared" si="49"/>
        <v>0</v>
      </c>
    </row>
    <row r="616" spans="1:20" ht="17.25" customHeight="1">
      <c r="A616" s="39"/>
      <c r="B616" s="307">
        <f t="shared" si="47"/>
        <v>12</v>
      </c>
      <c r="C616" s="316" t="str">
        <f>IF('15'!$B$19="","",'15'!$B$19)</f>
        <v/>
      </c>
      <c r="D616" s="1167" t="str">
        <f t="shared" si="48"/>
        <v/>
      </c>
      <c r="E616" s="1168"/>
      <c r="F616" s="1168"/>
      <c r="G616" s="1169"/>
      <c r="H616" s="317"/>
      <c r="I616" s="318"/>
      <c r="J616" s="318"/>
      <c r="K616" s="318"/>
      <c r="L616" s="318"/>
      <c r="M616" s="319"/>
      <c r="N616" s="373"/>
      <c r="O616" s="318"/>
      <c r="P616" s="318"/>
      <c r="Q616" s="318"/>
      <c r="R616" s="318"/>
      <c r="S616" s="319"/>
      <c r="T616" s="321">
        <f t="shared" si="49"/>
        <v>0</v>
      </c>
    </row>
    <row r="617" spans="1:20" ht="17.25" customHeight="1">
      <c r="A617" s="39"/>
      <c r="B617" s="307">
        <f t="shared" si="47"/>
        <v>13</v>
      </c>
      <c r="C617" s="316" t="str">
        <f>IF('15'!$B$20="","",'15'!$B$20)</f>
        <v/>
      </c>
      <c r="D617" s="1167" t="str">
        <f t="shared" si="48"/>
        <v/>
      </c>
      <c r="E617" s="1168"/>
      <c r="F617" s="1168"/>
      <c r="G617" s="1169"/>
      <c r="H617" s="317"/>
      <c r="I617" s="318"/>
      <c r="J617" s="318"/>
      <c r="K617" s="318"/>
      <c r="L617" s="318"/>
      <c r="M617" s="319"/>
      <c r="N617" s="373"/>
      <c r="O617" s="318"/>
      <c r="P617" s="318"/>
      <c r="Q617" s="318"/>
      <c r="R617" s="318"/>
      <c r="S617" s="319"/>
      <c r="T617" s="321">
        <f t="shared" si="49"/>
        <v>0</v>
      </c>
    </row>
    <row r="618" spans="1:20" ht="17.25" customHeight="1">
      <c r="A618" s="39"/>
      <c r="B618" s="307">
        <f t="shared" si="47"/>
        <v>14</v>
      </c>
      <c r="C618" s="316" t="str">
        <f>IF('15'!$B$21="","",'15'!$B$21)</f>
        <v/>
      </c>
      <c r="D618" s="1167" t="str">
        <f t="shared" si="48"/>
        <v/>
      </c>
      <c r="E618" s="1168"/>
      <c r="F618" s="1168"/>
      <c r="G618" s="1169"/>
      <c r="H618" s="317"/>
      <c r="I618" s="318"/>
      <c r="J618" s="318"/>
      <c r="K618" s="318"/>
      <c r="L618" s="318"/>
      <c r="M618" s="319"/>
      <c r="N618" s="373"/>
      <c r="O618" s="318"/>
      <c r="P618" s="318"/>
      <c r="Q618" s="318"/>
      <c r="R618" s="318"/>
      <c r="S618" s="319"/>
      <c r="T618" s="321">
        <f t="shared" si="49"/>
        <v>0</v>
      </c>
    </row>
    <row r="619" spans="1:20" ht="17.25" customHeight="1">
      <c r="A619" s="39"/>
      <c r="B619" s="307">
        <f t="shared" si="47"/>
        <v>15</v>
      </c>
      <c r="C619" s="316" t="str">
        <f>IF('15'!$B$22="","",'15'!$B$22)</f>
        <v/>
      </c>
      <c r="D619" s="1167" t="str">
        <f t="shared" si="48"/>
        <v/>
      </c>
      <c r="E619" s="1168"/>
      <c r="F619" s="1168"/>
      <c r="G619" s="1169"/>
      <c r="H619" s="317"/>
      <c r="I619" s="318"/>
      <c r="J619" s="318"/>
      <c r="K619" s="318"/>
      <c r="L619" s="318"/>
      <c r="M619" s="319"/>
      <c r="N619" s="373"/>
      <c r="O619" s="318"/>
      <c r="P619" s="318"/>
      <c r="Q619" s="318"/>
      <c r="R619" s="318"/>
      <c r="S619" s="319"/>
      <c r="T619" s="321">
        <f t="shared" si="49"/>
        <v>0</v>
      </c>
    </row>
    <row r="620" spans="1:20" ht="17.25" customHeight="1">
      <c r="A620" s="39"/>
      <c r="B620" s="307">
        <f t="shared" si="47"/>
        <v>16</v>
      </c>
      <c r="C620" s="316" t="str">
        <f>IF('15'!$B$23="","",'15'!$B$23)</f>
        <v/>
      </c>
      <c r="D620" s="1167" t="str">
        <f t="shared" si="48"/>
        <v/>
      </c>
      <c r="E620" s="1168"/>
      <c r="F620" s="1168"/>
      <c r="G620" s="1169"/>
      <c r="H620" s="317"/>
      <c r="I620" s="318"/>
      <c r="J620" s="318"/>
      <c r="K620" s="318"/>
      <c r="L620" s="318"/>
      <c r="M620" s="319"/>
      <c r="N620" s="373"/>
      <c r="O620" s="318"/>
      <c r="P620" s="318"/>
      <c r="Q620" s="318"/>
      <c r="R620" s="318"/>
      <c r="S620" s="319"/>
      <c r="T620" s="321">
        <f t="shared" si="49"/>
        <v>0</v>
      </c>
    </row>
    <row r="621" spans="1:20" ht="17.25" customHeight="1">
      <c r="A621" s="39"/>
      <c r="B621" s="307">
        <f t="shared" si="47"/>
        <v>17</v>
      </c>
      <c r="C621" s="316" t="str">
        <f>IF('15'!$B$24="","",'15'!$B$24)</f>
        <v/>
      </c>
      <c r="D621" s="1167" t="str">
        <f t="shared" si="48"/>
        <v/>
      </c>
      <c r="E621" s="1168"/>
      <c r="F621" s="1168"/>
      <c r="G621" s="1169"/>
      <c r="H621" s="317"/>
      <c r="I621" s="318"/>
      <c r="J621" s="318"/>
      <c r="K621" s="318"/>
      <c r="L621" s="318"/>
      <c r="M621" s="319"/>
      <c r="N621" s="373"/>
      <c r="O621" s="318"/>
      <c r="P621" s="318"/>
      <c r="Q621" s="318"/>
      <c r="R621" s="318"/>
      <c r="S621" s="319"/>
      <c r="T621" s="321">
        <f t="shared" si="49"/>
        <v>0</v>
      </c>
    </row>
    <row r="622" spans="1:20" ht="17.25" customHeight="1">
      <c r="A622" s="39"/>
      <c r="B622" s="307">
        <f t="shared" si="47"/>
        <v>18</v>
      </c>
      <c r="C622" s="316" t="str">
        <f>IF('15'!$B$25="","",'15'!$B$25)</f>
        <v/>
      </c>
      <c r="D622" s="1167" t="str">
        <f t="shared" si="48"/>
        <v/>
      </c>
      <c r="E622" s="1168"/>
      <c r="F622" s="1168"/>
      <c r="G622" s="1169"/>
      <c r="H622" s="317"/>
      <c r="I622" s="318"/>
      <c r="J622" s="318"/>
      <c r="K622" s="318"/>
      <c r="L622" s="318"/>
      <c r="M622" s="319"/>
      <c r="N622" s="373"/>
      <c r="O622" s="318"/>
      <c r="P622" s="318"/>
      <c r="Q622" s="318"/>
      <c r="R622" s="318"/>
      <c r="S622" s="319"/>
      <c r="T622" s="321">
        <f t="shared" si="49"/>
        <v>0</v>
      </c>
    </row>
    <row r="623" spans="1:20" ht="17.25" customHeight="1">
      <c r="A623" s="39"/>
      <c r="B623" s="307">
        <f t="shared" si="47"/>
        <v>19</v>
      </c>
      <c r="C623" s="316" t="str">
        <f>IF('15'!$B$26="","",'15'!$B$26)</f>
        <v/>
      </c>
      <c r="D623" s="1167" t="str">
        <f t="shared" si="48"/>
        <v/>
      </c>
      <c r="E623" s="1168"/>
      <c r="F623" s="1168"/>
      <c r="G623" s="1169"/>
      <c r="H623" s="317"/>
      <c r="I623" s="318"/>
      <c r="J623" s="318"/>
      <c r="K623" s="318"/>
      <c r="L623" s="318"/>
      <c r="M623" s="319"/>
      <c r="N623" s="373"/>
      <c r="O623" s="318"/>
      <c r="P623" s="318"/>
      <c r="Q623" s="318"/>
      <c r="R623" s="318"/>
      <c r="S623" s="319"/>
      <c r="T623" s="321">
        <f t="shared" si="49"/>
        <v>0</v>
      </c>
    </row>
    <row r="624" spans="1:20" ht="17.25" customHeight="1">
      <c r="A624" s="39"/>
      <c r="B624" s="307">
        <f t="shared" si="47"/>
        <v>20</v>
      </c>
      <c r="C624" s="316" t="str">
        <f>IF('15'!$B$27="","",'15'!$B$27)</f>
        <v/>
      </c>
      <c r="D624" s="1167" t="str">
        <f t="shared" si="48"/>
        <v/>
      </c>
      <c r="E624" s="1168"/>
      <c r="F624" s="1168"/>
      <c r="G624" s="1169"/>
      <c r="H624" s="317"/>
      <c r="I624" s="318"/>
      <c r="J624" s="318"/>
      <c r="K624" s="318"/>
      <c r="L624" s="318"/>
      <c r="M624" s="319"/>
      <c r="N624" s="373"/>
      <c r="O624" s="318"/>
      <c r="P624" s="318"/>
      <c r="Q624" s="318"/>
      <c r="R624" s="318"/>
      <c r="S624" s="319"/>
      <c r="T624" s="321">
        <f t="shared" si="49"/>
        <v>0</v>
      </c>
    </row>
    <row r="625" spans="1:20" ht="17.25" customHeight="1">
      <c r="A625" s="39"/>
      <c r="B625" s="307">
        <f t="shared" si="47"/>
        <v>21</v>
      </c>
      <c r="C625" s="316" t="str">
        <f>IF('15'!$B$28="","",'15'!$B$28)</f>
        <v/>
      </c>
      <c r="D625" s="1167" t="str">
        <f t="shared" si="48"/>
        <v/>
      </c>
      <c r="E625" s="1168"/>
      <c r="F625" s="1168"/>
      <c r="G625" s="1169"/>
      <c r="H625" s="317"/>
      <c r="I625" s="318"/>
      <c r="J625" s="318"/>
      <c r="K625" s="318"/>
      <c r="L625" s="318"/>
      <c r="M625" s="319"/>
      <c r="N625" s="373"/>
      <c r="O625" s="318"/>
      <c r="P625" s="318"/>
      <c r="Q625" s="318"/>
      <c r="R625" s="318"/>
      <c r="S625" s="319"/>
      <c r="T625" s="321">
        <f t="shared" si="49"/>
        <v>0</v>
      </c>
    </row>
    <row r="626" spans="1:20" ht="17.25" customHeight="1">
      <c r="A626" s="39"/>
      <c r="B626" s="307">
        <f t="shared" si="47"/>
        <v>22</v>
      </c>
      <c r="C626" s="316" t="str">
        <f>IF('15'!$B$29="","",'15'!$B$29)</f>
        <v/>
      </c>
      <c r="D626" s="1167" t="str">
        <f t="shared" si="48"/>
        <v/>
      </c>
      <c r="E626" s="1168"/>
      <c r="F626" s="1168"/>
      <c r="G626" s="1169"/>
      <c r="H626" s="317"/>
      <c r="I626" s="318"/>
      <c r="J626" s="318"/>
      <c r="K626" s="318"/>
      <c r="L626" s="318"/>
      <c r="M626" s="319"/>
      <c r="N626" s="373"/>
      <c r="O626" s="318"/>
      <c r="P626" s="318"/>
      <c r="Q626" s="318"/>
      <c r="R626" s="318"/>
      <c r="S626" s="319"/>
      <c r="T626" s="321">
        <f t="shared" si="49"/>
        <v>0</v>
      </c>
    </row>
    <row r="627" spans="1:20" ht="17.25" customHeight="1">
      <c r="A627" s="39"/>
      <c r="B627" s="307">
        <f t="shared" si="47"/>
        <v>23</v>
      </c>
      <c r="C627" s="316" t="str">
        <f>IF('15'!$B$30="","",'15'!$B$30)</f>
        <v/>
      </c>
      <c r="D627" s="1167" t="str">
        <f t="shared" si="48"/>
        <v/>
      </c>
      <c r="E627" s="1168"/>
      <c r="F627" s="1168"/>
      <c r="G627" s="1169"/>
      <c r="H627" s="317"/>
      <c r="I627" s="318"/>
      <c r="J627" s="318"/>
      <c r="K627" s="318"/>
      <c r="L627" s="318"/>
      <c r="M627" s="319"/>
      <c r="N627" s="373"/>
      <c r="O627" s="318"/>
      <c r="P627" s="318"/>
      <c r="Q627" s="318"/>
      <c r="R627" s="318"/>
      <c r="S627" s="319"/>
      <c r="T627" s="321">
        <f t="shared" si="49"/>
        <v>0</v>
      </c>
    </row>
    <row r="628" spans="1:20" ht="17.25" customHeight="1">
      <c r="A628" s="39"/>
      <c r="B628" s="307">
        <f t="shared" si="47"/>
        <v>24</v>
      </c>
      <c r="C628" s="316" t="str">
        <f>IF('15'!$B$31="","",'15'!$B$31)</f>
        <v/>
      </c>
      <c r="D628" s="1167" t="str">
        <f t="shared" si="48"/>
        <v/>
      </c>
      <c r="E628" s="1168"/>
      <c r="F628" s="1168"/>
      <c r="G628" s="1169"/>
      <c r="H628" s="317"/>
      <c r="I628" s="318"/>
      <c r="J628" s="318"/>
      <c r="K628" s="318"/>
      <c r="L628" s="318"/>
      <c r="M628" s="319"/>
      <c r="N628" s="373"/>
      <c r="O628" s="318"/>
      <c r="P628" s="318"/>
      <c r="Q628" s="318"/>
      <c r="R628" s="318"/>
      <c r="S628" s="319"/>
      <c r="T628" s="321">
        <f t="shared" si="49"/>
        <v>0</v>
      </c>
    </row>
    <row r="629" spans="1:20" ht="17.25" customHeight="1">
      <c r="A629" s="39"/>
      <c r="B629" s="307">
        <f t="shared" si="47"/>
        <v>25</v>
      </c>
      <c r="C629" s="316" t="str">
        <f>IF('15'!$B$32="","",'15'!$B$32)</f>
        <v/>
      </c>
      <c r="D629" s="1167" t="str">
        <f t="shared" si="48"/>
        <v/>
      </c>
      <c r="E629" s="1168"/>
      <c r="F629" s="1168"/>
      <c r="G629" s="1169"/>
      <c r="H629" s="317"/>
      <c r="I629" s="318"/>
      <c r="J629" s="318"/>
      <c r="K629" s="318"/>
      <c r="L629" s="318"/>
      <c r="M629" s="319"/>
      <c r="N629" s="373"/>
      <c r="O629" s="318"/>
      <c r="P629" s="318"/>
      <c r="Q629" s="318"/>
      <c r="R629" s="318"/>
      <c r="S629" s="319"/>
      <c r="T629" s="321">
        <f t="shared" si="49"/>
        <v>0</v>
      </c>
    </row>
    <row r="630" spans="1:20" ht="17.25" customHeight="1">
      <c r="A630" s="39"/>
      <c r="B630" s="39"/>
      <c r="C630" s="39"/>
      <c r="L630" s="1166" t="s">
        <v>382</v>
      </c>
      <c r="M630" s="1166"/>
      <c r="N630" s="1166"/>
      <c r="O630" s="1166"/>
      <c r="P630" s="1166"/>
      <c r="Q630" s="1166"/>
      <c r="R630" s="1166"/>
      <c r="S630" s="1166"/>
      <c r="T630" s="322">
        <f>SUM(T605:T629)</f>
        <v>0</v>
      </c>
    </row>
    <row r="631" spans="1:20" ht="17.25" customHeight="1">
      <c r="A631" s="39"/>
      <c r="B631" s="39"/>
      <c r="C631" s="39"/>
    </row>
    <row r="632" spans="1:20" ht="17.25" customHeight="1">
      <c r="A632" s="39"/>
      <c r="B632" s="39"/>
      <c r="C632" s="39"/>
    </row>
    <row r="633" spans="1:20" ht="17.25" customHeight="1">
      <c r="A633" s="1173" t="s">
        <v>107</v>
      </c>
      <c r="B633" s="1174"/>
      <c r="C633" s="1177" t="s">
        <v>399</v>
      </c>
      <c r="D633" s="1178" t="s">
        <v>378</v>
      </c>
      <c r="E633" s="1179"/>
      <c r="F633" s="1180"/>
      <c r="G633" s="1184" t="str">
        <f>IF('23'!B25="","",'23'!B25)</f>
        <v/>
      </c>
      <c r="H633" s="1184"/>
      <c r="I633" s="1184"/>
      <c r="J633" s="1184"/>
      <c r="K633" s="1184"/>
      <c r="L633" s="1184"/>
    </row>
    <row r="634" spans="1:20" ht="17.25" customHeight="1">
      <c r="A634" s="1175"/>
      <c r="B634" s="1176"/>
      <c r="C634" s="1177"/>
      <c r="D634" s="1181"/>
      <c r="E634" s="1182"/>
      <c r="F634" s="1183"/>
      <c r="G634" s="1184"/>
      <c r="H634" s="1184"/>
      <c r="I634" s="1184"/>
      <c r="J634" s="1184"/>
      <c r="K634" s="1184"/>
      <c r="L634" s="1184"/>
    </row>
    <row r="635" spans="1:20" ht="17.25" customHeight="1">
      <c r="A635" s="39"/>
      <c r="B635" s="39"/>
      <c r="C635" s="39"/>
    </row>
    <row r="636" spans="1:20" ht="17.25" customHeight="1">
      <c r="A636" s="39"/>
      <c r="B636" s="39" t="s">
        <v>379</v>
      </c>
      <c r="C636" s="39"/>
    </row>
    <row r="637" spans="1:20" ht="17.25" customHeight="1">
      <c r="A637" s="39"/>
      <c r="B637" s="937" t="s">
        <v>10</v>
      </c>
      <c r="C637" s="937" t="s">
        <v>208</v>
      </c>
      <c r="D637" s="1185" t="s">
        <v>380</v>
      </c>
      <c r="E637" s="1186"/>
      <c r="F637" s="1186"/>
      <c r="G637" s="1187"/>
      <c r="H637" s="1194" t="s">
        <v>209</v>
      </c>
      <c r="I637" s="1195"/>
      <c r="J637" s="1195"/>
      <c r="K637" s="1195"/>
      <c r="L637" s="1195"/>
      <c r="M637" s="1195"/>
      <c r="N637" s="1195"/>
      <c r="O637" s="1195"/>
      <c r="P637" s="1195"/>
      <c r="Q637" s="1195"/>
      <c r="R637" s="1195"/>
      <c r="S637" s="1196"/>
      <c r="T637" s="1170" t="s">
        <v>381</v>
      </c>
    </row>
    <row r="638" spans="1:20" ht="17.25" customHeight="1">
      <c r="A638" s="39"/>
      <c r="B638" s="937"/>
      <c r="C638" s="937"/>
      <c r="D638" s="1188"/>
      <c r="E638" s="1189"/>
      <c r="F638" s="1189"/>
      <c r="G638" s="1190"/>
      <c r="H638" s="1197" t="s">
        <v>436</v>
      </c>
      <c r="I638" s="1198"/>
      <c r="J638" s="1198"/>
      <c r="K638" s="1198"/>
      <c r="L638" s="1198"/>
      <c r="M638" s="1198"/>
      <c r="N638" s="1198"/>
      <c r="O638" s="1198"/>
      <c r="P638" s="1198"/>
      <c r="Q638" s="1198"/>
      <c r="R638" s="1198"/>
      <c r="S638" s="1199"/>
      <c r="T638" s="1171"/>
    </row>
    <row r="639" spans="1:20" ht="17.25" customHeight="1">
      <c r="A639" s="39"/>
      <c r="B639" s="937"/>
      <c r="C639" s="937"/>
      <c r="D639" s="1188"/>
      <c r="E639" s="1189"/>
      <c r="F639" s="1189"/>
      <c r="G639" s="1190"/>
      <c r="H639" s="1200"/>
      <c r="I639" s="1201"/>
      <c r="J639" s="1201"/>
      <c r="K639" s="1201"/>
      <c r="L639" s="1201"/>
      <c r="M639" s="1201"/>
      <c r="N639" s="1201"/>
      <c r="O639" s="1201"/>
      <c r="P639" s="1201"/>
      <c r="Q639" s="1201"/>
      <c r="R639" s="1201"/>
      <c r="S639" s="1202"/>
      <c r="T639" s="1171"/>
    </row>
    <row r="640" spans="1:20" ht="17.25" customHeight="1">
      <c r="A640" s="39"/>
      <c r="B640" s="937"/>
      <c r="C640" s="937"/>
      <c r="D640" s="1188"/>
      <c r="E640" s="1189"/>
      <c r="F640" s="1189"/>
      <c r="G640" s="1190"/>
      <c r="H640" s="1203"/>
      <c r="I640" s="1204"/>
      <c r="J640" s="1204"/>
      <c r="K640" s="1204"/>
      <c r="L640" s="1204"/>
      <c r="M640" s="1204"/>
      <c r="N640" s="1204"/>
      <c r="O640" s="1204"/>
      <c r="P640" s="1204"/>
      <c r="Q640" s="1204"/>
      <c r="R640" s="1204"/>
      <c r="S640" s="1205"/>
      <c r="T640" s="1171"/>
    </row>
    <row r="641" spans="1:20" ht="17.25" customHeight="1">
      <c r="A641" s="39"/>
      <c r="B641" s="937"/>
      <c r="C641" s="937"/>
      <c r="D641" s="1191"/>
      <c r="E641" s="1192"/>
      <c r="F641" s="1192"/>
      <c r="G641" s="1193"/>
      <c r="H641" s="925" t="s">
        <v>434</v>
      </c>
      <c r="I641" s="926"/>
      <c r="J641" s="926"/>
      <c r="K641" s="926"/>
      <c r="L641" s="926"/>
      <c r="M641" s="927"/>
      <c r="N641" s="925" t="s">
        <v>91</v>
      </c>
      <c r="O641" s="926"/>
      <c r="P641" s="926"/>
      <c r="Q641" s="926"/>
      <c r="R641" s="926"/>
      <c r="S641" s="927"/>
      <c r="T641" s="1172"/>
    </row>
    <row r="642" spans="1:20" ht="17.25" customHeight="1">
      <c r="A642" s="39"/>
      <c r="B642" s="307">
        <f>ROW()-ROW($A$641)</f>
        <v>1</v>
      </c>
      <c r="C642" s="316" t="str">
        <f>IF('15'!$B$8="","",'15'!$B$8)</f>
        <v/>
      </c>
      <c r="D642" s="1167" t="str">
        <f>IF((($G$633="")+(D13="")),"",D13)</f>
        <v/>
      </c>
      <c r="E642" s="1168"/>
      <c r="F642" s="1168"/>
      <c r="G642" s="1169"/>
      <c r="H642" s="317"/>
      <c r="I642" s="318"/>
      <c r="J642" s="318"/>
      <c r="K642" s="318"/>
      <c r="L642" s="318"/>
      <c r="M642" s="319"/>
      <c r="N642" s="373"/>
      <c r="O642" s="318"/>
      <c r="P642" s="318"/>
      <c r="Q642" s="318"/>
      <c r="R642" s="318"/>
      <c r="S642" s="319"/>
      <c r="T642" s="320">
        <f>SUM(H642:S642)</f>
        <v>0</v>
      </c>
    </row>
    <row r="643" spans="1:20" ht="17.25" customHeight="1">
      <c r="A643" s="39"/>
      <c r="B643" s="307">
        <f t="shared" ref="B643:B666" si="50">ROW()-ROW($A$641)</f>
        <v>2</v>
      </c>
      <c r="C643" s="316" t="str">
        <f>IF('15'!$B$9="","",'15'!$B$9)</f>
        <v/>
      </c>
      <c r="D643" s="1167" t="str">
        <f t="shared" ref="D643:D666" si="51">IF((($G$633="")+(D14="")),"",D14)</f>
        <v/>
      </c>
      <c r="E643" s="1168"/>
      <c r="F643" s="1168"/>
      <c r="G643" s="1169"/>
      <c r="H643" s="317"/>
      <c r="I643" s="318"/>
      <c r="J643" s="318"/>
      <c r="K643" s="318"/>
      <c r="L643" s="318"/>
      <c r="M643" s="319"/>
      <c r="N643" s="373"/>
      <c r="O643" s="318"/>
      <c r="P643" s="318"/>
      <c r="Q643" s="318"/>
      <c r="R643" s="318"/>
      <c r="S643" s="319"/>
      <c r="T643" s="321">
        <f t="shared" ref="T643:T666" si="52">SUM(H643:S643)</f>
        <v>0</v>
      </c>
    </row>
    <row r="644" spans="1:20" ht="17.25" customHeight="1">
      <c r="A644" s="39"/>
      <c r="B644" s="307">
        <f t="shared" si="50"/>
        <v>3</v>
      </c>
      <c r="C644" s="316" t="str">
        <f>IF('15'!$B$10="","",'15'!$B$10)</f>
        <v/>
      </c>
      <c r="D644" s="1167" t="str">
        <f t="shared" si="51"/>
        <v/>
      </c>
      <c r="E644" s="1168"/>
      <c r="F644" s="1168"/>
      <c r="G644" s="1169"/>
      <c r="H644" s="317"/>
      <c r="I644" s="318"/>
      <c r="J644" s="318"/>
      <c r="K644" s="318"/>
      <c r="L644" s="318"/>
      <c r="M644" s="319"/>
      <c r="N644" s="373"/>
      <c r="O644" s="318"/>
      <c r="P644" s="318"/>
      <c r="Q644" s="318"/>
      <c r="R644" s="318"/>
      <c r="S644" s="319"/>
      <c r="T644" s="321">
        <f t="shared" si="52"/>
        <v>0</v>
      </c>
    </row>
    <row r="645" spans="1:20" ht="17.25" customHeight="1">
      <c r="A645" s="39"/>
      <c r="B645" s="307">
        <f t="shared" si="50"/>
        <v>4</v>
      </c>
      <c r="C645" s="316" t="str">
        <f>IF('15'!$B$11="","",'15'!$B$11)</f>
        <v/>
      </c>
      <c r="D645" s="1167" t="str">
        <f t="shared" si="51"/>
        <v/>
      </c>
      <c r="E645" s="1168"/>
      <c r="F645" s="1168"/>
      <c r="G645" s="1169"/>
      <c r="H645" s="317"/>
      <c r="I645" s="318"/>
      <c r="J645" s="318"/>
      <c r="K645" s="318"/>
      <c r="L645" s="318"/>
      <c r="M645" s="319"/>
      <c r="N645" s="373"/>
      <c r="O645" s="318"/>
      <c r="P645" s="318"/>
      <c r="Q645" s="318"/>
      <c r="R645" s="318"/>
      <c r="S645" s="319"/>
      <c r="T645" s="321">
        <f t="shared" si="52"/>
        <v>0</v>
      </c>
    </row>
    <row r="646" spans="1:20" ht="17.25" customHeight="1">
      <c r="A646" s="39"/>
      <c r="B646" s="307">
        <f t="shared" si="50"/>
        <v>5</v>
      </c>
      <c r="C646" s="316" t="str">
        <f>IF('15'!$B$12="","",'15'!$B$12)</f>
        <v/>
      </c>
      <c r="D646" s="1167" t="str">
        <f t="shared" si="51"/>
        <v/>
      </c>
      <c r="E646" s="1168"/>
      <c r="F646" s="1168"/>
      <c r="G646" s="1169"/>
      <c r="H646" s="317"/>
      <c r="I646" s="318"/>
      <c r="J646" s="318"/>
      <c r="K646" s="318"/>
      <c r="L646" s="318"/>
      <c r="M646" s="319"/>
      <c r="N646" s="373"/>
      <c r="O646" s="318"/>
      <c r="P646" s="318"/>
      <c r="Q646" s="318"/>
      <c r="R646" s="318"/>
      <c r="S646" s="319"/>
      <c r="T646" s="321">
        <f t="shared" si="52"/>
        <v>0</v>
      </c>
    </row>
    <row r="647" spans="1:20" ht="17.25" customHeight="1">
      <c r="A647" s="39"/>
      <c r="B647" s="307">
        <f t="shared" si="50"/>
        <v>6</v>
      </c>
      <c r="C647" s="316" t="str">
        <f>IF('15'!$B$13="","",'15'!$B$13)</f>
        <v/>
      </c>
      <c r="D647" s="1167" t="str">
        <f t="shared" si="51"/>
        <v/>
      </c>
      <c r="E647" s="1168"/>
      <c r="F647" s="1168"/>
      <c r="G647" s="1169"/>
      <c r="H647" s="317"/>
      <c r="I647" s="318"/>
      <c r="J647" s="318"/>
      <c r="K647" s="318"/>
      <c r="L647" s="318"/>
      <c r="M647" s="319"/>
      <c r="N647" s="373"/>
      <c r="O647" s="318"/>
      <c r="P647" s="318"/>
      <c r="Q647" s="318"/>
      <c r="R647" s="318"/>
      <c r="S647" s="319"/>
      <c r="T647" s="321">
        <f t="shared" si="52"/>
        <v>0</v>
      </c>
    </row>
    <row r="648" spans="1:20" ht="17.25" customHeight="1">
      <c r="A648" s="39"/>
      <c r="B648" s="307">
        <f t="shared" si="50"/>
        <v>7</v>
      </c>
      <c r="C648" s="316" t="str">
        <f>IF('15'!$B$14="","",'15'!$B$14)</f>
        <v/>
      </c>
      <c r="D648" s="1167" t="str">
        <f t="shared" si="51"/>
        <v/>
      </c>
      <c r="E648" s="1168"/>
      <c r="F648" s="1168"/>
      <c r="G648" s="1169"/>
      <c r="H648" s="317"/>
      <c r="I648" s="318"/>
      <c r="J648" s="318"/>
      <c r="K648" s="318"/>
      <c r="L648" s="318"/>
      <c r="M648" s="319"/>
      <c r="N648" s="373"/>
      <c r="O648" s="318"/>
      <c r="P648" s="318"/>
      <c r="Q648" s="318"/>
      <c r="R648" s="318"/>
      <c r="S648" s="319"/>
      <c r="T648" s="321">
        <f t="shared" si="52"/>
        <v>0</v>
      </c>
    </row>
    <row r="649" spans="1:20" ht="17.25" customHeight="1">
      <c r="A649" s="39"/>
      <c r="B649" s="307">
        <f t="shared" si="50"/>
        <v>8</v>
      </c>
      <c r="C649" s="316" t="str">
        <f>IF('15'!$B$15="","",'15'!$B$15)</f>
        <v/>
      </c>
      <c r="D649" s="1167" t="str">
        <f t="shared" si="51"/>
        <v/>
      </c>
      <c r="E649" s="1168"/>
      <c r="F649" s="1168"/>
      <c r="G649" s="1169"/>
      <c r="H649" s="317"/>
      <c r="I649" s="318"/>
      <c r="J649" s="318"/>
      <c r="K649" s="318"/>
      <c r="L649" s="318"/>
      <c r="M649" s="319"/>
      <c r="N649" s="373"/>
      <c r="O649" s="318"/>
      <c r="P649" s="318"/>
      <c r="Q649" s="318"/>
      <c r="R649" s="318"/>
      <c r="S649" s="319"/>
      <c r="T649" s="321">
        <f t="shared" si="52"/>
        <v>0</v>
      </c>
    </row>
    <row r="650" spans="1:20" ht="17.25" customHeight="1">
      <c r="A650" s="39"/>
      <c r="B650" s="307">
        <f t="shared" si="50"/>
        <v>9</v>
      </c>
      <c r="C650" s="316" t="str">
        <f>IF('15'!$B$16="","",'15'!$B$16)</f>
        <v/>
      </c>
      <c r="D650" s="1167" t="str">
        <f t="shared" si="51"/>
        <v/>
      </c>
      <c r="E650" s="1168"/>
      <c r="F650" s="1168"/>
      <c r="G650" s="1169"/>
      <c r="H650" s="317"/>
      <c r="I650" s="318"/>
      <c r="J650" s="318"/>
      <c r="K650" s="318"/>
      <c r="L650" s="318"/>
      <c r="M650" s="319"/>
      <c r="N650" s="373"/>
      <c r="O650" s="318"/>
      <c r="P650" s="318"/>
      <c r="Q650" s="318"/>
      <c r="R650" s="318"/>
      <c r="S650" s="319"/>
      <c r="T650" s="321">
        <f t="shared" si="52"/>
        <v>0</v>
      </c>
    </row>
    <row r="651" spans="1:20" ht="17.25" customHeight="1">
      <c r="A651" s="39"/>
      <c r="B651" s="307">
        <f t="shared" si="50"/>
        <v>10</v>
      </c>
      <c r="C651" s="316" t="str">
        <f>IF('15'!$B$17="","",'15'!$B$17)</f>
        <v/>
      </c>
      <c r="D651" s="1167" t="str">
        <f t="shared" si="51"/>
        <v/>
      </c>
      <c r="E651" s="1168"/>
      <c r="F651" s="1168"/>
      <c r="G651" s="1169"/>
      <c r="H651" s="317"/>
      <c r="I651" s="318"/>
      <c r="J651" s="318"/>
      <c r="K651" s="318"/>
      <c r="L651" s="318"/>
      <c r="M651" s="319"/>
      <c r="N651" s="373"/>
      <c r="O651" s="318"/>
      <c r="P651" s="318"/>
      <c r="Q651" s="318"/>
      <c r="R651" s="318"/>
      <c r="S651" s="319"/>
      <c r="T651" s="321">
        <f t="shared" si="52"/>
        <v>0</v>
      </c>
    </row>
    <row r="652" spans="1:20" ht="17.25" customHeight="1">
      <c r="A652" s="39"/>
      <c r="B652" s="307">
        <f t="shared" si="50"/>
        <v>11</v>
      </c>
      <c r="C652" s="316" t="str">
        <f>IF('15'!$B$18="","",'15'!$B$18)</f>
        <v/>
      </c>
      <c r="D652" s="1167" t="str">
        <f t="shared" si="51"/>
        <v/>
      </c>
      <c r="E652" s="1168"/>
      <c r="F652" s="1168"/>
      <c r="G652" s="1169"/>
      <c r="H652" s="317"/>
      <c r="I652" s="318"/>
      <c r="J652" s="318"/>
      <c r="K652" s="318"/>
      <c r="L652" s="318"/>
      <c r="M652" s="319"/>
      <c r="N652" s="373"/>
      <c r="O652" s="318"/>
      <c r="P652" s="318"/>
      <c r="Q652" s="318"/>
      <c r="R652" s="318"/>
      <c r="S652" s="319"/>
      <c r="T652" s="321">
        <f t="shared" si="52"/>
        <v>0</v>
      </c>
    </row>
    <row r="653" spans="1:20" ht="17.25" customHeight="1">
      <c r="A653" s="39"/>
      <c r="B653" s="307">
        <f t="shared" si="50"/>
        <v>12</v>
      </c>
      <c r="C653" s="316" t="str">
        <f>IF('15'!$B$19="","",'15'!$B$19)</f>
        <v/>
      </c>
      <c r="D653" s="1167" t="str">
        <f t="shared" si="51"/>
        <v/>
      </c>
      <c r="E653" s="1168"/>
      <c r="F653" s="1168"/>
      <c r="G653" s="1169"/>
      <c r="H653" s="317"/>
      <c r="I653" s="318"/>
      <c r="J653" s="318"/>
      <c r="K653" s="318"/>
      <c r="L653" s="318"/>
      <c r="M653" s="319"/>
      <c r="N653" s="373"/>
      <c r="O653" s="318"/>
      <c r="P653" s="318"/>
      <c r="Q653" s="318"/>
      <c r="R653" s="318"/>
      <c r="S653" s="319"/>
      <c r="T653" s="321">
        <f t="shared" si="52"/>
        <v>0</v>
      </c>
    </row>
    <row r="654" spans="1:20" ht="17.25" customHeight="1">
      <c r="A654" s="39"/>
      <c r="B654" s="307">
        <f t="shared" si="50"/>
        <v>13</v>
      </c>
      <c r="C654" s="316" t="str">
        <f>IF('15'!$B$20="","",'15'!$B$20)</f>
        <v/>
      </c>
      <c r="D654" s="1167" t="str">
        <f t="shared" si="51"/>
        <v/>
      </c>
      <c r="E654" s="1168"/>
      <c r="F654" s="1168"/>
      <c r="G654" s="1169"/>
      <c r="H654" s="317"/>
      <c r="I654" s="318"/>
      <c r="J654" s="318"/>
      <c r="K654" s="318"/>
      <c r="L654" s="318"/>
      <c r="M654" s="319"/>
      <c r="N654" s="373"/>
      <c r="O654" s="318"/>
      <c r="P654" s="318"/>
      <c r="Q654" s="318"/>
      <c r="R654" s="318"/>
      <c r="S654" s="319"/>
      <c r="T654" s="321">
        <f t="shared" si="52"/>
        <v>0</v>
      </c>
    </row>
    <row r="655" spans="1:20" ht="17.25" customHeight="1">
      <c r="A655" s="39"/>
      <c r="B655" s="307">
        <f t="shared" si="50"/>
        <v>14</v>
      </c>
      <c r="C655" s="316" t="str">
        <f>IF('15'!$B$21="","",'15'!$B$21)</f>
        <v/>
      </c>
      <c r="D655" s="1167" t="str">
        <f t="shared" si="51"/>
        <v/>
      </c>
      <c r="E655" s="1168"/>
      <c r="F655" s="1168"/>
      <c r="G655" s="1169"/>
      <c r="H655" s="317"/>
      <c r="I655" s="318"/>
      <c r="J655" s="318"/>
      <c r="K655" s="318"/>
      <c r="L655" s="318"/>
      <c r="M655" s="319"/>
      <c r="N655" s="373"/>
      <c r="O655" s="318"/>
      <c r="P655" s="318"/>
      <c r="Q655" s="318"/>
      <c r="R655" s="318"/>
      <c r="S655" s="319"/>
      <c r="T655" s="321">
        <f t="shared" si="52"/>
        <v>0</v>
      </c>
    </row>
    <row r="656" spans="1:20" ht="17.25" customHeight="1">
      <c r="A656" s="39"/>
      <c r="B656" s="307">
        <f t="shared" si="50"/>
        <v>15</v>
      </c>
      <c r="C656" s="316" t="str">
        <f>IF('15'!$B$22="","",'15'!$B$22)</f>
        <v/>
      </c>
      <c r="D656" s="1167" t="str">
        <f t="shared" si="51"/>
        <v/>
      </c>
      <c r="E656" s="1168"/>
      <c r="F656" s="1168"/>
      <c r="G656" s="1169"/>
      <c r="H656" s="317"/>
      <c r="I656" s="318"/>
      <c r="J656" s="318"/>
      <c r="K656" s="318"/>
      <c r="L656" s="318"/>
      <c r="M656" s="319"/>
      <c r="N656" s="373"/>
      <c r="O656" s="318"/>
      <c r="P656" s="318"/>
      <c r="Q656" s="318"/>
      <c r="R656" s="318"/>
      <c r="S656" s="319"/>
      <c r="T656" s="321">
        <f t="shared" si="52"/>
        <v>0</v>
      </c>
    </row>
    <row r="657" spans="1:20" ht="17.25" customHeight="1">
      <c r="A657" s="39"/>
      <c r="B657" s="307">
        <f t="shared" si="50"/>
        <v>16</v>
      </c>
      <c r="C657" s="316" t="str">
        <f>IF('15'!$B$23="","",'15'!$B$23)</f>
        <v/>
      </c>
      <c r="D657" s="1167" t="str">
        <f t="shared" si="51"/>
        <v/>
      </c>
      <c r="E657" s="1168"/>
      <c r="F657" s="1168"/>
      <c r="G657" s="1169"/>
      <c r="H657" s="317"/>
      <c r="I657" s="318"/>
      <c r="J657" s="318"/>
      <c r="K657" s="318"/>
      <c r="L657" s="318"/>
      <c r="M657" s="319"/>
      <c r="N657" s="373"/>
      <c r="O657" s="318"/>
      <c r="P657" s="318"/>
      <c r="Q657" s="318"/>
      <c r="R657" s="318"/>
      <c r="S657" s="319"/>
      <c r="T657" s="321">
        <f t="shared" si="52"/>
        <v>0</v>
      </c>
    </row>
    <row r="658" spans="1:20" ht="17.25" customHeight="1">
      <c r="A658" s="39"/>
      <c r="B658" s="307">
        <f t="shared" si="50"/>
        <v>17</v>
      </c>
      <c r="C658" s="316" t="str">
        <f>IF('15'!$B$24="","",'15'!$B$24)</f>
        <v/>
      </c>
      <c r="D658" s="1167" t="str">
        <f t="shared" si="51"/>
        <v/>
      </c>
      <c r="E658" s="1168"/>
      <c r="F658" s="1168"/>
      <c r="G658" s="1169"/>
      <c r="H658" s="317"/>
      <c r="I658" s="318"/>
      <c r="J658" s="318"/>
      <c r="K658" s="318"/>
      <c r="L658" s="318"/>
      <c r="M658" s="319"/>
      <c r="N658" s="373"/>
      <c r="O658" s="318"/>
      <c r="P658" s="318"/>
      <c r="Q658" s="318"/>
      <c r="R658" s="318"/>
      <c r="S658" s="319"/>
      <c r="T658" s="321">
        <f t="shared" si="52"/>
        <v>0</v>
      </c>
    </row>
    <row r="659" spans="1:20" ht="17.25" customHeight="1">
      <c r="A659" s="39"/>
      <c r="B659" s="307">
        <f t="shared" si="50"/>
        <v>18</v>
      </c>
      <c r="C659" s="316" t="str">
        <f>IF('15'!$B$25="","",'15'!$B$25)</f>
        <v/>
      </c>
      <c r="D659" s="1167" t="str">
        <f t="shared" si="51"/>
        <v/>
      </c>
      <c r="E659" s="1168"/>
      <c r="F659" s="1168"/>
      <c r="G659" s="1169"/>
      <c r="H659" s="317"/>
      <c r="I659" s="318"/>
      <c r="J659" s="318"/>
      <c r="K659" s="318"/>
      <c r="L659" s="318"/>
      <c r="M659" s="319"/>
      <c r="N659" s="373"/>
      <c r="O659" s="318"/>
      <c r="P659" s="318"/>
      <c r="Q659" s="318"/>
      <c r="R659" s="318"/>
      <c r="S659" s="319"/>
      <c r="T659" s="321">
        <f t="shared" si="52"/>
        <v>0</v>
      </c>
    </row>
    <row r="660" spans="1:20" ht="17.25" customHeight="1">
      <c r="A660" s="39"/>
      <c r="B660" s="307">
        <f t="shared" si="50"/>
        <v>19</v>
      </c>
      <c r="C660" s="316" t="str">
        <f>IF('15'!$B$26="","",'15'!$B$26)</f>
        <v/>
      </c>
      <c r="D660" s="1167" t="str">
        <f t="shared" si="51"/>
        <v/>
      </c>
      <c r="E660" s="1168"/>
      <c r="F660" s="1168"/>
      <c r="G660" s="1169"/>
      <c r="H660" s="317"/>
      <c r="I660" s="318"/>
      <c r="J660" s="318"/>
      <c r="K660" s="318"/>
      <c r="L660" s="318"/>
      <c r="M660" s="319"/>
      <c r="N660" s="373"/>
      <c r="O660" s="318"/>
      <c r="P660" s="318"/>
      <c r="Q660" s="318"/>
      <c r="R660" s="318"/>
      <c r="S660" s="319"/>
      <c r="T660" s="321">
        <f t="shared" si="52"/>
        <v>0</v>
      </c>
    </row>
    <row r="661" spans="1:20" ht="17.25" customHeight="1">
      <c r="A661" s="39"/>
      <c r="B661" s="307">
        <f t="shared" si="50"/>
        <v>20</v>
      </c>
      <c r="C661" s="316" t="str">
        <f>IF('15'!$B$27="","",'15'!$B$27)</f>
        <v/>
      </c>
      <c r="D661" s="1167" t="str">
        <f t="shared" si="51"/>
        <v/>
      </c>
      <c r="E661" s="1168"/>
      <c r="F661" s="1168"/>
      <c r="G661" s="1169"/>
      <c r="H661" s="317"/>
      <c r="I661" s="318"/>
      <c r="J661" s="318"/>
      <c r="K661" s="318"/>
      <c r="L661" s="318"/>
      <c r="M661" s="319"/>
      <c r="N661" s="373"/>
      <c r="O661" s="318"/>
      <c r="P661" s="318"/>
      <c r="Q661" s="318"/>
      <c r="R661" s="318"/>
      <c r="S661" s="319"/>
      <c r="T661" s="321">
        <f t="shared" si="52"/>
        <v>0</v>
      </c>
    </row>
    <row r="662" spans="1:20" ht="17.25" customHeight="1">
      <c r="A662" s="39"/>
      <c r="B662" s="307">
        <f t="shared" si="50"/>
        <v>21</v>
      </c>
      <c r="C662" s="316" t="str">
        <f>IF('15'!$B$28="","",'15'!$B$28)</f>
        <v/>
      </c>
      <c r="D662" s="1167" t="str">
        <f t="shared" si="51"/>
        <v/>
      </c>
      <c r="E662" s="1168"/>
      <c r="F662" s="1168"/>
      <c r="G662" s="1169"/>
      <c r="H662" s="317"/>
      <c r="I662" s="318"/>
      <c r="J662" s="318"/>
      <c r="K662" s="318"/>
      <c r="L662" s="318"/>
      <c r="M662" s="319"/>
      <c r="N662" s="373"/>
      <c r="O662" s="318"/>
      <c r="P662" s="318"/>
      <c r="Q662" s="318"/>
      <c r="R662" s="318"/>
      <c r="S662" s="319"/>
      <c r="T662" s="321">
        <f t="shared" si="52"/>
        <v>0</v>
      </c>
    </row>
    <row r="663" spans="1:20" ht="17.25" customHeight="1">
      <c r="A663" s="39"/>
      <c r="B663" s="307">
        <f t="shared" si="50"/>
        <v>22</v>
      </c>
      <c r="C663" s="316" t="str">
        <f>IF('15'!$B$29="","",'15'!$B$29)</f>
        <v/>
      </c>
      <c r="D663" s="1167" t="str">
        <f t="shared" si="51"/>
        <v/>
      </c>
      <c r="E663" s="1168"/>
      <c r="F663" s="1168"/>
      <c r="G663" s="1169"/>
      <c r="H663" s="317"/>
      <c r="I663" s="318"/>
      <c r="J663" s="318"/>
      <c r="K663" s="318"/>
      <c r="L663" s="318"/>
      <c r="M663" s="319"/>
      <c r="N663" s="373"/>
      <c r="O663" s="318"/>
      <c r="P663" s="318"/>
      <c r="Q663" s="318"/>
      <c r="R663" s="318"/>
      <c r="S663" s="319"/>
      <c r="T663" s="321">
        <f t="shared" si="52"/>
        <v>0</v>
      </c>
    </row>
    <row r="664" spans="1:20" ht="17.25" customHeight="1">
      <c r="A664" s="39"/>
      <c r="B664" s="307">
        <f t="shared" si="50"/>
        <v>23</v>
      </c>
      <c r="C664" s="316" t="str">
        <f>IF('15'!$B$30="","",'15'!$B$30)</f>
        <v/>
      </c>
      <c r="D664" s="1167" t="str">
        <f t="shared" si="51"/>
        <v/>
      </c>
      <c r="E664" s="1168"/>
      <c r="F664" s="1168"/>
      <c r="G664" s="1169"/>
      <c r="H664" s="317"/>
      <c r="I664" s="318"/>
      <c r="J664" s="318"/>
      <c r="K664" s="318"/>
      <c r="L664" s="318"/>
      <c r="M664" s="319"/>
      <c r="N664" s="373"/>
      <c r="O664" s="318"/>
      <c r="P664" s="318"/>
      <c r="Q664" s="318"/>
      <c r="R664" s="318"/>
      <c r="S664" s="319"/>
      <c r="T664" s="321">
        <f t="shared" si="52"/>
        <v>0</v>
      </c>
    </row>
    <row r="665" spans="1:20" ht="17.25" customHeight="1">
      <c r="A665" s="39"/>
      <c r="B665" s="307">
        <f t="shared" si="50"/>
        <v>24</v>
      </c>
      <c r="C665" s="316" t="str">
        <f>IF('15'!$B$31="","",'15'!$B$31)</f>
        <v/>
      </c>
      <c r="D665" s="1167" t="str">
        <f t="shared" si="51"/>
        <v/>
      </c>
      <c r="E665" s="1168"/>
      <c r="F665" s="1168"/>
      <c r="G665" s="1169"/>
      <c r="H665" s="317"/>
      <c r="I665" s="318"/>
      <c r="J665" s="318"/>
      <c r="K665" s="318"/>
      <c r="L665" s="318"/>
      <c r="M665" s="319"/>
      <c r="N665" s="373"/>
      <c r="O665" s="318"/>
      <c r="P665" s="318"/>
      <c r="Q665" s="318"/>
      <c r="R665" s="318"/>
      <c r="S665" s="319"/>
      <c r="T665" s="321">
        <f t="shared" si="52"/>
        <v>0</v>
      </c>
    </row>
    <row r="666" spans="1:20" ht="17.25" customHeight="1">
      <c r="A666" s="39"/>
      <c r="B666" s="307">
        <f t="shared" si="50"/>
        <v>25</v>
      </c>
      <c r="C666" s="316" t="str">
        <f>IF('15'!$B$32="","",'15'!$B$32)</f>
        <v/>
      </c>
      <c r="D666" s="1167" t="str">
        <f t="shared" si="51"/>
        <v/>
      </c>
      <c r="E666" s="1168"/>
      <c r="F666" s="1168"/>
      <c r="G666" s="1169"/>
      <c r="H666" s="317"/>
      <c r="I666" s="318"/>
      <c r="J666" s="318"/>
      <c r="K666" s="318"/>
      <c r="L666" s="318"/>
      <c r="M666" s="319"/>
      <c r="N666" s="373"/>
      <c r="O666" s="318"/>
      <c r="P666" s="318"/>
      <c r="Q666" s="318"/>
      <c r="R666" s="318"/>
      <c r="S666" s="319"/>
      <c r="T666" s="321">
        <f t="shared" si="52"/>
        <v>0</v>
      </c>
    </row>
    <row r="667" spans="1:20" ht="17.25" customHeight="1">
      <c r="A667" s="39"/>
      <c r="B667" s="39"/>
      <c r="C667" s="39"/>
      <c r="L667" s="1166" t="s">
        <v>382</v>
      </c>
      <c r="M667" s="1166"/>
      <c r="N667" s="1166"/>
      <c r="O667" s="1166"/>
      <c r="P667" s="1166"/>
      <c r="Q667" s="1166"/>
      <c r="R667" s="1166"/>
      <c r="S667" s="1166"/>
      <c r="T667" s="322">
        <f>SUM(T642:T666)</f>
        <v>0</v>
      </c>
    </row>
    <row r="668" spans="1:20" ht="17.25" customHeight="1">
      <c r="A668" s="39"/>
      <c r="B668" s="39"/>
      <c r="C668" s="39"/>
    </row>
    <row r="669" spans="1:20" ht="17.25" customHeight="1">
      <c r="A669" s="39"/>
      <c r="B669" s="39"/>
      <c r="C669" s="39"/>
    </row>
    <row r="670" spans="1:20" ht="17.25" customHeight="1">
      <c r="A670" s="1173" t="s">
        <v>107</v>
      </c>
      <c r="B670" s="1174"/>
      <c r="C670" s="1177" t="s">
        <v>400</v>
      </c>
      <c r="D670" s="1178" t="s">
        <v>378</v>
      </c>
      <c r="E670" s="1179"/>
      <c r="F670" s="1180"/>
      <c r="G670" s="1184" t="str">
        <f>IF('23'!B26="","",'23'!B26)</f>
        <v/>
      </c>
      <c r="H670" s="1184"/>
      <c r="I670" s="1184"/>
      <c r="J670" s="1184"/>
      <c r="K670" s="1184"/>
      <c r="L670" s="1184"/>
    </row>
    <row r="671" spans="1:20" ht="17.25" customHeight="1">
      <c r="A671" s="1175"/>
      <c r="B671" s="1176"/>
      <c r="C671" s="1177"/>
      <c r="D671" s="1181"/>
      <c r="E671" s="1182"/>
      <c r="F671" s="1183"/>
      <c r="G671" s="1184"/>
      <c r="H671" s="1184"/>
      <c r="I671" s="1184"/>
      <c r="J671" s="1184"/>
      <c r="K671" s="1184"/>
      <c r="L671" s="1184"/>
    </row>
    <row r="672" spans="1:20" ht="17.25" customHeight="1">
      <c r="A672" s="39"/>
      <c r="B672" s="39"/>
      <c r="C672" s="39"/>
    </row>
    <row r="673" spans="1:20" ht="17.25" customHeight="1">
      <c r="A673" s="39"/>
      <c r="B673" s="39" t="s">
        <v>379</v>
      </c>
      <c r="C673" s="39"/>
    </row>
    <row r="674" spans="1:20" ht="17.25" customHeight="1">
      <c r="A674" s="39"/>
      <c r="B674" s="937" t="s">
        <v>10</v>
      </c>
      <c r="C674" s="937" t="s">
        <v>208</v>
      </c>
      <c r="D674" s="1185" t="s">
        <v>380</v>
      </c>
      <c r="E674" s="1186"/>
      <c r="F674" s="1186"/>
      <c r="G674" s="1187"/>
      <c r="H674" s="1194" t="s">
        <v>209</v>
      </c>
      <c r="I674" s="1195"/>
      <c r="J674" s="1195"/>
      <c r="K674" s="1195"/>
      <c r="L674" s="1195"/>
      <c r="M674" s="1195"/>
      <c r="N674" s="1195"/>
      <c r="O674" s="1195"/>
      <c r="P674" s="1195"/>
      <c r="Q674" s="1195"/>
      <c r="R674" s="1195"/>
      <c r="S674" s="1196"/>
      <c r="T674" s="1170" t="s">
        <v>381</v>
      </c>
    </row>
    <row r="675" spans="1:20" ht="17.25" customHeight="1">
      <c r="A675" s="39"/>
      <c r="B675" s="937"/>
      <c r="C675" s="937"/>
      <c r="D675" s="1188"/>
      <c r="E675" s="1189"/>
      <c r="F675" s="1189"/>
      <c r="G675" s="1190"/>
      <c r="H675" s="1197" t="s">
        <v>436</v>
      </c>
      <c r="I675" s="1198"/>
      <c r="J675" s="1198"/>
      <c r="K675" s="1198"/>
      <c r="L675" s="1198"/>
      <c r="M675" s="1198"/>
      <c r="N675" s="1198"/>
      <c r="O675" s="1198"/>
      <c r="P675" s="1198"/>
      <c r="Q675" s="1198"/>
      <c r="R675" s="1198"/>
      <c r="S675" s="1199"/>
      <c r="T675" s="1171"/>
    </row>
    <row r="676" spans="1:20" ht="17.25" customHeight="1">
      <c r="A676" s="39"/>
      <c r="B676" s="937"/>
      <c r="C676" s="937"/>
      <c r="D676" s="1188"/>
      <c r="E676" s="1189"/>
      <c r="F676" s="1189"/>
      <c r="G676" s="1190"/>
      <c r="H676" s="1200"/>
      <c r="I676" s="1201"/>
      <c r="J676" s="1201"/>
      <c r="K676" s="1201"/>
      <c r="L676" s="1201"/>
      <c r="M676" s="1201"/>
      <c r="N676" s="1201"/>
      <c r="O676" s="1201"/>
      <c r="P676" s="1201"/>
      <c r="Q676" s="1201"/>
      <c r="R676" s="1201"/>
      <c r="S676" s="1202"/>
      <c r="T676" s="1171"/>
    </row>
    <row r="677" spans="1:20" ht="17.25" customHeight="1">
      <c r="A677" s="39"/>
      <c r="B677" s="937"/>
      <c r="C677" s="937"/>
      <c r="D677" s="1188"/>
      <c r="E677" s="1189"/>
      <c r="F677" s="1189"/>
      <c r="G677" s="1190"/>
      <c r="H677" s="1203"/>
      <c r="I677" s="1204"/>
      <c r="J677" s="1204"/>
      <c r="K677" s="1204"/>
      <c r="L677" s="1204"/>
      <c r="M677" s="1204"/>
      <c r="N677" s="1204"/>
      <c r="O677" s="1204"/>
      <c r="P677" s="1204"/>
      <c r="Q677" s="1204"/>
      <c r="R677" s="1204"/>
      <c r="S677" s="1205"/>
      <c r="T677" s="1171"/>
    </row>
    <row r="678" spans="1:20" ht="17.25" customHeight="1">
      <c r="A678" s="39"/>
      <c r="B678" s="937"/>
      <c r="C678" s="937"/>
      <c r="D678" s="1191"/>
      <c r="E678" s="1192"/>
      <c r="F678" s="1192"/>
      <c r="G678" s="1193"/>
      <c r="H678" s="925" t="s">
        <v>434</v>
      </c>
      <c r="I678" s="926"/>
      <c r="J678" s="926"/>
      <c r="K678" s="926"/>
      <c r="L678" s="926"/>
      <c r="M678" s="927"/>
      <c r="N678" s="925" t="s">
        <v>91</v>
      </c>
      <c r="O678" s="926"/>
      <c r="P678" s="926"/>
      <c r="Q678" s="926"/>
      <c r="R678" s="926"/>
      <c r="S678" s="927"/>
      <c r="T678" s="1172"/>
    </row>
    <row r="679" spans="1:20" ht="17.25" customHeight="1">
      <c r="A679" s="39"/>
      <c r="B679" s="307">
        <f>ROW()-ROW($A$678)</f>
        <v>1</v>
      </c>
      <c r="C679" s="316" t="str">
        <f>IF('15'!$B$8="","",'15'!$B$8)</f>
        <v/>
      </c>
      <c r="D679" s="1167" t="str">
        <f>IF((($G$670="")+(D13="")),"",D13)</f>
        <v/>
      </c>
      <c r="E679" s="1168"/>
      <c r="F679" s="1168"/>
      <c r="G679" s="1169"/>
      <c r="H679" s="317"/>
      <c r="I679" s="318"/>
      <c r="J679" s="318"/>
      <c r="K679" s="318"/>
      <c r="L679" s="318"/>
      <c r="M679" s="319"/>
      <c r="N679" s="373"/>
      <c r="O679" s="318"/>
      <c r="P679" s="318"/>
      <c r="Q679" s="318"/>
      <c r="R679" s="318"/>
      <c r="S679" s="319"/>
      <c r="T679" s="320">
        <f>SUM(H679:S679)</f>
        <v>0</v>
      </c>
    </row>
    <row r="680" spans="1:20" ht="17.25" customHeight="1">
      <c r="A680" s="39"/>
      <c r="B680" s="307">
        <f t="shared" ref="B680:B703" si="53">ROW()-ROW($A$678)</f>
        <v>2</v>
      </c>
      <c r="C680" s="316" t="str">
        <f>IF('15'!$B$9="","",'15'!$B$9)</f>
        <v/>
      </c>
      <c r="D680" s="1167" t="str">
        <f t="shared" ref="D680:D703" si="54">IF((($G$670="")+(D14="")),"",D14)</f>
        <v/>
      </c>
      <c r="E680" s="1168"/>
      <c r="F680" s="1168"/>
      <c r="G680" s="1169"/>
      <c r="H680" s="317"/>
      <c r="I680" s="318"/>
      <c r="J680" s="318"/>
      <c r="K680" s="318"/>
      <c r="L680" s="318"/>
      <c r="M680" s="319"/>
      <c r="N680" s="373"/>
      <c r="O680" s="318"/>
      <c r="P680" s="318"/>
      <c r="Q680" s="318"/>
      <c r="R680" s="318"/>
      <c r="S680" s="319"/>
      <c r="T680" s="321">
        <f t="shared" ref="T680:T703" si="55">SUM(H680:S680)</f>
        <v>0</v>
      </c>
    </row>
    <row r="681" spans="1:20" ht="17.25" customHeight="1">
      <c r="A681" s="39"/>
      <c r="B681" s="307">
        <f t="shared" si="53"/>
        <v>3</v>
      </c>
      <c r="C681" s="316" t="str">
        <f>IF('15'!$B$10="","",'15'!$B$10)</f>
        <v/>
      </c>
      <c r="D681" s="1167" t="str">
        <f t="shared" si="54"/>
        <v/>
      </c>
      <c r="E681" s="1168"/>
      <c r="F681" s="1168"/>
      <c r="G681" s="1169"/>
      <c r="H681" s="317"/>
      <c r="I681" s="318"/>
      <c r="J681" s="318"/>
      <c r="K681" s="318"/>
      <c r="L681" s="318"/>
      <c r="M681" s="319"/>
      <c r="N681" s="373"/>
      <c r="O681" s="318"/>
      <c r="P681" s="318"/>
      <c r="Q681" s="318"/>
      <c r="R681" s="318"/>
      <c r="S681" s="319"/>
      <c r="T681" s="321">
        <f t="shared" si="55"/>
        <v>0</v>
      </c>
    </row>
    <row r="682" spans="1:20" ht="17.25" customHeight="1">
      <c r="A682" s="39"/>
      <c r="B682" s="307">
        <f t="shared" si="53"/>
        <v>4</v>
      </c>
      <c r="C682" s="316" t="str">
        <f>IF('15'!$B$11="","",'15'!$B$11)</f>
        <v/>
      </c>
      <c r="D682" s="1167" t="str">
        <f t="shared" si="54"/>
        <v/>
      </c>
      <c r="E682" s="1168"/>
      <c r="F682" s="1168"/>
      <c r="G682" s="1169"/>
      <c r="H682" s="317"/>
      <c r="I682" s="318"/>
      <c r="J682" s="318"/>
      <c r="K682" s="318"/>
      <c r="L682" s="318"/>
      <c r="M682" s="319"/>
      <c r="N682" s="373"/>
      <c r="O682" s="318"/>
      <c r="P682" s="318"/>
      <c r="Q682" s="318"/>
      <c r="R682" s="318"/>
      <c r="S682" s="319"/>
      <c r="T682" s="321">
        <f t="shared" si="55"/>
        <v>0</v>
      </c>
    </row>
    <row r="683" spans="1:20" ht="17.25" customHeight="1">
      <c r="A683" s="39"/>
      <c r="B683" s="307">
        <f t="shared" si="53"/>
        <v>5</v>
      </c>
      <c r="C683" s="316" t="str">
        <f>IF('15'!$B$12="","",'15'!$B$12)</f>
        <v/>
      </c>
      <c r="D683" s="1167" t="str">
        <f t="shared" si="54"/>
        <v/>
      </c>
      <c r="E683" s="1168"/>
      <c r="F683" s="1168"/>
      <c r="G683" s="1169"/>
      <c r="H683" s="317"/>
      <c r="I683" s="318"/>
      <c r="J683" s="318"/>
      <c r="K683" s="318"/>
      <c r="L683" s="318"/>
      <c r="M683" s="319"/>
      <c r="N683" s="373"/>
      <c r="O683" s="318"/>
      <c r="P683" s="318"/>
      <c r="Q683" s="318"/>
      <c r="R683" s="318"/>
      <c r="S683" s="319"/>
      <c r="T683" s="321">
        <f t="shared" si="55"/>
        <v>0</v>
      </c>
    </row>
    <row r="684" spans="1:20" ht="17.25" customHeight="1">
      <c r="A684" s="39"/>
      <c r="B684" s="307">
        <f t="shared" si="53"/>
        <v>6</v>
      </c>
      <c r="C684" s="316" t="str">
        <f>IF('15'!$B$13="","",'15'!$B$13)</f>
        <v/>
      </c>
      <c r="D684" s="1167" t="str">
        <f t="shared" si="54"/>
        <v/>
      </c>
      <c r="E684" s="1168"/>
      <c r="F684" s="1168"/>
      <c r="G684" s="1169"/>
      <c r="H684" s="317"/>
      <c r="I684" s="318"/>
      <c r="J684" s="318"/>
      <c r="K684" s="318"/>
      <c r="L684" s="318"/>
      <c r="M684" s="319"/>
      <c r="N684" s="373"/>
      <c r="O684" s="318"/>
      <c r="P684" s="318"/>
      <c r="Q684" s="318"/>
      <c r="R684" s="318"/>
      <c r="S684" s="319"/>
      <c r="T684" s="321">
        <f t="shared" si="55"/>
        <v>0</v>
      </c>
    </row>
    <row r="685" spans="1:20" ht="17.25" customHeight="1">
      <c r="A685" s="39"/>
      <c r="B685" s="307">
        <f t="shared" si="53"/>
        <v>7</v>
      </c>
      <c r="C685" s="316" t="str">
        <f>IF('15'!$B$14="","",'15'!$B$14)</f>
        <v/>
      </c>
      <c r="D685" s="1167" t="str">
        <f t="shared" si="54"/>
        <v/>
      </c>
      <c r="E685" s="1168"/>
      <c r="F685" s="1168"/>
      <c r="G685" s="1169"/>
      <c r="H685" s="317"/>
      <c r="I685" s="318"/>
      <c r="J685" s="318"/>
      <c r="K685" s="318"/>
      <c r="L685" s="318"/>
      <c r="M685" s="319"/>
      <c r="N685" s="373"/>
      <c r="O685" s="318"/>
      <c r="P685" s="318"/>
      <c r="Q685" s="318"/>
      <c r="R685" s="318"/>
      <c r="S685" s="319"/>
      <c r="T685" s="321">
        <f t="shared" si="55"/>
        <v>0</v>
      </c>
    </row>
    <row r="686" spans="1:20" ht="17.25" customHeight="1">
      <c r="A686" s="39"/>
      <c r="B686" s="307">
        <f t="shared" si="53"/>
        <v>8</v>
      </c>
      <c r="C686" s="316" t="str">
        <f>IF('15'!$B$15="","",'15'!$B$15)</f>
        <v/>
      </c>
      <c r="D686" s="1167" t="str">
        <f t="shared" si="54"/>
        <v/>
      </c>
      <c r="E686" s="1168"/>
      <c r="F686" s="1168"/>
      <c r="G686" s="1169"/>
      <c r="H686" s="317"/>
      <c r="I686" s="318"/>
      <c r="J686" s="318"/>
      <c r="K686" s="318"/>
      <c r="L686" s="318"/>
      <c r="M686" s="319"/>
      <c r="N686" s="373"/>
      <c r="O686" s="318"/>
      <c r="P686" s="318"/>
      <c r="Q686" s="318"/>
      <c r="R686" s="318"/>
      <c r="S686" s="319"/>
      <c r="T686" s="321">
        <f t="shared" si="55"/>
        <v>0</v>
      </c>
    </row>
    <row r="687" spans="1:20" ht="17.25" customHeight="1">
      <c r="A687" s="39"/>
      <c r="B687" s="307">
        <f t="shared" si="53"/>
        <v>9</v>
      </c>
      <c r="C687" s="316" t="str">
        <f>IF('15'!$B$16="","",'15'!$B$16)</f>
        <v/>
      </c>
      <c r="D687" s="1167" t="str">
        <f t="shared" si="54"/>
        <v/>
      </c>
      <c r="E687" s="1168"/>
      <c r="F687" s="1168"/>
      <c r="G687" s="1169"/>
      <c r="H687" s="317"/>
      <c r="I687" s="318"/>
      <c r="J687" s="318"/>
      <c r="K687" s="318"/>
      <c r="L687" s="318"/>
      <c r="M687" s="319"/>
      <c r="N687" s="373"/>
      <c r="O687" s="318"/>
      <c r="P687" s="318"/>
      <c r="Q687" s="318"/>
      <c r="R687" s="318"/>
      <c r="S687" s="319"/>
      <c r="T687" s="321">
        <f t="shared" si="55"/>
        <v>0</v>
      </c>
    </row>
    <row r="688" spans="1:20" ht="17.25" customHeight="1">
      <c r="A688" s="39"/>
      <c r="B688" s="307">
        <f t="shared" si="53"/>
        <v>10</v>
      </c>
      <c r="C688" s="316" t="str">
        <f>IF('15'!$B$17="","",'15'!$B$17)</f>
        <v/>
      </c>
      <c r="D688" s="1167" t="str">
        <f t="shared" si="54"/>
        <v/>
      </c>
      <c r="E688" s="1168"/>
      <c r="F688" s="1168"/>
      <c r="G688" s="1169"/>
      <c r="H688" s="317"/>
      <c r="I688" s="318"/>
      <c r="J688" s="318"/>
      <c r="K688" s="318"/>
      <c r="L688" s="318"/>
      <c r="M688" s="319"/>
      <c r="N688" s="373"/>
      <c r="O688" s="318"/>
      <c r="P688" s="318"/>
      <c r="Q688" s="318"/>
      <c r="R688" s="318"/>
      <c r="S688" s="319"/>
      <c r="T688" s="321">
        <f t="shared" si="55"/>
        <v>0</v>
      </c>
    </row>
    <row r="689" spans="1:20" ht="17.25" customHeight="1">
      <c r="A689" s="39"/>
      <c r="B689" s="307">
        <f t="shared" si="53"/>
        <v>11</v>
      </c>
      <c r="C689" s="316" t="str">
        <f>IF('15'!$B$18="","",'15'!$B$18)</f>
        <v/>
      </c>
      <c r="D689" s="1167" t="str">
        <f t="shared" si="54"/>
        <v/>
      </c>
      <c r="E689" s="1168"/>
      <c r="F689" s="1168"/>
      <c r="G689" s="1169"/>
      <c r="H689" s="317"/>
      <c r="I689" s="318"/>
      <c r="J689" s="318"/>
      <c r="K689" s="318"/>
      <c r="L689" s="318"/>
      <c r="M689" s="319"/>
      <c r="N689" s="373"/>
      <c r="O689" s="318"/>
      <c r="P689" s="318"/>
      <c r="Q689" s="318"/>
      <c r="R689" s="318"/>
      <c r="S689" s="319"/>
      <c r="T689" s="321">
        <f t="shared" si="55"/>
        <v>0</v>
      </c>
    </row>
    <row r="690" spans="1:20" ht="17.25" customHeight="1">
      <c r="A690" s="39"/>
      <c r="B690" s="307">
        <f t="shared" si="53"/>
        <v>12</v>
      </c>
      <c r="C690" s="316" t="str">
        <f>IF('15'!$B$19="","",'15'!$B$19)</f>
        <v/>
      </c>
      <c r="D690" s="1167" t="str">
        <f t="shared" si="54"/>
        <v/>
      </c>
      <c r="E690" s="1168"/>
      <c r="F690" s="1168"/>
      <c r="G690" s="1169"/>
      <c r="H690" s="317"/>
      <c r="I690" s="318"/>
      <c r="J690" s="318"/>
      <c r="K690" s="318"/>
      <c r="L690" s="318"/>
      <c r="M690" s="319"/>
      <c r="N690" s="373"/>
      <c r="O690" s="318"/>
      <c r="P690" s="318"/>
      <c r="Q690" s="318"/>
      <c r="R690" s="318"/>
      <c r="S690" s="319"/>
      <c r="T690" s="321">
        <f t="shared" si="55"/>
        <v>0</v>
      </c>
    </row>
    <row r="691" spans="1:20" ht="17.25" customHeight="1">
      <c r="A691" s="39"/>
      <c r="B691" s="307">
        <f t="shared" si="53"/>
        <v>13</v>
      </c>
      <c r="C691" s="316" t="str">
        <f>IF('15'!$B$20="","",'15'!$B$20)</f>
        <v/>
      </c>
      <c r="D691" s="1167" t="str">
        <f t="shared" si="54"/>
        <v/>
      </c>
      <c r="E691" s="1168"/>
      <c r="F691" s="1168"/>
      <c r="G691" s="1169"/>
      <c r="H691" s="317"/>
      <c r="I691" s="318"/>
      <c r="J691" s="318"/>
      <c r="K691" s="318"/>
      <c r="L691" s="318"/>
      <c r="M691" s="319"/>
      <c r="N691" s="373"/>
      <c r="O691" s="318"/>
      <c r="P691" s="318"/>
      <c r="Q691" s="318"/>
      <c r="R691" s="318"/>
      <c r="S691" s="319"/>
      <c r="T691" s="321">
        <f t="shared" si="55"/>
        <v>0</v>
      </c>
    </row>
    <row r="692" spans="1:20" ht="17.25" customHeight="1">
      <c r="A692" s="39"/>
      <c r="B692" s="307">
        <f t="shared" si="53"/>
        <v>14</v>
      </c>
      <c r="C692" s="316" t="str">
        <f>IF('15'!$B$21="","",'15'!$B$21)</f>
        <v/>
      </c>
      <c r="D692" s="1167" t="str">
        <f t="shared" si="54"/>
        <v/>
      </c>
      <c r="E692" s="1168"/>
      <c r="F692" s="1168"/>
      <c r="G692" s="1169"/>
      <c r="H692" s="317"/>
      <c r="I692" s="318"/>
      <c r="J692" s="318"/>
      <c r="K692" s="318"/>
      <c r="L692" s="318"/>
      <c r="M692" s="319"/>
      <c r="N692" s="373"/>
      <c r="O692" s="318"/>
      <c r="P692" s="318"/>
      <c r="Q692" s="318"/>
      <c r="R692" s="318"/>
      <c r="S692" s="319"/>
      <c r="T692" s="321">
        <f t="shared" si="55"/>
        <v>0</v>
      </c>
    </row>
    <row r="693" spans="1:20" ht="17.25" customHeight="1">
      <c r="A693" s="39"/>
      <c r="B693" s="307">
        <f t="shared" si="53"/>
        <v>15</v>
      </c>
      <c r="C693" s="316" t="str">
        <f>IF('15'!$B$22="","",'15'!$B$22)</f>
        <v/>
      </c>
      <c r="D693" s="1167" t="str">
        <f t="shared" si="54"/>
        <v/>
      </c>
      <c r="E693" s="1168"/>
      <c r="F693" s="1168"/>
      <c r="G693" s="1169"/>
      <c r="H693" s="317"/>
      <c r="I693" s="318"/>
      <c r="J693" s="318"/>
      <c r="K693" s="318"/>
      <c r="L693" s="318"/>
      <c r="M693" s="319"/>
      <c r="N693" s="373"/>
      <c r="O693" s="318"/>
      <c r="P693" s="318"/>
      <c r="Q693" s="318"/>
      <c r="R693" s="318"/>
      <c r="S693" s="319"/>
      <c r="T693" s="321">
        <f t="shared" si="55"/>
        <v>0</v>
      </c>
    </row>
    <row r="694" spans="1:20" ht="17.25" customHeight="1">
      <c r="A694" s="39"/>
      <c r="B694" s="307">
        <f t="shared" si="53"/>
        <v>16</v>
      </c>
      <c r="C694" s="316" t="str">
        <f>IF('15'!$B$23="","",'15'!$B$23)</f>
        <v/>
      </c>
      <c r="D694" s="1167" t="str">
        <f t="shared" si="54"/>
        <v/>
      </c>
      <c r="E694" s="1168"/>
      <c r="F694" s="1168"/>
      <c r="G694" s="1169"/>
      <c r="H694" s="317"/>
      <c r="I694" s="318"/>
      <c r="J694" s="318"/>
      <c r="K694" s="318"/>
      <c r="L694" s="318"/>
      <c r="M694" s="319"/>
      <c r="N694" s="373"/>
      <c r="O694" s="318"/>
      <c r="P694" s="318"/>
      <c r="Q694" s="318"/>
      <c r="R694" s="318"/>
      <c r="S694" s="319"/>
      <c r="T694" s="321">
        <f t="shared" si="55"/>
        <v>0</v>
      </c>
    </row>
    <row r="695" spans="1:20" ht="17.25" customHeight="1">
      <c r="A695" s="39"/>
      <c r="B695" s="307">
        <f t="shared" si="53"/>
        <v>17</v>
      </c>
      <c r="C695" s="316" t="str">
        <f>IF('15'!$B$24="","",'15'!$B$24)</f>
        <v/>
      </c>
      <c r="D695" s="1167" t="str">
        <f t="shared" si="54"/>
        <v/>
      </c>
      <c r="E695" s="1168"/>
      <c r="F695" s="1168"/>
      <c r="G695" s="1169"/>
      <c r="H695" s="317"/>
      <c r="I695" s="318"/>
      <c r="J695" s="318"/>
      <c r="K695" s="318"/>
      <c r="L695" s="318"/>
      <c r="M695" s="319"/>
      <c r="N695" s="373"/>
      <c r="O695" s="318"/>
      <c r="P695" s="318"/>
      <c r="Q695" s="318"/>
      <c r="R695" s="318"/>
      <c r="S695" s="319"/>
      <c r="T695" s="321">
        <f t="shared" si="55"/>
        <v>0</v>
      </c>
    </row>
    <row r="696" spans="1:20" ht="17.25" customHeight="1">
      <c r="A696" s="39"/>
      <c r="B696" s="307">
        <f t="shared" si="53"/>
        <v>18</v>
      </c>
      <c r="C696" s="316" t="str">
        <f>IF('15'!$B$25="","",'15'!$B$25)</f>
        <v/>
      </c>
      <c r="D696" s="1167" t="str">
        <f t="shared" si="54"/>
        <v/>
      </c>
      <c r="E696" s="1168"/>
      <c r="F696" s="1168"/>
      <c r="G696" s="1169"/>
      <c r="H696" s="317"/>
      <c r="I696" s="318"/>
      <c r="J696" s="318"/>
      <c r="K696" s="318"/>
      <c r="L696" s="318"/>
      <c r="M696" s="319"/>
      <c r="N696" s="373"/>
      <c r="O696" s="318"/>
      <c r="P696" s="318"/>
      <c r="Q696" s="318"/>
      <c r="R696" s="318"/>
      <c r="S696" s="319"/>
      <c r="T696" s="321">
        <f t="shared" si="55"/>
        <v>0</v>
      </c>
    </row>
    <row r="697" spans="1:20" ht="17.25" customHeight="1">
      <c r="A697" s="39"/>
      <c r="B697" s="307">
        <f t="shared" si="53"/>
        <v>19</v>
      </c>
      <c r="C697" s="316" t="str">
        <f>IF('15'!$B$26="","",'15'!$B$26)</f>
        <v/>
      </c>
      <c r="D697" s="1167" t="str">
        <f t="shared" si="54"/>
        <v/>
      </c>
      <c r="E697" s="1168"/>
      <c r="F697" s="1168"/>
      <c r="G697" s="1169"/>
      <c r="H697" s="317"/>
      <c r="I697" s="318"/>
      <c r="J697" s="318"/>
      <c r="K697" s="318"/>
      <c r="L697" s="318"/>
      <c r="M697" s="319"/>
      <c r="N697" s="373"/>
      <c r="O697" s="318"/>
      <c r="P697" s="318"/>
      <c r="Q697" s="318"/>
      <c r="R697" s="318"/>
      <c r="S697" s="319"/>
      <c r="T697" s="321">
        <f t="shared" si="55"/>
        <v>0</v>
      </c>
    </row>
    <row r="698" spans="1:20" ht="17.25" customHeight="1">
      <c r="A698" s="39"/>
      <c r="B698" s="307">
        <f t="shared" si="53"/>
        <v>20</v>
      </c>
      <c r="C698" s="316" t="str">
        <f>IF('15'!$B$27="","",'15'!$B$27)</f>
        <v/>
      </c>
      <c r="D698" s="1167" t="str">
        <f t="shared" si="54"/>
        <v/>
      </c>
      <c r="E698" s="1168"/>
      <c r="F698" s="1168"/>
      <c r="G698" s="1169"/>
      <c r="H698" s="317"/>
      <c r="I698" s="318"/>
      <c r="J698" s="318"/>
      <c r="K698" s="318"/>
      <c r="L698" s="318"/>
      <c r="M698" s="319"/>
      <c r="N698" s="373"/>
      <c r="O698" s="318"/>
      <c r="P698" s="318"/>
      <c r="Q698" s="318"/>
      <c r="R698" s="318"/>
      <c r="S698" s="319"/>
      <c r="T698" s="321">
        <f t="shared" si="55"/>
        <v>0</v>
      </c>
    </row>
    <row r="699" spans="1:20" ht="17.25" customHeight="1">
      <c r="A699" s="39"/>
      <c r="B699" s="307">
        <f t="shared" si="53"/>
        <v>21</v>
      </c>
      <c r="C699" s="316" t="str">
        <f>IF('15'!$B$28="","",'15'!$B$28)</f>
        <v/>
      </c>
      <c r="D699" s="1167" t="str">
        <f t="shared" si="54"/>
        <v/>
      </c>
      <c r="E699" s="1168"/>
      <c r="F699" s="1168"/>
      <c r="G699" s="1169"/>
      <c r="H699" s="317"/>
      <c r="I699" s="318"/>
      <c r="J699" s="318"/>
      <c r="K699" s="318"/>
      <c r="L699" s="318"/>
      <c r="M699" s="319"/>
      <c r="N699" s="373"/>
      <c r="O699" s="318"/>
      <c r="P699" s="318"/>
      <c r="Q699" s="318"/>
      <c r="R699" s="318"/>
      <c r="S699" s="319"/>
      <c r="T699" s="321">
        <f t="shared" si="55"/>
        <v>0</v>
      </c>
    </row>
    <row r="700" spans="1:20" ht="17.25" customHeight="1">
      <c r="A700" s="39"/>
      <c r="B700" s="307">
        <f t="shared" si="53"/>
        <v>22</v>
      </c>
      <c r="C700" s="316" t="str">
        <f>IF('15'!$B$29="","",'15'!$B$29)</f>
        <v/>
      </c>
      <c r="D700" s="1167" t="str">
        <f t="shared" si="54"/>
        <v/>
      </c>
      <c r="E700" s="1168"/>
      <c r="F700" s="1168"/>
      <c r="G700" s="1169"/>
      <c r="H700" s="317"/>
      <c r="I700" s="318"/>
      <c r="J700" s="318"/>
      <c r="K700" s="318"/>
      <c r="L700" s="318"/>
      <c r="M700" s="319"/>
      <c r="N700" s="373"/>
      <c r="O700" s="318"/>
      <c r="P700" s="318"/>
      <c r="Q700" s="318"/>
      <c r="R700" s="318"/>
      <c r="S700" s="319"/>
      <c r="T700" s="321">
        <f t="shared" si="55"/>
        <v>0</v>
      </c>
    </row>
    <row r="701" spans="1:20" ht="17.25" customHeight="1">
      <c r="A701" s="39"/>
      <c r="B701" s="307">
        <f t="shared" si="53"/>
        <v>23</v>
      </c>
      <c r="C701" s="316" t="str">
        <f>IF('15'!$B$30="","",'15'!$B$30)</f>
        <v/>
      </c>
      <c r="D701" s="1167" t="str">
        <f t="shared" si="54"/>
        <v/>
      </c>
      <c r="E701" s="1168"/>
      <c r="F701" s="1168"/>
      <c r="G701" s="1169"/>
      <c r="H701" s="317"/>
      <c r="I701" s="318"/>
      <c r="J701" s="318"/>
      <c r="K701" s="318"/>
      <c r="L701" s="318"/>
      <c r="M701" s="319"/>
      <c r="N701" s="373"/>
      <c r="O701" s="318"/>
      <c r="P701" s="318"/>
      <c r="Q701" s="318"/>
      <c r="R701" s="318"/>
      <c r="S701" s="319"/>
      <c r="T701" s="321">
        <f t="shared" si="55"/>
        <v>0</v>
      </c>
    </row>
    <row r="702" spans="1:20" ht="17.25" customHeight="1">
      <c r="A702" s="39"/>
      <c r="B702" s="307">
        <f t="shared" si="53"/>
        <v>24</v>
      </c>
      <c r="C702" s="316" t="str">
        <f>IF('15'!$B$31="","",'15'!$B$31)</f>
        <v/>
      </c>
      <c r="D702" s="1167" t="str">
        <f t="shared" si="54"/>
        <v/>
      </c>
      <c r="E702" s="1168"/>
      <c r="F702" s="1168"/>
      <c r="G702" s="1169"/>
      <c r="H702" s="317"/>
      <c r="I702" s="318"/>
      <c r="J702" s="318"/>
      <c r="K702" s="318"/>
      <c r="L702" s="318"/>
      <c r="M702" s="319"/>
      <c r="N702" s="373"/>
      <c r="O702" s="318"/>
      <c r="P702" s="318"/>
      <c r="Q702" s="318"/>
      <c r="R702" s="318"/>
      <c r="S702" s="319"/>
      <c r="T702" s="321">
        <f t="shared" si="55"/>
        <v>0</v>
      </c>
    </row>
    <row r="703" spans="1:20" ht="17.25" customHeight="1">
      <c r="A703" s="39"/>
      <c r="B703" s="307">
        <f t="shared" si="53"/>
        <v>25</v>
      </c>
      <c r="C703" s="316" t="str">
        <f>IF('15'!$B$32="","",'15'!$B$32)</f>
        <v/>
      </c>
      <c r="D703" s="1167" t="str">
        <f t="shared" si="54"/>
        <v/>
      </c>
      <c r="E703" s="1168"/>
      <c r="F703" s="1168"/>
      <c r="G703" s="1169"/>
      <c r="H703" s="317"/>
      <c r="I703" s="318"/>
      <c r="J703" s="318"/>
      <c r="K703" s="318"/>
      <c r="L703" s="318"/>
      <c r="M703" s="319"/>
      <c r="N703" s="373"/>
      <c r="O703" s="318"/>
      <c r="P703" s="318"/>
      <c r="Q703" s="318"/>
      <c r="R703" s="318"/>
      <c r="S703" s="319"/>
      <c r="T703" s="321">
        <f t="shared" si="55"/>
        <v>0</v>
      </c>
    </row>
    <row r="704" spans="1:20" ht="17.25" customHeight="1">
      <c r="A704" s="39"/>
      <c r="B704" s="39"/>
      <c r="C704" s="39"/>
      <c r="L704" s="1166" t="s">
        <v>382</v>
      </c>
      <c r="M704" s="1166"/>
      <c r="N704" s="1166"/>
      <c r="O704" s="1166"/>
      <c r="P704" s="1166"/>
      <c r="Q704" s="1166"/>
      <c r="R704" s="1166"/>
      <c r="S704" s="1166"/>
      <c r="T704" s="322">
        <f>SUM(T679:T703)</f>
        <v>0</v>
      </c>
    </row>
    <row r="705" spans="1:20" ht="17.25" customHeight="1">
      <c r="A705" s="39"/>
      <c r="B705" s="39"/>
      <c r="C705" s="39"/>
    </row>
    <row r="706" spans="1:20" ht="17.25" customHeight="1">
      <c r="A706" s="39"/>
      <c r="B706" s="39"/>
      <c r="C706" s="39"/>
    </row>
    <row r="707" spans="1:20" ht="17.25" customHeight="1">
      <c r="A707" s="1173" t="s">
        <v>107</v>
      </c>
      <c r="B707" s="1174"/>
      <c r="C707" s="1177" t="s">
        <v>401</v>
      </c>
      <c r="D707" s="1178" t="s">
        <v>378</v>
      </c>
      <c r="E707" s="1179"/>
      <c r="F707" s="1180"/>
      <c r="G707" s="1184" t="str">
        <f>IF('23'!B27="","",'23'!B27)</f>
        <v/>
      </c>
      <c r="H707" s="1184"/>
      <c r="I707" s="1184"/>
      <c r="J707" s="1184"/>
      <c r="K707" s="1184"/>
      <c r="L707" s="1184"/>
    </row>
    <row r="708" spans="1:20" ht="17.25" customHeight="1">
      <c r="A708" s="1175"/>
      <c r="B708" s="1176"/>
      <c r="C708" s="1177"/>
      <c r="D708" s="1181"/>
      <c r="E708" s="1182"/>
      <c r="F708" s="1183"/>
      <c r="G708" s="1184"/>
      <c r="H708" s="1184"/>
      <c r="I708" s="1184"/>
      <c r="J708" s="1184"/>
      <c r="K708" s="1184"/>
      <c r="L708" s="1184"/>
    </row>
    <row r="709" spans="1:20" ht="17.25" customHeight="1">
      <c r="A709" s="39"/>
      <c r="B709" s="39"/>
      <c r="C709" s="39"/>
    </row>
    <row r="710" spans="1:20" ht="17.25" customHeight="1">
      <c r="A710" s="39"/>
      <c r="B710" s="39" t="s">
        <v>379</v>
      </c>
      <c r="C710" s="39"/>
    </row>
    <row r="711" spans="1:20" ht="17.25" customHeight="1">
      <c r="A711" s="39"/>
      <c r="B711" s="937" t="s">
        <v>10</v>
      </c>
      <c r="C711" s="937" t="s">
        <v>208</v>
      </c>
      <c r="D711" s="1185" t="s">
        <v>380</v>
      </c>
      <c r="E711" s="1186"/>
      <c r="F711" s="1186"/>
      <c r="G711" s="1187"/>
      <c r="H711" s="1194" t="s">
        <v>209</v>
      </c>
      <c r="I711" s="1195"/>
      <c r="J711" s="1195"/>
      <c r="K711" s="1195"/>
      <c r="L711" s="1195"/>
      <c r="M711" s="1195"/>
      <c r="N711" s="1195"/>
      <c r="O711" s="1195"/>
      <c r="P711" s="1195"/>
      <c r="Q711" s="1195"/>
      <c r="R711" s="1195"/>
      <c r="S711" s="1196"/>
      <c r="T711" s="1170" t="s">
        <v>381</v>
      </c>
    </row>
    <row r="712" spans="1:20" ht="17.25" customHeight="1">
      <c r="A712" s="39"/>
      <c r="B712" s="937"/>
      <c r="C712" s="937"/>
      <c r="D712" s="1188"/>
      <c r="E712" s="1189"/>
      <c r="F712" s="1189"/>
      <c r="G712" s="1190"/>
      <c r="H712" s="1197" t="s">
        <v>436</v>
      </c>
      <c r="I712" s="1198"/>
      <c r="J712" s="1198"/>
      <c r="K712" s="1198"/>
      <c r="L712" s="1198"/>
      <c r="M712" s="1198"/>
      <c r="N712" s="1198"/>
      <c r="O712" s="1198"/>
      <c r="P712" s="1198"/>
      <c r="Q712" s="1198"/>
      <c r="R712" s="1198"/>
      <c r="S712" s="1199"/>
      <c r="T712" s="1171"/>
    </row>
    <row r="713" spans="1:20" ht="17.25" customHeight="1">
      <c r="A713" s="39"/>
      <c r="B713" s="937"/>
      <c r="C713" s="937"/>
      <c r="D713" s="1188"/>
      <c r="E713" s="1189"/>
      <c r="F713" s="1189"/>
      <c r="G713" s="1190"/>
      <c r="H713" s="1200"/>
      <c r="I713" s="1201"/>
      <c r="J713" s="1201"/>
      <c r="K713" s="1201"/>
      <c r="L713" s="1201"/>
      <c r="M713" s="1201"/>
      <c r="N713" s="1201"/>
      <c r="O713" s="1201"/>
      <c r="P713" s="1201"/>
      <c r="Q713" s="1201"/>
      <c r="R713" s="1201"/>
      <c r="S713" s="1202"/>
      <c r="T713" s="1171"/>
    </row>
    <row r="714" spans="1:20" ht="17.25" customHeight="1">
      <c r="A714" s="39"/>
      <c r="B714" s="937"/>
      <c r="C714" s="937"/>
      <c r="D714" s="1188"/>
      <c r="E714" s="1189"/>
      <c r="F714" s="1189"/>
      <c r="G714" s="1190"/>
      <c r="H714" s="1203"/>
      <c r="I714" s="1204"/>
      <c r="J714" s="1204"/>
      <c r="K714" s="1204"/>
      <c r="L714" s="1204"/>
      <c r="M714" s="1204"/>
      <c r="N714" s="1204"/>
      <c r="O714" s="1204"/>
      <c r="P714" s="1204"/>
      <c r="Q714" s="1204"/>
      <c r="R714" s="1204"/>
      <c r="S714" s="1205"/>
      <c r="T714" s="1171"/>
    </row>
    <row r="715" spans="1:20" ht="17.25" customHeight="1">
      <c r="A715" s="39"/>
      <c r="B715" s="937"/>
      <c r="C715" s="937"/>
      <c r="D715" s="1191"/>
      <c r="E715" s="1192"/>
      <c r="F715" s="1192"/>
      <c r="G715" s="1193"/>
      <c r="H715" s="925" t="s">
        <v>434</v>
      </c>
      <c r="I715" s="926"/>
      <c r="J715" s="926"/>
      <c r="K715" s="926"/>
      <c r="L715" s="926"/>
      <c r="M715" s="927"/>
      <c r="N715" s="925" t="s">
        <v>91</v>
      </c>
      <c r="O715" s="926"/>
      <c r="P715" s="926"/>
      <c r="Q715" s="926"/>
      <c r="R715" s="926"/>
      <c r="S715" s="927"/>
      <c r="T715" s="1172"/>
    </row>
    <row r="716" spans="1:20" ht="17.25" customHeight="1">
      <c r="A716" s="39"/>
      <c r="B716" s="307">
        <f>ROW()-ROW($A$715)</f>
        <v>1</v>
      </c>
      <c r="C716" s="316" t="str">
        <f>IF('15'!$B$8="","",'15'!$B$8)</f>
        <v/>
      </c>
      <c r="D716" s="1167" t="str">
        <f>IF((($G$707="")+(D13="")),"",D13)</f>
        <v/>
      </c>
      <c r="E716" s="1168"/>
      <c r="F716" s="1168"/>
      <c r="G716" s="1169"/>
      <c r="H716" s="317"/>
      <c r="I716" s="318"/>
      <c r="J716" s="318"/>
      <c r="K716" s="318"/>
      <c r="L716" s="318"/>
      <c r="M716" s="319"/>
      <c r="N716" s="373"/>
      <c r="O716" s="318"/>
      <c r="P716" s="318"/>
      <c r="Q716" s="318"/>
      <c r="R716" s="318"/>
      <c r="S716" s="319"/>
      <c r="T716" s="320">
        <f>SUM(H716:S716)</f>
        <v>0</v>
      </c>
    </row>
    <row r="717" spans="1:20" ht="17.25" customHeight="1">
      <c r="A717" s="39"/>
      <c r="B717" s="307">
        <f t="shared" ref="B717:B740" si="56">ROW()-ROW($A$715)</f>
        <v>2</v>
      </c>
      <c r="C717" s="316" t="str">
        <f>IF('15'!$B$9="","",'15'!$B$9)</f>
        <v/>
      </c>
      <c r="D717" s="1167" t="str">
        <f t="shared" ref="D717:D740" si="57">IF((($G$707="")+(D14="")),"",D14)</f>
        <v/>
      </c>
      <c r="E717" s="1168"/>
      <c r="F717" s="1168"/>
      <c r="G717" s="1169"/>
      <c r="H717" s="317"/>
      <c r="I717" s="318"/>
      <c r="J717" s="318"/>
      <c r="K717" s="318"/>
      <c r="L717" s="318"/>
      <c r="M717" s="319"/>
      <c r="N717" s="373"/>
      <c r="O717" s="318"/>
      <c r="P717" s="318"/>
      <c r="Q717" s="318"/>
      <c r="R717" s="318"/>
      <c r="S717" s="319"/>
      <c r="T717" s="321">
        <f t="shared" ref="T717:T740" si="58">SUM(H717:S717)</f>
        <v>0</v>
      </c>
    </row>
    <row r="718" spans="1:20" ht="17.25" customHeight="1">
      <c r="A718" s="39"/>
      <c r="B718" s="307">
        <f t="shared" si="56"/>
        <v>3</v>
      </c>
      <c r="C718" s="316" t="str">
        <f>IF('15'!$B$10="","",'15'!$B$10)</f>
        <v/>
      </c>
      <c r="D718" s="1167" t="str">
        <f t="shared" si="57"/>
        <v/>
      </c>
      <c r="E718" s="1168"/>
      <c r="F718" s="1168"/>
      <c r="G718" s="1169"/>
      <c r="H718" s="317"/>
      <c r="I718" s="318"/>
      <c r="J718" s="318"/>
      <c r="K718" s="318"/>
      <c r="L718" s="318"/>
      <c r="M718" s="319"/>
      <c r="N718" s="373"/>
      <c r="O718" s="318"/>
      <c r="P718" s="318"/>
      <c r="Q718" s="318"/>
      <c r="R718" s="318"/>
      <c r="S718" s="319"/>
      <c r="T718" s="321">
        <f t="shared" si="58"/>
        <v>0</v>
      </c>
    </row>
    <row r="719" spans="1:20" ht="17.25" customHeight="1">
      <c r="A719" s="39"/>
      <c r="B719" s="307">
        <f t="shared" si="56"/>
        <v>4</v>
      </c>
      <c r="C719" s="316" t="str">
        <f>IF('15'!$B$11="","",'15'!$B$11)</f>
        <v/>
      </c>
      <c r="D719" s="1167" t="str">
        <f t="shared" si="57"/>
        <v/>
      </c>
      <c r="E719" s="1168"/>
      <c r="F719" s="1168"/>
      <c r="G719" s="1169"/>
      <c r="H719" s="317"/>
      <c r="I719" s="318"/>
      <c r="J719" s="318"/>
      <c r="K719" s="318"/>
      <c r="L719" s="318"/>
      <c r="M719" s="319"/>
      <c r="N719" s="373"/>
      <c r="O719" s="318"/>
      <c r="P719" s="318"/>
      <c r="Q719" s="318"/>
      <c r="R719" s="318"/>
      <c r="S719" s="319"/>
      <c r="T719" s="321">
        <f t="shared" si="58"/>
        <v>0</v>
      </c>
    </row>
    <row r="720" spans="1:20" ht="17.25" customHeight="1">
      <c r="A720" s="39"/>
      <c r="B720" s="307">
        <f t="shared" si="56"/>
        <v>5</v>
      </c>
      <c r="C720" s="316" t="str">
        <f>IF('15'!$B$12="","",'15'!$B$12)</f>
        <v/>
      </c>
      <c r="D720" s="1167" t="str">
        <f t="shared" si="57"/>
        <v/>
      </c>
      <c r="E720" s="1168"/>
      <c r="F720" s="1168"/>
      <c r="G720" s="1169"/>
      <c r="H720" s="317"/>
      <c r="I720" s="318"/>
      <c r="J720" s="318"/>
      <c r="K720" s="318"/>
      <c r="L720" s="318"/>
      <c r="M720" s="319"/>
      <c r="N720" s="373"/>
      <c r="O720" s="318"/>
      <c r="P720" s="318"/>
      <c r="Q720" s="318"/>
      <c r="R720" s="318"/>
      <c r="S720" s="319"/>
      <c r="T720" s="321">
        <f t="shared" si="58"/>
        <v>0</v>
      </c>
    </row>
    <row r="721" spans="1:20" ht="17.25" customHeight="1">
      <c r="A721" s="39"/>
      <c r="B721" s="307">
        <f t="shared" si="56"/>
        <v>6</v>
      </c>
      <c r="C721" s="316" t="str">
        <f>IF('15'!$B$13="","",'15'!$B$13)</f>
        <v/>
      </c>
      <c r="D721" s="1167" t="str">
        <f t="shared" si="57"/>
        <v/>
      </c>
      <c r="E721" s="1168"/>
      <c r="F721" s="1168"/>
      <c r="G721" s="1169"/>
      <c r="H721" s="317"/>
      <c r="I721" s="318"/>
      <c r="J721" s="318"/>
      <c r="K721" s="318"/>
      <c r="L721" s="318"/>
      <c r="M721" s="319"/>
      <c r="N721" s="373"/>
      <c r="O721" s="318"/>
      <c r="P721" s="318"/>
      <c r="Q721" s="318"/>
      <c r="R721" s="318"/>
      <c r="S721" s="319"/>
      <c r="T721" s="321">
        <f t="shared" si="58"/>
        <v>0</v>
      </c>
    </row>
    <row r="722" spans="1:20" ht="17.25" customHeight="1">
      <c r="A722" s="39"/>
      <c r="B722" s="307">
        <f t="shared" si="56"/>
        <v>7</v>
      </c>
      <c r="C722" s="316" t="str">
        <f>IF('15'!$B$14="","",'15'!$B$14)</f>
        <v/>
      </c>
      <c r="D722" s="1167" t="str">
        <f t="shared" si="57"/>
        <v/>
      </c>
      <c r="E722" s="1168"/>
      <c r="F722" s="1168"/>
      <c r="G722" s="1169"/>
      <c r="H722" s="317"/>
      <c r="I722" s="318"/>
      <c r="J722" s="318"/>
      <c r="K722" s="318"/>
      <c r="L722" s="318"/>
      <c r="M722" s="319"/>
      <c r="N722" s="373"/>
      <c r="O722" s="318"/>
      <c r="P722" s="318"/>
      <c r="Q722" s="318"/>
      <c r="R722" s="318"/>
      <c r="S722" s="319"/>
      <c r="T722" s="321">
        <f t="shared" si="58"/>
        <v>0</v>
      </c>
    </row>
    <row r="723" spans="1:20" ht="17.25" customHeight="1">
      <c r="A723" s="39"/>
      <c r="B723" s="307">
        <f t="shared" si="56"/>
        <v>8</v>
      </c>
      <c r="C723" s="316" t="str">
        <f>IF('15'!$B$15="","",'15'!$B$15)</f>
        <v/>
      </c>
      <c r="D723" s="1167" t="str">
        <f t="shared" si="57"/>
        <v/>
      </c>
      <c r="E723" s="1168"/>
      <c r="F723" s="1168"/>
      <c r="G723" s="1169"/>
      <c r="H723" s="317"/>
      <c r="I723" s="318"/>
      <c r="J723" s="318"/>
      <c r="K723" s="318"/>
      <c r="L723" s="318"/>
      <c r="M723" s="319"/>
      <c r="N723" s="373"/>
      <c r="O723" s="318"/>
      <c r="P723" s="318"/>
      <c r="Q723" s="318"/>
      <c r="R723" s="318"/>
      <c r="S723" s="319"/>
      <c r="T723" s="321">
        <f t="shared" si="58"/>
        <v>0</v>
      </c>
    </row>
    <row r="724" spans="1:20" ht="17.25" customHeight="1">
      <c r="A724" s="39"/>
      <c r="B724" s="307">
        <f t="shared" si="56"/>
        <v>9</v>
      </c>
      <c r="C724" s="316" t="str">
        <f>IF('15'!$B$16="","",'15'!$B$16)</f>
        <v/>
      </c>
      <c r="D724" s="1167" t="str">
        <f t="shared" si="57"/>
        <v/>
      </c>
      <c r="E724" s="1168"/>
      <c r="F724" s="1168"/>
      <c r="G724" s="1169"/>
      <c r="H724" s="317"/>
      <c r="I724" s="318"/>
      <c r="J724" s="318"/>
      <c r="K724" s="318"/>
      <c r="L724" s="318"/>
      <c r="M724" s="319"/>
      <c r="N724" s="373"/>
      <c r="O724" s="318"/>
      <c r="P724" s="318"/>
      <c r="Q724" s="318"/>
      <c r="R724" s="318"/>
      <c r="S724" s="319"/>
      <c r="T724" s="321">
        <f t="shared" si="58"/>
        <v>0</v>
      </c>
    </row>
    <row r="725" spans="1:20" ht="17.25" customHeight="1">
      <c r="A725" s="39"/>
      <c r="B725" s="307">
        <f t="shared" si="56"/>
        <v>10</v>
      </c>
      <c r="C725" s="316" t="str">
        <f>IF('15'!$B$17="","",'15'!$B$17)</f>
        <v/>
      </c>
      <c r="D725" s="1167" t="str">
        <f t="shared" si="57"/>
        <v/>
      </c>
      <c r="E725" s="1168"/>
      <c r="F725" s="1168"/>
      <c r="G725" s="1169"/>
      <c r="H725" s="317"/>
      <c r="I725" s="318"/>
      <c r="J725" s="318"/>
      <c r="K725" s="318"/>
      <c r="L725" s="318"/>
      <c r="M725" s="319"/>
      <c r="N725" s="373"/>
      <c r="O725" s="318"/>
      <c r="P725" s="318"/>
      <c r="Q725" s="318"/>
      <c r="R725" s="318"/>
      <c r="S725" s="319"/>
      <c r="T725" s="321">
        <f t="shared" si="58"/>
        <v>0</v>
      </c>
    </row>
    <row r="726" spans="1:20" ht="17.25" customHeight="1">
      <c r="A726" s="39"/>
      <c r="B726" s="307">
        <f t="shared" si="56"/>
        <v>11</v>
      </c>
      <c r="C726" s="316" t="str">
        <f>IF('15'!$B$18="","",'15'!$B$18)</f>
        <v/>
      </c>
      <c r="D726" s="1167" t="str">
        <f t="shared" si="57"/>
        <v/>
      </c>
      <c r="E726" s="1168"/>
      <c r="F726" s="1168"/>
      <c r="G726" s="1169"/>
      <c r="H726" s="317"/>
      <c r="I726" s="318"/>
      <c r="J726" s="318"/>
      <c r="K726" s="318"/>
      <c r="L726" s="318"/>
      <c r="M726" s="319"/>
      <c r="N726" s="373"/>
      <c r="O726" s="318"/>
      <c r="P726" s="318"/>
      <c r="Q726" s="318"/>
      <c r="R726" s="318"/>
      <c r="S726" s="319"/>
      <c r="T726" s="321">
        <f t="shared" si="58"/>
        <v>0</v>
      </c>
    </row>
    <row r="727" spans="1:20" ht="17.25" customHeight="1">
      <c r="A727" s="39"/>
      <c r="B727" s="307">
        <f t="shared" si="56"/>
        <v>12</v>
      </c>
      <c r="C727" s="316" t="str">
        <f>IF('15'!$B$19="","",'15'!$B$19)</f>
        <v/>
      </c>
      <c r="D727" s="1167" t="str">
        <f t="shared" si="57"/>
        <v/>
      </c>
      <c r="E727" s="1168"/>
      <c r="F727" s="1168"/>
      <c r="G727" s="1169"/>
      <c r="H727" s="317"/>
      <c r="I727" s="318"/>
      <c r="J727" s="318"/>
      <c r="K727" s="318"/>
      <c r="L727" s="318"/>
      <c r="M727" s="319"/>
      <c r="N727" s="373"/>
      <c r="O727" s="318"/>
      <c r="P727" s="318"/>
      <c r="Q727" s="318"/>
      <c r="R727" s="318"/>
      <c r="S727" s="319"/>
      <c r="T727" s="321">
        <f t="shared" si="58"/>
        <v>0</v>
      </c>
    </row>
    <row r="728" spans="1:20" ht="17.25" customHeight="1">
      <c r="A728" s="39"/>
      <c r="B728" s="307">
        <f t="shared" si="56"/>
        <v>13</v>
      </c>
      <c r="C728" s="316" t="str">
        <f>IF('15'!$B$20="","",'15'!$B$20)</f>
        <v/>
      </c>
      <c r="D728" s="1167" t="str">
        <f t="shared" si="57"/>
        <v/>
      </c>
      <c r="E728" s="1168"/>
      <c r="F728" s="1168"/>
      <c r="G728" s="1169"/>
      <c r="H728" s="317"/>
      <c r="I728" s="318"/>
      <c r="J728" s="318"/>
      <c r="K728" s="318"/>
      <c r="L728" s="318"/>
      <c r="M728" s="319"/>
      <c r="N728" s="373"/>
      <c r="O728" s="318"/>
      <c r="P728" s="318"/>
      <c r="Q728" s="318"/>
      <c r="R728" s="318"/>
      <c r="S728" s="319"/>
      <c r="T728" s="321">
        <f t="shared" si="58"/>
        <v>0</v>
      </c>
    </row>
    <row r="729" spans="1:20" ht="17.25" customHeight="1">
      <c r="A729" s="39"/>
      <c r="B729" s="307">
        <f t="shared" si="56"/>
        <v>14</v>
      </c>
      <c r="C729" s="316" t="str">
        <f>IF('15'!$B$21="","",'15'!$B$21)</f>
        <v/>
      </c>
      <c r="D729" s="1167" t="str">
        <f t="shared" si="57"/>
        <v/>
      </c>
      <c r="E729" s="1168"/>
      <c r="F729" s="1168"/>
      <c r="G729" s="1169"/>
      <c r="H729" s="317"/>
      <c r="I729" s="318"/>
      <c r="J729" s="318"/>
      <c r="K729" s="318"/>
      <c r="L729" s="318"/>
      <c r="M729" s="319"/>
      <c r="N729" s="373"/>
      <c r="O729" s="318"/>
      <c r="P729" s="318"/>
      <c r="Q729" s="318"/>
      <c r="R729" s="318"/>
      <c r="S729" s="319"/>
      <c r="T729" s="321">
        <f t="shared" si="58"/>
        <v>0</v>
      </c>
    </row>
    <row r="730" spans="1:20" ht="17.25" customHeight="1">
      <c r="A730" s="39"/>
      <c r="B730" s="307">
        <f t="shared" si="56"/>
        <v>15</v>
      </c>
      <c r="C730" s="316" t="str">
        <f>IF('15'!$B$22="","",'15'!$B$22)</f>
        <v/>
      </c>
      <c r="D730" s="1167" t="str">
        <f t="shared" si="57"/>
        <v/>
      </c>
      <c r="E730" s="1168"/>
      <c r="F730" s="1168"/>
      <c r="G730" s="1169"/>
      <c r="H730" s="317"/>
      <c r="I730" s="318"/>
      <c r="J730" s="318"/>
      <c r="K730" s="318"/>
      <c r="L730" s="318"/>
      <c r="M730" s="319"/>
      <c r="N730" s="373"/>
      <c r="O730" s="318"/>
      <c r="P730" s="318"/>
      <c r="Q730" s="318"/>
      <c r="R730" s="318"/>
      <c r="S730" s="319"/>
      <c r="T730" s="321">
        <f t="shared" si="58"/>
        <v>0</v>
      </c>
    </row>
    <row r="731" spans="1:20" ht="17.25" customHeight="1">
      <c r="A731" s="39"/>
      <c r="B731" s="307">
        <f t="shared" si="56"/>
        <v>16</v>
      </c>
      <c r="C731" s="316" t="str">
        <f>IF('15'!$B$23="","",'15'!$B$23)</f>
        <v/>
      </c>
      <c r="D731" s="1167" t="str">
        <f t="shared" si="57"/>
        <v/>
      </c>
      <c r="E731" s="1168"/>
      <c r="F731" s="1168"/>
      <c r="G731" s="1169"/>
      <c r="H731" s="317"/>
      <c r="I731" s="318"/>
      <c r="J731" s="318"/>
      <c r="K731" s="318"/>
      <c r="L731" s="318"/>
      <c r="M731" s="319"/>
      <c r="N731" s="373"/>
      <c r="O731" s="318"/>
      <c r="P731" s="318"/>
      <c r="Q731" s="318"/>
      <c r="R731" s="318"/>
      <c r="S731" s="319"/>
      <c r="T731" s="321">
        <f t="shared" si="58"/>
        <v>0</v>
      </c>
    </row>
    <row r="732" spans="1:20" ht="17.25" customHeight="1">
      <c r="A732" s="39"/>
      <c r="B732" s="307">
        <f t="shared" si="56"/>
        <v>17</v>
      </c>
      <c r="C732" s="316" t="str">
        <f>IF('15'!$B$24="","",'15'!$B$24)</f>
        <v/>
      </c>
      <c r="D732" s="1167" t="str">
        <f t="shared" si="57"/>
        <v/>
      </c>
      <c r="E732" s="1168"/>
      <c r="F732" s="1168"/>
      <c r="G732" s="1169"/>
      <c r="H732" s="317"/>
      <c r="I732" s="318"/>
      <c r="J732" s="318"/>
      <c r="K732" s="318"/>
      <c r="L732" s="318"/>
      <c r="M732" s="319"/>
      <c r="N732" s="373"/>
      <c r="O732" s="318"/>
      <c r="P732" s="318"/>
      <c r="Q732" s="318"/>
      <c r="R732" s="318"/>
      <c r="S732" s="319"/>
      <c r="T732" s="321">
        <f t="shared" si="58"/>
        <v>0</v>
      </c>
    </row>
    <row r="733" spans="1:20" ht="17.25" customHeight="1">
      <c r="A733" s="39"/>
      <c r="B733" s="307">
        <f t="shared" si="56"/>
        <v>18</v>
      </c>
      <c r="C733" s="316" t="str">
        <f>IF('15'!$B$25="","",'15'!$B$25)</f>
        <v/>
      </c>
      <c r="D733" s="1167" t="str">
        <f t="shared" si="57"/>
        <v/>
      </c>
      <c r="E733" s="1168"/>
      <c r="F733" s="1168"/>
      <c r="G733" s="1169"/>
      <c r="H733" s="317"/>
      <c r="I733" s="318"/>
      <c r="J733" s="318"/>
      <c r="K733" s="318"/>
      <c r="L733" s="318"/>
      <c r="M733" s="319"/>
      <c r="N733" s="373"/>
      <c r="O733" s="318"/>
      <c r="P733" s="318"/>
      <c r="Q733" s="318"/>
      <c r="R733" s="318"/>
      <c r="S733" s="319"/>
      <c r="T733" s="321">
        <f t="shared" si="58"/>
        <v>0</v>
      </c>
    </row>
    <row r="734" spans="1:20" ht="17.25" customHeight="1">
      <c r="A734" s="39"/>
      <c r="B734" s="307">
        <f t="shared" si="56"/>
        <v>19</v>
      </c>
      <c r="C734" s="316" t="str">
        <f>IF('15'!$B$26="","",'15'!$B$26)</f>
        <v/>
      </c>
      <c r="D734" s="1167" t="str">
        <f t="shared" si="57"/>
        <v/>
      </c>
      <c r="E734" s="1168"/>
      <c r="F734" s="1168"/>
      <c r="G734" s="1169"/>
      <c r="H734" s="317"/>
      <c r="I734" s="318"/>
      <c r="J734" s="318"/>
      <c r="K734" s="318"/>
      <c r="L734" s="318"/>
      <c r="M734" s="319"/>
      <c r="N734" s="373"/>
      <c r="O734" s="318"/>
      <c r="P734" s="318"/>
      <c r="Q734" s="318"/>
      <c r="R734" s="318"/>
      <c r="S734" s="319"/>
      <c r="T734" s="321">
        <f t="shared" si="58"/>
        <v>0</v>
      </c>
    </row>
    <row r="735" spans="1:20" ht="17.25" customHeight="1">
      <c r="A735" s="39"/>
      <c r="B735" s="307">
        <f t="shared" si="56"/>
        <v>20</v>
      </c>
      <c r="C735" s="316" t="str">
        <f>IF('15'!$B$27="","",'15'!$B$27)</f>
        <v/>
      </c>
      <c r="D735" s="1167" t="str">
        <f t="shared" si="57"/>
        <v/>
      </c>
      <c r="E735" s="1168"/>
      <c r="F735" s="1168"/>
      <c r="G735" s="1169"/>
      <c r="H735" s="317"/>
      <c r="I735" s="318"/>
      <c r="J735" s="318"/>
      <c r="K735" s="318"/>
      <c r="L735" s="318"/>
      <c r="M735" s="319"/>
      <c r="N735" s="373"/>
      <c r="O735" s="318"/>
      <c r="P735" s="318"/>
      <c r="Q735" s="318"/>
      <c r="R735" s="318"/>
      <c r="S735" s="319"/>
      <c r="T735" s="321">
        <f t="shared" si="58"/>
        <v>0</v>
      </c>
    </row>
    <row r="736" spans="1:20" ht="17.25" customHeight="1">
      <c r="A736" s="39"/>
      <c r="B736" s="307">
        <f t="shared" si="56"/>
        <v>21</v>
      </c>
      <c r="C736" s="316" t="str">
        <f>IF('15'!$B$28="","",'15'!$B$28)</f>
        <v/>
      </c>
      <c r="D736" s="1167" t="str">
        <f t="shared" si="57"/>
        <v/>
      </c>
      <c r="E736" s="1168"/>
      <c r="F736" s="1168"/>
      <c r="G736" s="1169"/>
      <c r="H736" s="317"/>
      <c r="I736" s="318"/>
      <c r="J736" s="318"/>
      <c r="K736" s="318"/>
      <c r="L736" s="318"/>
      <c r="M736" s="319"/>
      <c r="N736" s="373"/>
      <c r="O736" s="318"/>
      <c r="P736" s="318"/>
      <c r="Q736" s="318"/>
      <c r="R736" s="318"/>
      <c r="S736" s="319"/>
      <c r="T736" s="321">
        <f t="shared" si="58"/>
        <v>0</v>
      </c>
    </row>
    <row r="737" spans="1:20" ht="17.25" customHeight="1">
      <c r="A737" s="39"/>
      <c r="B737" s="307">
        <f t="shared" si="56"/>
        <v>22</v>
      </c>
      <c r="C737" s="316" t="str">
        <f>IF('15'!$B$29="","",'15'!$B$29)</f>
        <v/>
      </c>
      <c r="D737" s="1167" t="str">
        <f t="shared" si="57"/>
        <v/>
      </c>
      <c r="E737" s="1168"/>
      <c r="F737" s="1168"/>
      <c r="G737" s="1169"/>
      <c r="H737" s="317"/>
      <c r="I737" s="318"/>
      <c r="J737" s="318"/>
      <c r="K737" s="318"/>
      <c r="L737" s="318"/>
      <c r="M737" s="319"/>
      <c r="N737" s="373"/>
      <c r="O737" s="318"/>
      <c r="P737" s="318"/>
      <c r="Q737" s="318"/>
      <c r="R737" s="318"/>
      <c r="S737" s="319"/>
      <c r="T737" s="321">
        <f t="shared" si="58"/>
        <v>0</v>
      </c>
    </row>
    <row r="738" spans="1:20" ht="17.25" customHeight="1">
      <c r="A738" s="39"/>
      <c r="B738" s="307">
        <f t="shared" si="56"/>
        <v>23</v>
      </c>
      <c r="C738" s="316" t="str">
        <f>IF('15'!$B$30="","",'15'!$B$30)</f>
        <v/>
      </c>
      <c r="D738" s="1167" t="str">
        <f t="shared" si="57"/>
        <v/>
      </c>
      <c r="E738" s="1168"/>
      <c r="F738" s="1168"/>
      <c r="G738" s="1169"/>
      <c r="H738" s="317"/>
      <c r="I738" s="318"/>
      <c r="J738" s="318"/>
      <c r="K738" s="318"/>
      <c r="L738" s="318"/>
      <c r="M738" s="319"/>
      <c r="N738" s="373"/>
      <c r="O738" s="318"/>
      <c r="P738" s="318"/>
      <c r="Q738" s="318"/>
      <c r="R738" s="318"/>
      <c r="S738" s="319"/>
      <c r="T738" s="321">
        <f t="shared" si="58"/>
        <v>0</v>
      </c>
    </row>
    <row r="739" spans="1:20" ht="17.25" customHeight="1">
      <c r="A739" s="39"/>
      <c r="B739" s="307">
        <f t="shared" si="56"/>
        <v>24</v>
      </c>
      <c r="C739" s="316" t="str">
        <f>IF('15'!$B$31="","",'15'!$B$31)</f>
        <v/>
      </c>
      <c r="D739" s="1167" t="str">
        <f t="shared" si="57"/>
        <v/>
      </c>
      <c r="E739" s="1168"/>
      <c r="F739" s="1168"/>
      <c r="G739" s="1169"/>
      <c r="H739" s="317"/>
      <c r="I739" s="318"/>
      <c r="J739" s="318"/>
      <c r="K739" s="318"/>
      <c r="L739" s="318"/>
      <c r="M739" s="319"/>
      <c r="N739" s="373"/>
      <c r="O739" s="318"/>
      <c r="P739" s="318"/>
      <c r="Q739" s="318"/>
      <c r="R739" s="318"/>
      <c r="S739" s="319"/>
      <c r="T739" s="321">
        <f t="shared" si="58"/>
        <v>0</v>
      </c>
    </row>
    <row r="740" spans="1:20" ht="17.25" customHeight="1">
      <c r="A740" s="39"/>
      <c r="B740" s="307">
        <f t="shared" si="56"/>
        <v>25</v>
      </c>
      <c r="C740" s="316" t="str">
        <f>IF('15'!$B$32="","",'15'!$B$32)</f>
        <v/>
      </c>
      <c r="D740" s="1167" t="str">
        <f t="shared" si="57"/>
        <v/>
      </c>
      <c r="E740" s="1168"/>
      <c r="F740" s="1168"/>
      <c r="G740" s="1169"/>
      <c r="H740" s="317"/>
      <c r="I740" s="318"/>
      <c r="J740" s="318"/>
      <c r="K740" s="318"/>
      <c r="L740" s="318"/>
      <c r="M740" s="319"/>
      <c r="N740" s="373"/>
      <c r="O740" s="318"/>
      <c r="P740" s="318"/>
      <c r="Q740" s="318"/>
      <c r="R740" s="318"/>
      <c r="S740" s="319"/>
      <c r="T740" s="321">
        <f t="shared" si="58"/>
        <v>0</v>
      </c>
    </row>
    <row r="741" spans="1:20" ht="17.25" customHeight="1">
      <c r="A741" s="39"/>
      <c r="B741" s="39"/>
      <c r="C741" s="39"/>
      <c r="L741" s="1166" t="s">
        <v>382</v>
      </c>
      <c r="M741" s="1166"/>
      <c r="N741" s="1166"/>
      <c r="O741" s="1166"/>
      <c r="P741" s="1166"/>
      <c r="Q741" s="1166"/>
      <c r="R741" s="1166"/>
      <c r="S741" s="1166"/>
      <c r="T741" s="322">
        <f>SUM(T716:T740)</f>
        <v>0</v>
      </c>
    </row>
    <row r="742" spans="1:20" ht="17.25" customHeight="1">
      <c r="A742" s="39"/>
      <c r="B742" s="39"/>
      <c r="C742" s="39"/>
    </row>
    <row r="743" spans="1:20" ht="17.25" customHeight="1">
      <c r="A743" s="39"/>
      <c r="B743" s="39"/>
      <c r="C743" s="39"/>
    </row>
    <row r="744" spans="1:20" ht="17.25" customHeight="1">
      <c r="A744" s="1173" t="s">
        <v>107</v>
      </c>
      <c r="B744" s="1174"/>
      <c r="C744" s="1177" t="s">
        <v>402</v>
      </c>
      <c r="D744" s="1178" t="s">
        <v>378</v>
      </c>
      <c r="E744" s="1179"/>
      <c r="F744" s="1180"/>
      <c r="G744" s="1184" t="str">
        <f>IF('23'!B28="","",'23'!B28)</f>
        <v/>
      </c>
      <c r="H744" s="1184"/>
      <c r="I744" s="1184"/>
      <c r="J744" s="1184"/>
      <c r="K744" s="1184"/>
      <c r="L744" s="1184"/>
    </row>
    <row r="745" spans="1:20" ht="17.25" customHeight="1">
      <c r="A745" s="1175"/>
      <c r="B745" s="1176"/>
      <c r="C745" s="1177"/>
      <c r="D745" s="1181"/>
      <c r="E745" s="1182"/>
      <c r="F745" s="1183"/>
      <c r="G745" s="1184"/>
      <c r="H745" s="1184"/>
      <c r="I745" s="1184"/>
      <c r="J745" s="1184"/>
      <c r="K745" s="1184"/>
      <c r="L745" s="1184"/>
    </row>
    <row r="746" spans="1:20" ht="17.25" customHeight="1">
      <c r="A746" s="39"/>
      <c r="B746" s="39"/>
      <c r="C746" s="39"/>
    </row>
    <row r="747" spans="1:20" ht="17.25" customHeight="1">
      <c r="A747" s="39"/>
      <c r="B747" s="39" t="s">
        <v>379</v>
      </c>
      <c r="C747" s="39"/>
    </row>
    <row r="748" spans="1:20" ht="17.25" customHeight="1">
      <c r="A748" s="39"/>
      <c r="B748" s="937" t="s">
        <v>10</v>
      </c>
      <c r="C748" s="937" t="s">
        <v>208</v>
      </c>
      <c r="D748" s="1185" t="s">
        <v>380</v>
      </c>
      <c r="E748" s="1186"/>
      <c r="F748" s="1186"/>
      <c r="G748" s="1187"/>
      <c r="H748" s="1194" t="s">
        <v>209</v>
      </c>
      <c r="I748" s="1195"/>
      <c r="J748" s="1195"/>
      <c r="K748" s="1195"/>
      <c r="L748" s="1195"/>
      <c r="M748" s="1195"/>
      <c r="N748" s="1195"/>
      <c r="O748" s="1195"/>
      <c r="P748" s="1195"/>
      <c r="Q748" s="1195"/>
      <c r="R748" s="1195"/>
      <c r="S748" s="1196"/>
      <c r="T748" s="1170" t="s">
        <v>381</v>
      </c>
    </row>
    <row r="749" spans="1:20" ht="17.25" customHeight="1">
      <c r="A749" s="39"/>
      <c r="B749" s="937"/>
      <c r="C749" s="937"/>
      <c r="D749" s="1188"/>
      <c r="E749" s="1189"/>
      <c r="F749" s="1189"/>
      <c r="G749" s="1190"/>
      <c r="H749" s="1197" t="s">
        <v>436</v>
      </c>
      <c r="I749" s="1198"/>
      <c r="J749" s="1198"/>
      <c r="K749" s="1198"/>
      <c r="L749" s="1198"/>
      <c r="M749" s="1198"/>
      <c r="N749" s="1198"/>
      <c r="O749" s="1198"/>
      <c r="P749" s="1198"/>
      <c r="Q749" s="1198"/>
      <c r="R749" s="1198"/>
      <c r="S749" s="1199"/>
      <c r="T749" s="1171"/>
    </row>
    <row r="750" spans="1:20" ht="17.25" customHeight="1">
      <c r="A750" s="39"/>
      <c r="B750" s="937"/>
      <c r="C750" s="937"/>
      <c r="D750" s="1188"/>
      <c r="E750" s="1189"/>
      <c r="F750" s="1189"/>
      <c r="G750" s="1190"/>
      <c r="H750" s="1200"/>
      <c r="I750" s="1201"/>
      <c r="J750" s="1201"/>
      <c r="K750" s="1201"/>
      <c r="L750" s="1201"/>
      <c r="M750" s="1201"/>
      <c r="N750" s="1201"/>
      <c r="O750" s="1201"/>
      <c r="P750" s="1201"/>
      <c r="Q750" s="1201"/>
      <c r="R750" s="1201"/>
      <c r="S750" s="1202"/>
      <c r="T750" s="1171"/>
    </row>
    <row r="751" spans="1:20" ht="17.25" customHeight="1">
      <c r="A751" s="39"/>
      <c r="B751" s="937"/>
      <c r="C751" s="937"/>
      <c r="D751" s="1188"/>
      <c r="E751" s="1189"/>
      <c r="F751" s="1189"/>
      <c r="G751" s="1190"/>
      <c r="H751" s="1203"/>
      <c r="I751" s="1204"/>
      <c r="J751" s="1204"/>
      <c r="K751" s="1204"/>
      <c r="L751" s="1204"/>
      <c r="M751" s="1204"/>
      <c r="N751" s="1204"/>
      <c r="O751" s="1204"/>
      <c r="P751" s="1204"/>
      <c r="Q751" s="1204"/>
      <c r="R751" s="1204"/>
      <c r="S751" s="1205"/>
      <c r="T751" s="1171"/>
    </row>
    <row r="752" spans="1:20" ht="17.25" customHeight="1">
      <c r="A752" s="39"/>
      <c r="B752" s="937"/>
      <c r="C752" s="937"/>
      <c r="D752" s="1191"/>
      <c r="E752" s="1192"/>
      <c r="F752" s="1192"/>
      <c r="G752" s="1193"/>
      <c r="H752" s="925" t="s">
        <v>434</v>
      </c>
      <c r="I752" s="926"/>
      <c r="J752" s="926"/>
      <c r="K752" s="926"/>
      <c r="L752" s="926"/>
      <c r="M752" s="927"/>
      <c r="N752" s="925" t="s">
        <v>91</v>
      </c>
      <c r="O752" s="926"/>
      <c r="P752" s="926"/>
      <c r="Q752" s="926"/>
      <c r="R752" s="926"/>
      <c r="S752" s="927"/>
      <c r="T752" s="1172"/>
    </row>
    <row r="753" spans="1:20" ht="17.25" customHeight="1">
      <c r="A753" s="39"/>
      <c r="B753" s="307">
        <f>ROW()-ROW($A$752)</f>
        <v>1</v>
      </c>
      <c r="C753" s="316" t="str">
        <f>IF('15'!$B$8="","",'15'!$B$8)</f>
        <v/>
      </c>
      <c r="D753" s="1167" t="str">
        <f>IF((($G$744="")+(D13="")),"",D13)</f>
        <v/>
      </c>
      <c r="E753" s="1168"/>
      <c r="F753" s="1168"/>
      <c r="G753" s="1169"/>
      <c r="H753" s="317"/>
      <c r="I753" s="318"/>
      <c r="J753" s="318"/>
      <c r="K753" s="318"/>
      <c r="L753" s="318"/>
      <c r="M753" s="319"/>
      <c r="N753" s="373"/>
      <c r="O753" s="318"/>
      <c r="P753" s="318"/>
      <c r="Q753" s="318"/>
      <c r="R753" s="318"/>
      <c r="S753" s="319"/>
      <c r="T753" s="320">
        <f>SUM(H753:S753)</f>
        <v>0</v>
      </c>
    </row>
    <row r="754" spans="1:20" ht="17.25" customHeight="1">
      <c r="A754" s="39"/>
      <c r="B754" s="307">
        <f t="shared" ref="B754:B777" si="59">ROW()-ROW($A$752)</f>
        <v>2</v>
      </c>
      <c r="C754" s="316" t="str">
        <f>IF('15'!$B$9="","",'15'!$B$9)</f>
        <v/>
      </c>
      <c r="D754" s="1167" t="str">
        <f t="shared" ref="D754:D777" si="60">IF((($G$744="")+(D14="")),"",D14)</f>
        <v/>
      </c>
      <c r="E754" s="1168"/>
      <c r="F754" s="1168"/>
      <c r="G754" s="1169"/>
      <c r="H754" s="317"/>
      <c r="I754" s="318"/>
      <c r="J754" s="318"/>
      <c r="K754" s="318"/>
      <c r="L754" s="318"/>
      <c r="M754" s="319"/>
      <c r="N754" s="373"/>
      <c r="O754" s="318"/>
      <c r="P754" s="318"/>
      <c r="Q754" s="318"/>
      <c r="R754" s="318"/>
      <c r="S754" s="319"/>
      <c r="T754" s="321">
        <f t="shared" ref="T754:T777" si="61">SUM(H754:S754)</f>
        <v>0</v>
      </c>
    </row>
    <row r="755" spans="1:20" ht="17.25" customHeight="1">
      <c r="A755" s="39"/>
      <c r="B755" s="307">
        <f t="shared" si="59"/>
        <v>3</v>
      </c>
      <c r="C755" s="316" t="str">
        <f>IF('15'!$B$10="","",'15'!$B$10)</f>
        <v/>
      </c>
      <c r="D755" s="1167" t="str">
        <f t="shared" si="60"/>
        <v/>
      </c>
      <c r="E755" s="1168"/>
      <c r="F755" s="1168"/>
      <c r="G755" s="1169"/>
      <c r="H755" s="317"/>
      <c r="I755" s="318"/>
      <c r="J755" s="318"/>
      <c r="K755" s="318"/>
      <c r="L755" s="318"/>
      <c r="M755" s="319"/>
      <c r="N755" s="373"/>
      <c r="O755" s="318"/>
      <c r="P755" s="318"/>
      <c r="Q755" s="318"/>
      <c r="R755" s="318"/>
      <c r="S755" s="319"/>
      <c r="T755" s="321">
        <f t="shared" si="61"/>
        <v>0</v>
      </c>
    </row>
    <row r="756" spans="1:20" ht="17.25" customHeight="1">
      <c r="A756" s="39"/>
      <c r="B756" s="307">
        <f t="shared" si="59"/>
        <v>4</v>
      </c>
      <c r="C756" s="316" t="str">
        <f>IF('15'!$B$11="","",'15'!$B$11)</f>
        <v/>
      </c>
      <c r="D756" s="1167" t="str">
        <f t="shared" si="60"/>
        <v/>
      </c>
      <c r="E756" s="1168"/>
      <c r="F756" s="1168"/>
      <c r="G756" s="1169"/>
      <c r="H756" s="317"/>
      <c r="I756" s="318"/>
      <c r="J756" s="318"/>
      <c r="K756" s="318"/>
      <c r="L756" s="318"/>
      <c r="M756" s="319"/>
      <c r="N756" s="373"/>
      <c r="O756" s="318"/>
      <c r="P756" s="318"/>
      <c r="Q756" s="318"/>
      <c r="R756" s="318"/>
      <c r="S756" s="319"/>
      <c r="T756" s="321">
        <f t="shared" si="61"/>
        <v>0</v>
      </c>
    </row>
    <row r="757" spans="1:20" ht="17.25" customHeight="1">
      <c r="A757" s="39"/>
      <c r="B757" s="307">
        <f t="shared" si="59"/>
        <v>5</v>
      </c>
      <c r="C757" s="316" t="str">
        <f>IF('15'!$B$12="","",'15'!$B$12)</f>
        <v/>
      </c>
      <c r="D757" s="1167" t="str">
        <f t="shared" si="60"/>
        <v/>
      </c>
      <c r="E757" s="1168"/>
      <c r="F757" s="1168"/>
      <c r="G757" s="1169"/>
      <c r="H757" s="317"/>
      <c r="I757" s="318"/>
      <c r="J757" s="318"/>
      <c r="K757" s="318"/>
      <c r="L757" s="318"/>
      <c r="M757" s="319"/>
      <c r="N757" s="373"/>
      <c r="O757" s="318"/>
      <c r="P757" s="318"/>
      <c r="Q757" s="318"/>
      <c r="R757" s="318"/>
      <c r="S757" s="319"/>
      <c r="T757" s="321">
        <f t="shared" si="61"/>
        <v>0</v>
      </c>
    </row>
    <row r="758" spans="1:20" ht="17.25" customHeight="1">
      <c r="A758" s="39"/>
      <c r="B758" s="307">
        <f t="shared" si="59"/>
        <v>6</v>
      </c>
      <c r="C758" s="316" t="str">
        <f>IF('15'!$B$13="","",'15'!$B$13)</f>
        <v/>
      </c>
      <c r="D758" s="1167" t="str">
        <f t="shared" si="60"/>
        <v/>
      </c>
      <c r="E758" s="1168"/>
      <c r="F758" s="1168"/>
      <c r="G758" s="1169"/>
      <c r="H758" s="317"/>
      <c r="I758" s="318"/>
      <c r="J758" s="318"/>
      <c r="K758" s="318"/>
      <c r="L758" s="318"/>
      <c r="M758" s="319"/>
      <c r="N758" s="373"/>
      <c r="O758" s="318"/>
      <c r="P758" s="318"/>
      <c r="Q758" s="318"/>
      <c r="R758" s="318"/>
      <c r="S758" s="319"/>
      <c r="T758" s="321">
        <f t="shared" si="61"/>
        <v>0</v>
      </c>
    </row>
    <row r="759" spans="1:20" ht="17.25" customHeight="1">
      <c r="A759" s="39"/>
      <c r="B759" s="307">
        <f t="shared" si="59"/>
        <v>7</v>
      </c>
      <c r="C759" s="316" t="str">
        <f>IF('15'!$B$14="","",'15'!$B$14)</f>
        <v/>
      </c>
      <c r="D759" s="1167" t="str">
        <f t="shared" si="60"/>
        <v/>
      </c>
      <c r="E759" s="1168"/>
      <c r="F759" s="1168"/>
      <c r="G759" s="1169"/>
      <c r="H759" s="317"/>
      <c r="I759" s="318"/>
      <c r="J759" s="318"/>
      <c r="K759" s="318"/>
      <c r="L759" s="318"/>
      <c r="M759" s="319"/>
      <c r="N759" s="373"/>
      <c r="O759" s="318"/>
      <c r="P759" s="318"/>
      <c r="Q759" s="318"/>
      <c r="R759" s="318"/>
      <c r="S759" s="319"/>
      <c r="T759" s="321">
        <f t="shared" si="61"/>
        <v>0</v>
      </c>
    </row>
    <row r="760" spans="1:20" ht="17.25" customHeight="1">
      <c r="A760" s="39"/>
      <c r="B760" s="307">
        <f t="shared" si="59"/>
        <v>8</v>
      </c>
      <c r="C760" s="316" t="str">
        <f>IF('15'!$B$15="","",'15'!$B$15)</f>
        <v/>
      </c>
      <c r="D760" s="1167" t="str">
        <f t="shared" si="60"/>
        <v/>
      </c>
      <c r="E760" s="1168"/>
      <c r="F760" s="1168"/>
      <c r="G760" s="1169"/>
      <c r="H760" s="317"/>
      <c r="I760" s="318"/>
      <c r="J760" s="318"/>
      <c r="K760" s="318"/>
      <c r="L760" s="318"/>
      <c r="M760" s="319"/>
      <c r="N760" s="373"/>
      <c r="O760" s="318"/>
      <c r="P760" s="318"/>
      <c r="Q760" s="318"/>
      <c r="R760" s="318"/>
      <c r="S760" s="319"/>
      <c r="T760" s="321">
        <f t="shared" si="61"/>
        <v>0</v>
      </c>
    </row>
    <row r="761" spans="1:20" ht="17.25" customHeight="1">
      <c r="A761" s="39"/>
      <c r="B761" s="307">
        <f t="shared" si="59"/>
        <v>9</v>
      </c>
      <c r="C761" s="316" t="str">
        <f>IF('15'!$B$16="","",'15'!$B$16)</f>
        <v/>
      </c>
      <c r="D761" s="1167" t="str">
        <f t="shared" si="60"/>
        <v/>
      </c>
      <c r="E761" s="1168"/>
      <c r="F761" s="1168"/>
      <c r="G761" s="1169"/>
      <c r="H761" s="317"/>
      <c r="I761" s="318"/>
      <c r="J761" s="318"/>
      <c r="K761" s="318"/>
      <c r="L761" s="318"/>
      <c r="M761" s="319"/>
      <c r="N761" s="373"/>
      <c r="O761" s="318"/>
      <c r="P761" s="318"/>
      <c r="Q761" s="318"/>
      <c r="R761" s="318"/>
      <c r="S761" s="319"/>
      <c r="T761" s="321">
        <f t="shared" si="61"/>
        <v>0</v>
      </c>
    </row>
    <row r="762" spans="1:20" ht="17.25" customHeight="1">
      <c r="A762" s="39"/>
      <c r="B762" s="307">
        <f t="shared" si="59"/>
        <v>10</v>
      </c>
      <c r="C762" s="316" t="str">
        <f>IF('15'!$B$17="","",'15'!$B$17)</f>
        <v/>
      </c>
      <c r="D762" s="1167" t="str">
        <f t="shared" si="60"/>
        <v/>
      </c>
      <c r="E762" s="1168"/>
      <c r="F762" s="1168"/>
      <c r="G762" s="1169"/>
      <c r="H762" s="317"/>
      <c r="I762" s="318"/>
      <c r="J762" s="318"/>
      <c r="K762" s="318"/>
      <c r="L762" s="318"/>
      <c r="M762" s="319"/>
      <c r="N762" s="373"/>
      <c r="O762" s="318"/>
      <c r="P762" s="318"/>
      <c r="Q762" s="318"/>
      <c r="R762" s="318"/>
      <c r="S762" s="319"/>
      <c r="T762" s="321">
        <f t="shared" si="61"/>
        <v>0</v>
      </c>
    </row>
    <row r="763" spans="1:20" ht="17.25" customHeight="1">
      <c r="A763" s="39"/>
      <c r="B763" s="307">
        <f t="shared" si="59"/>
        <v>11</v>
      </c>
      <c r="C763" s="316" t="str">
        <f>IF('15'!$B$18="","",'15'!$B$18)</f>
        <v/>
      </c>
      <c r="D763" s="1167" t="str">
        <f t="shared" si="60"/>
        <v/>
      </c>
      <c r="E763" s="1168"/>
      <c r="F763" s="1168"/>
      <c r="G763" s="1169"/>
      <c r="H763" s="317"/>
      <c r="I763" s="318"/>
      <c r="J763" s="318"/>
      <c r="K763" s="318"/>
      <c r="L763" s="318"/>
      <c r="M763" s="319"/>
      <c r="N763" s="373"/>
      <c r="O763" s="318"/>
      <c r="P763" s="318"/>
      <c r="Q763" s="318"/>
      <c r="R763" s="318"/>
      <c r="S763" s="319"/>
      <c r="T763" s="321">
        <f t="shared" si="61"/>
        <v>0</v>
      </c>
    </row>
    <row r="764" spans="1:20" ht="17.25" customHeight="1">
      <c r="A764" s="39"/>
      <c r="B764" s="307">
        <f t="shared" si="59"/>
        <v>12</v>
      </c>
      <c r="C764" s="316" t="str">
        <f>IF('15'!$B$19="","",'15'!$B$19)</f>
        <v/>
      </c>
      <c r="D764" s="1167" t="str">
        <f t="shared" si="60"/>
        <v/>
      </c>
      <c r="E764" s="1168"/>
      <c r="F764" s="1168"/>
      <c r="G764" s="1169"/>
      <c r="H764" s="317"/>
      <c r="I764" s="318"/>
      <c r="J764" s="318"/>
      <c r="K764" s="318"/>
      <c r="L764" s="318"/>
      <c r="M764" s="319"/>
      <c r="N764" s="373"/>
      <c r="O764" s="318"/>
      <c r="P764" s="318"/>
      <c r="Q764" s="318"/>
      <c r="R764" s="318"/>
      <c r="S764" s="319"/>
      <c r="T764" s="321">
        <f t="shared" si="61"/>
        <v>0</v>
      </c>
    </row>
    <row r="765" spans="1:20" ht="17.25" customHeight="1">
      <c r="A765" s="39"/>
      <c r="B765" s="307">
        <f t="shared" si="59"/>
        <v>13</v>
      </c>
      <c r="C765" s="316" t="str">
        <f>IF('15'!$B$20="","",'15'!$B$20)</f>
        <v/>
      </c>
      <c r="D765" s="1167" t="str">
        <f t="shared" si="60"/>
        <v/>
      </c>
      <c r="E765" s="1168"/>
      <c r="F765" s="1168"/>
      <c r="G765" s="1169"/>
      <c r="H765" s="317"/>
      <c r="I765" s="318"/>
      <c r="J765" s="318"/>
      <c r="K765" s="318"/>
      <c r="L765" s="318"/>
      <c r="M765" s="319"/>
      <c r="N765" s="373"/>
      <c r="O765" s="318"/>
      <c r="P765" s="318"/>
      <c r="Q765" s="318"/>
      <c r="R765" s="318"/>
      <c r="S765" s="319"/>
      <c r="T765" s="321">
        <f t="shared" si="61"/>
        <v>0</v>
      </c>
    </row>
    <row r="766" spans="1:20" ht="17.25" customHeight="1">
      <c r="A766" s="39"/>
      <c r="B766" s="307">
        <f t="shared" si="59"/>
        <v>14</v>
      </c>
      <c r="C766" s="316" t="str">
        <f>IF('15'!$B$21="","",'15'!$B$21)</f>
        <v/>
      </c>
      <c r="D766" s="1167" t="str">
        <f t="shared" si="60"/>
        <v/>
      </c>
      <c r="E766" s="1168"/>
      <c r="F766" s="1168"/>
      <c r="G766" s="1169"/>
      <c r="H766" s="317"/>
      <c r="I766" s="318"/>
      <c r="J766" s="318"/>
      <c r="K766" s="318"/>
      <c r="L766" s="318"/>
      <c r="M766" s="319"/>
      <c r="N766" s="373"/>
      <c r="O766" s="318"/>
      <c r="P766" s="318"/>
      <c r="Q766" s="318"/>
      <c r="R766" s="318"/>
      <c r="S766" s="319"/>
      <c r="T766" s="321">
        <f t="shared" si="61"/>
        <v>0</v>
      </c>
    </row>
    <row r="767" spans="1:20" ht="17.25" customHeight="1">
      <c r="A767" s="39"/>
      <c r="B767" s="307">
        <f t="shared" si="59"/>
        <v>15</v>
      </c>
      <c r="C767" s="316" t="str">
        <f>IF('15'!$B$22="","",'15'!$B$22)</f>
        <v/>
      </c>
      <c r="D767" s="1167" t="str">
        <f t="shared" si="60"/>
        <v/>
      </c>
      <c r="E767" s="1168"/>
      <c r="F767" s="1168"/>
      <c r="G767" s="1169"/>
      <c r="H767" s="317"/>
      <c r="I767" s="318"/>
      <c r="J767" s="318"/>
      <c r="K767" s="318"/>
      <c r="L767" s="318"/>
      <c r="M767" s="319"/>
      <c r="N767" s="373"/>
      <c r="O767" s="318"/>
      <c r="P767" s="318"/>
      <c r="Q767" s="318"/>
      <c r="R767" s="318"/>
      <c r="S767" s="319"/>
      <c r="T767" s="321">
        <f t="shared" si="61"/>
        <v>0</v>
      </c>
    </row>
    <row r="768" spans="1:20" ht="17.25" customHeight="1">
      <c r="A768" s="39"/>
      <c r="B768" s="307">
        <f t="shared" si="59"/>
        <v>16</v>
      </c>
      <c r="C768" s="316" t="str">
        <f>IF('15'!$B$23="","",'15'!$B$23)</f>
        <v/>
      </c>
      <c r="D768" s="1167" t="str">
        <f t="shared" si="60"/>
        <v/>
      </c>
      <c r="E768" s="1168"/>
      <c r="F768" s="1168"/>
      <c r="G768" s="1169"/>
      <c r="H768" s="317"/>
      <c r="I768" s="318"/>
      <c r="J768" s="318"/>
      <c r="K768" s="318"/>
      <c r="L768" s="318"/>
      <c r="M768" s="319"/>
      <c r="N768" s="373"/>
      <c r="O768" s="318"/>
      <c r="P768" s="318"/>
      <c r="Q768" s="318"/>
      <c r="R768" s="318"/>
      <c r="S768" s="319"/>
      <c r="T768" s="321">
        <f t="shared" si="61"/>
        <v>0</v>
      </c>
    </row>
    <row r="769" spans="1:20" ht="17.25" customHeight="1">
      <c r="A769" s="39"/>
      <c r="B769" s="307">
        <f t="shared" si="59"/>
        <v>17</v>
      </c>
      <c r="C769" s="316" t="str">
        <f>IF('15'!$B$24="","",'15'!$B$24)</f>
        <v/>
      </c>
      <c r="D769" s="1167" t="str">
        <f t="shared" si="60"/>
        <v/>
      </c>
      <c r="E769" s="1168"/>
      <c r="F769" s="1168"/>
      <c r="G769" s="1169"/>
      <c r="H769" s="317"/>
      <c r="I769" s="318"/>
      <c r="J769" s="318"/>
      <c r="K769" s="318"/>
      <c r="L769" s="318"/>
      <c r="M769" s="319"/>
      <c r="N769" s="373"/>
      <c r="O769" s="318"/>
      <c r="P769" s="318"/>
      <c r="Q769" s="318"/>
      <c r="R769" s="318"/>
      <c r="S769" s="319"/>
      <c r="T769" s="321">
        <f t="shared" si="61"/>
        <v>0</v>
      </c>
    </row>
    <row r="770" spans="1:20" ht="17.25" customHeight="1">
      <c r="A770" s="39"/>
      <c r="B770" s="307">
        <f t="shared" si="59"/>
        <v>18</v>
      </c>
      <c r="C770" s="316" t="str">
        <f>IF('15'!$B$25="","",'15'!$B$25)</f>
        <v/>
      </c>
      <c r="D770" s="1167" t="str">
        <f t="shared" si="60"/>
        <v/>
      </c>
      <c r="E770" s="1168"/>
      <c r="F770" s="1168"/>
      <c r="G770" s="1169"/>
      <c r="H770" s="317"/>
      <c r="I770" s="318"/>
      <c r="J770" s="318"/>
      <c r="K770" s="318"/>
      <c r="L770" s="318"/>
      <c r="M770" s="319"/>
      <c r="N770" s="373"/>
      <c r="O770" s="318"/>
      <c r="P770" s="318"/>
      <c r="Q770" s="318"/>
      <c r="R770" s="318"/>
      <c r="S770" s="319"/>
      <c r="T770" s="321">
        <f t="shared" si="61"/>
        <v>0</v>
      </c>
    </row>
    <row r="771" spans="1:20" ht="17.25" customHeight="1">
      <c r="A771" s="39"/>
      <c r="B771" s="307">
        <f t="shared" si="59"/>
        <v>19</v>
      </c>
      <c r="C771" s="316" t="str">
        <f>IF('15'!$B$26="","",'15'!$B$26)</f>
        <v/>
      </c>
      <c r="D771" s="1167" t="str">
        <f t="shared" si="60"/>
        <v/>
      </c>
      <c r="E771" s="1168"/>
      <c r="F771" s="1168"/>
      <c r="G771" s="1169"/>
      <c r="H771" s="317"/>
      <c r="I771" s="318"/>
      <c r="J771" s="318"/>
      <c r="K771" s="318"/>
      <c r="L771" s="318"/>
      <c r="M771" s="319"/>
      <c r="N771" s="373"/>
      <c r="O771" s="318"/>
      <c r="P771" s="318"/>
      <c r="Q771" s="318"/>
      <c r="R771" s="318"/>
      <c r="S771" s="319"/>
      <c r="T771" s="321">
        <f t="shared" si="61"/>
        <v>0</v>
      </c>
    </row>
    <row r="772" spans="1:20" ht="17.25" customHeight="1">
      <c r="A772" s="39"/>
      <c r="B772" s="307">
        <f t="shared" si="59"/>
        <v>20</v>
      </c>
      <c r="C772" s="316" t="str">
        <f>IF('15'!$B$27="","",'15'!$B$27)</f>
        <v/>
      </c>
      <c r="D772" s="1167" t="str">
        <f t="shared" si="60"/>
        <v/>
      </c>
      <c r="E772" s="1168"/>
      <c r="F772" s="1168"/>
      <c r="G772" s="1169"/>
      <c r="H772" s="317"/>
      <c r="I772" s="318"/>
      <c r="J772" s="318"/>
      <c r="K772" s="318"/>
      <c r="L772" s="318"/>
      <c r="M772" s="319"/>
      <c r="N772" s="373"/>
      <c r="O772" s="318"/>
      <c r="P772" s="318"/>
      <c r="Q772" s="318"/>
      <c r="R772" s="318"/>
      <c r="S772" s="319"/>
      <c r="T772" s="321">
        <f t="shared" si="61"/>
        <v>0</v>
      </c>
    </row>
    <row r="773" spans="1:20" ht="17.25" customHeight="1">
      <c r="A773" s="39"/>
      <c r="B773" s="307">
        <f t="shared" si="59"/>
        <v>21</v>
      </c>
      <c r="C773" s="316" t="str">
        <f>IF('15'!$B$28="","",'15'!$B$28)</f>
        <v/>
      </c>
      <c r="D773" s="1167" t="str">
        <f t="shared" si="60"/>
        <v/>
      </c>
      <c r="E773" s="1168"/>
      <c r="F773" s="1168"/>
      <c r="G773" s="1169"/>
      <c r="H773" s="317"/>
      <c r="I773" s="318"/>
      <c r="J773" s="318"/>
      <c r="K773" s="318"/>
      <c r="L773" s="318"/>
      <c r="M773" s="319"/>
      <c r="N773" s="373"/>
      <c r="O773" s="318"/>
      <c r="P773" s="318"/>
      <c r="Q773" s="318"/>
      <c r="R773" s="318"/>
      <c r="S773" s="319"/>
      <c r="T773" s="321">
        <f t="shared" si="61"/>
        <v>0</v>
      </c>
    </row>
    <row r="774" spans="1:20" ht="17.25" customHeight="1">
      <c r="A774" s="39"/>
      <c r="B774" s="307">
        <f t="shared" si="59"/>
        <v>22</v>
      </c>
      <c r="C774" s="316" t="str">
        <f>IF('15'!$B$29="","",'15'!$B$29)</f>
        <v/>
      </c>
      <c r="D774" s="1167" t="str">
        <f t="shared" si="60"/>
        <v/>
      </c>
      <c r="E774" s="1168"/>
      <c r="F774" s="1168"/>
      <c r="G774" s="1169"/>
      <c r="H774" s="317"/>
      <c r="I774" s="318"/>
      <c r="J774" s="318"/>
      <c r="K774" s="318"/>
      <c r="L774" s="318"/>
      <c r="M774" s="319"/>
      <c r="N774" s="373"/>
      <c r="O774" s="318"/>
      <c r="P774" s="318"/>
      <c r="Q774" s="318"/>
      <c r="R774" s="318"/>
      <c r="S774" s="319"/>
      <c r="T774" s="321">
        <f t="shared" si="61"/>
        <v>0</v>
      </c>
    </row>
    <row r="775" spans="1:20" ht="17.25" customHeight="1">
      <c r="A775" s="39"/>
      <c r="B775" s="307">
        <f t="shared" si="59"/>
        <v>23</v>
      </c>
      <c r="C775" s="316" t="str">
        <f>IF('15'!$B$30="","",'15'!$B$30)</f>
        <v/>
      </c>
      <c r="D775" s="1167" t="str">
        <f t="shared" si="60"/>
        <v/>
      </c>
      <c r="E775" s="1168"/>
      <c r="F775" s="1168"/>
      <c r="G775" s="1169"/>
      <c r="H775" s="317"/>
      <c r="I775" s="318"/>
      <c r="J775" s="318"/>
      <c r="K775" s="318"/>
      <c r="L775" s="318"/>
      <c r="M775" s="319"/>
      <c r="N775" s="373"/>
      <c r="O775" s="318"/>
      <c r="P775" s="318"/>
      <c r="Q775" s="318"/>
      <c r="R775" s="318"/>
      <c r="S775" s="319"/>
      <c r="T775" s="321">
        <f t="shared" si="61"/>
        <v>0</v>
      </c>
    </row>
    <row r="776" spans="1:20" ht="17.25" customHeight="1">
      <c r="A776" s="39"/>
      <c r="B776" s="307">
        <f t="shared" si="59"/>
        <v>24</v>
      </c>
      <c r="C776" s="316" t="str">
        <f>IF('15'!$B$31="","",'15'!$B$31)</f>
        <v/>
      </c>
      <c r="D776" s="1167" t="str">
        <f t="shared" si="60"/>
        <v/>
      </c>
      <c r="E776" s="1168"/>
      <c r="F776" s="1168"/>
      <c r="G776" s="1169"/>
      <c r="H776" s="317"/>
      <c r="I776" s="318"/>
      <c r="J776" s="318"/>
      <c r="K776" s="318"/>
      <c r="L776" s="318"/>
      <c r="M776" s="319"/>
      <c r="N776" s="373"/>
      <c r="O776" s="318"/>
      <c r="P776" s="318"/>
      <c r="Q776" s="318"/>
      <c r="R776" s="318"/>
      <c r="S776" s="319"/>
      <c r="T776" s="321">
        <f t="shared" si="61"/>
        <v>0</v>
      </c>
    </row>
    <row r="777" spans="1:20" ht="17.25" customHeight="1">
      <c r="A777" s="39"/>
      <c r="B777" s="307">
        <f t="shared" si="59"/>
        <v>25</v>
      </c>
      <c r="C777" s="316" t="str">
        <f>IF('15'!$B$32="","",'15'!$B$32)</f>
        <v/>
      </c>
      <c r="D777" s="1167" t="str">
        <f t="shared" si="60"/>
        <v/>
      </c>
      <c r="E777" s="1168"/>
      <c r="F777" s="1168"/>
      <c r="G777" s="1169"/>
      <c r="H777" s="317"/>
      <c r="I777" s="318"/>
      <c r="J777" s="318"/>
      <c r="K777" s="318"/>
      <c r="L777" s="318"/>
      <c r="M777" s="319"/>
      <c r="N777" s="373"/>
      <c r="O777" s="318"/>
      <c r="P777" s="318"/>
      <c r="Q777" s="318"/>
      <c r="R777" s="318"/>
      <c r="S777" s="319"/>
      <c r="T777" s="321">
        <f t="shared" si="61"/>
        <v>0</v>
      </c>
    </row>
    <row r="778" spans="1:20" ht="17.25" customHeight="1">
      <c r="A778" s="39"/>
      <c r="B778" s="39"/>
      <c r="C778" s="39"/>
      <c r="L778" s="1166" t="s">
        <v>382</v>
      </c>
      <c r="M778" s="1166"/>
      <c r="N778" s="1166"/>
      <c r="O778" s="1166"/>
      <c r="P778" s="1166"/>
      <c r="Q778" s="1166"/>
      <c r="R778" s="1166"/>
      <c r="S778" s="1166"/>
      <c r="T778" s="322">
        <f>SUM(T753:T777)</f>
        <v>0</v>
      </c>
    </row>
    <row r="779" spans="1:20" ht="17.25" customHeight="1">
      <c r="A779" s="39"/>
      <c r="B779" s="39"/>
      <c r="C779" s="39"/>
    </row>
    <row r="780" spans="1:20" ht="17.25" customHeight="1">
      <c r="A780" s="39"/>
      <c r="B780" s="39"/>
      <c r="C780" s="39"/>
    </row>
    <row r="781" spans="1:20" ht="17.25" customHeight="1">
      <c r="A781" s="1173" t="s">
        <v>107</v>
      </c>
      <c r="B781" s="1174"/>
      <c r="C781" s="1177" t="s">
        <v>403</v>
      </c>
      <c r="D781" s="1178" t="s">
        <v>378</v>
      </c>
      <c r="E781" s="1179"/>
      <c r="F781" s="1180"/>
      <c r="G781" s="1184" t="str">
        <f>IF('23'!B29="","",'23'!B29)</f>
        <v/>
      </c>
      <c r="H781" s="1184"/>
      <c r="I781" s="1184"/>
      <c r="J781" s="1184"/>
      <c r="K781" s="1184"/>
      <c r="L781" s="1184"/>
    </row>
    <row r="782" spans="1:20" ht="17.25" customHeight="1">
      <c r="A782" s="1175"/>
      <c r="B782" s="1176"/>
      <c r="C782" s="1177"/>
      <c r="D782" s="1181"/>
      <c r="E782" s="1182"/>
      <c r="F782" s="1183"/>
      <c r="G782" s="1184"/>
      <c r="H782" s="1184"/>
      <c r="I782" s="1184"/>
      <c r="J782" s="1184"/>
      <c r="K782" s="1184"/>
      <c r="L782" s="1184"/>
    </row>
    <row r="783" spans="1:20" ht="17.25" customHeight="1">
      <c r="A783" s="39"/>
      <c r="B783" s="39"/>
      <c r="C783" s="39"/>
    </row>
    <row r="784" spans="1:20" ht="17.25" customHeight="1">
      <c r="A784" s="39"/>
      <c r="B784" s="39" t="s">
        <v>379</v>
      </c>
      <c r="C784" s="39"/>
    </row>
    <row r="785" spans="1:20" ht="17.25" customHeight="1">
      <c r="A785" s="39"/>
      <c r="B785" s="937" t="s">
        <v>10</v>
      </c>
      <c r="C785" s="937" t="s">
        <v>208</v>
      </c>
      <c r="D785" s="1185" t="s">
        <v>380</v>
      </c>
      <c r="E785" s="1186"/>
      <c r="F785" s="1186"/>
      <c r="G785" s="1187"/>
      <c r="H785" s="1194" t="s">
        <v>209</v>
      </c>
      <c r="I785" s="1195"/>
      <c r="J785" s="1195"/>
      <c r="K785" s="1195"/>
      <c r="L785" s="1195"/>
      <c r="M785" s="1195"/>
      <c r="N785" s="1195"/>
      <c r="O785" s="1195"/>
      <c r="P785" s="1195"/>
      <c r="Q785" s="1195"/>
      <c r="R785" s="1195"/>
      <c r="S785" s="1196"/>
      <c r="T785" s="1170" t="s">
        <v>381</v>
      </c>
    </row>
    <row r="786" spans="1:20" ht="17.25" customHeight="1">
      <c r="A786" s="39"/>
      <c r="B786" s="937"/>
      <c r="C786" s="937"/>
      <c r="D786" s="1188"/>
      <c r="E786" s="1189"/>
      <c r="F786" s="1189"/>
      <c r="G786" s="1190"/>
      <c r="H786" s="1197" t="s">
        <v>436</v>
      </c>
      <c r="I786" s="1198"/>
      <c r="J786" s="1198"/>
      <c r="K786" s="1198"/>
      <c r="L786" s="1198"/>
      <c r="M786" s="1198"/>
      <c r="N786" s="1198"/>
      <c r="O786" s="1198"/>
      <c r="P786" s="1198"/>
      <c r="Q786" s="1198"/>
      <c r="R786" s="1198"/>
      <c r="S786" s="1199"/>
      <c r="T786" s="1171"/>
    </row>
    <row r="787" spans="1:20" ht="17.25" customHeight="1">
      <c r="A787" s="39"/>
      <c r="B787" s="937"/>
      <c r="C787" s="937"/>
      <c r="D787" s="1188"/>
      <c r="E787" s="1189"/>
      <c r="F787" s="1189"/>
      <c r="G787" s="1190"/>
      <c r="H787" s="1200"/>
      <c r="I787" s="1201"/>
      <c r="J787" s="1201"/>
      <c r="K787" s="1201"/>
      <c r="L787" s="1201"/>
      <c r="M787" s="1201"/>
      <c r="N787" s="1201"/>
      <c r="O787" s="1201"/>
      <c r="P787" s="1201"/>
      <c r="Q787" s="1201"/>
      <c r="R787" s="1201"/>
      <c r="S787" s="1202"/>
      <c r="T787" s="1171"/>
    </row>
    <row r="788" spans="1:20" ht="17.25" customHeight="1">
      <c r="A788" s="39"/>
      <c r="B788" s="937"/>
      <c r="C788" s="937"/>
      <c r="D788" s="1188"/>
      <c r="E788" s="1189"/>
      <c r="F788" s="1189"/>
      <c r="G788" s="1190"/>
      <c r="H788" s="1203"/>
      <c r="I788" s="1204"/>
      <c r="J788" s="1204"/>
      <c r="K788" s="1204"/>
      <c r="L788" s="1204"/>
      <c r="M788" s="1204"/>
      <c r="N788" s="1204"/>
      <c r="O788" s="1204"/>
      <c r="P788" s="1204"/>
      <c r="Q788" s="1204"/>
      <c r="R788" s="1204"/>
      <c r="S788" s="1205"/>
      <c r="T788" s="1171"/>
    </row>
    <row r="789" spans="1:20" ht="17.25" customHeight="1">
      <c r="A789" s="39"/>
      <c r="B789" s="937"/>
      <c r="C789" s="937"/>
      <c r="D789" s="1191"/>
      <c r="E789" s="1192"/>
      <c r="F789" s="1192"/>
      <c r="G789" s="1193"/>
      <c r="H789" s="925" t="s">
        <v>434</v>
      </c>
      <c r="I789" s="926"/>
      <c r="J789" s="926"/>
      <c r="K789" s="926"/>
      <c r="L789" s="926"/>
      <c r="M789" s="927"/>
      <c r="N789" s="925" t="s">
        <v>91</v>
      </c>
      <c r="O789" s="926"/>
      <c r="P789" s="926"/>
      <c r="Q789" s="926"/>
      <c r="R789" s="926"/>
      <c r="S789" s="927"/>
      <c r="T789" s="1172"/>
    </row>
    <row r="790" spans="1:20" ht="17.25" customHeight="1">
      <c r="A790" s="39"/>
      <c r="B790" s="307">
        <f>ROW()-ROW($A$789)</f>
        <v>1</v>
      </c>
      <c r="C790" s="316" t="str">
        <f>IF('15'!$B$8="","",'15'!$B$8)</f>
        <v/>
      </c>
      <c r="D790" s="1167" t="str">
        <f>IF((($G$781="")+(D13="")),"",D13)</f>
        <v/>
      </c>
      <c r="E790" s="1168"/>
      <c r="F790" s="1168"/>
      <c r="G790" s="1169"/>
      <c r="H790" s="317"/>
      <c r="I790" s="318"/>
      <c r="J790" s="318"/>
      <c r="K790" s="318"/>
      <c r="L790" s="318"/>
      <c r="M790" s="319"/>
      <c r="N790" s="373"/>
      <c r="O790" s="318"/>
      <c r="P790" s="318"/>
      <c r="Q790" s="318"/>
      <c r="R790" s="318"/>
      <c r="S790" s="319"/>
      <c r="T790" s="320">
        <f>SUM(H790:S790)</f>
        <v>0</v>
      </c>
    </row>
    <row r="791" spans="1:20" ht="17.25" customHeight="1">
      <c r="A791" s="39"/>
      <c r="B791" s="307">
        <f t="shared" ref="B791:B814" si="62">ROW()-ROW($A$789)</f>
        <v>2</v>
      </c>
      <c r="C791" s="316" t="str">
        <f>IF('15'!$B$9="","",'15'!$B$9)</f>
        <v/>
      </c>
      <c r="D791" s="1167" t="str">
        <f t="shared" ref="D791:D814" si="63">IF((($G$781="")+(D14="")),"",D14)</f>
        <v/>
      </c>
      <c r="E791" s="1168"/>
      <c r="F791" s="1168"/>
      <c r="G791" s="1169"/>
      <c r="H791" s="317"/>
      <c r="I791" s="318"/>
      <c r="J791" s="318"/>
      <c r="K791" s="318"/>
      <c r="L791" s="318"/>
      <c r="M791" s="319"/>
      <c r="N791" s="373"/>
      <c r="O791" s="318"/>
      <c r="P791" s="318"/>
      <c r="Q791" s="318"/>
      <c r="R791" s="318"/>
      <c r="S791" s="319"/>
      <c r="T791" s="321">
        <f t="shared" ref="T791:T814" si="64">SUM(H791:S791)</f>
        <v>0</v>
      </c>
    </row>
    <row r="792" spans="1:20" ht="17.25" customHeight="1">
      <c r="A792" s="39"/>
      <c r="B792" s="307">
        <f t="shared" si="62"/>
        <v>3</v>
      </c>
      <c r="C792" s="316" t="str">
        <f>IF('15'!$B$10="","",'15'!$B$10)</f>
        <v/>
      </c>
      <c r="D792" s="1167" t="str">
        <f t="shared" si="63"/>
        <v/>
      </c>
      <c r="E792" s="1168"/>
      <c r="F792" s="1168"/>
      <c r="G792" s="1169"/>
      <c r="H792" s="317"/>
      <c r="I792" s="318"/>
      <c r="J792" s="318"/>
      <c r="K792" s="318"/>
      <c r="L792" s="318"/>
      <c r="M792" s="319"/>
      <c r="N792" s="373"/>
      <c r="O792" s="318"/>
      <c r="P792" s="318"/>
      <c r="Q792" s="318"/>
      <c r="R792" s="318"/>
      <c r="S792" s="319"/>
      <c r="T792" s="321">
        <f t="shared" si="64"/>
        <v>0</v>
      </c>
    </row>
    <row r="793" spans="1:20" ht="17.25" customHeight="1">
      <c r="A793" s="39"/>
      <c r="B793" s="307">
        <f t="shared" si="62"/>
        <v>4</v>
      </c>
      <c r="C793" s="316" t="str">
        <f>IF('15'!$B$11="","",'15'!$B$11)</f>
        <v/>
      </c>
      <c r="D793" s="1167" t="str">
        <f t="shared" si="63"/>
        <v/>
      </c>
      <c r="E793" s="1168"/>
      <c r="F793" s="1168"/>
      <c r="G793" s="1169"/>
      <c r="H793" s="317"/>
      <c r="I793" s="318"/>
      <c r="J793" s="318"/>
      <c r="K793" s="318"/>
      <c r="L793" s="318"/>
      <c r="M793" s="319"/>
      <c r="N793" s="373"/>
      <c r="O793" s="318"/>
      <c r="P793" s="318"/>
      <c r="Q793" s="318"/>
      <c r="R793" s="318"/>
      <c r="S793" s="319"/>
      <c r="T793" s="321">
        <f t="shared" si="64"/>
        <v>0</v>
      </c>
    </row>
    <row r="794" spans="1:20" ht="17.25" customHeight="1">
      <c r="A794" s="39"/>
      <c r="B794" s="307">
        <f t="shared" si="62"/>
        <v>5</v>
      </c>
      <c r="C794" s="316" t="str">
        <f>IF('15'!$B$12="","",'15'!$B$12)</f>
        <v/>
      </c>
      <c r="D794" s="1167" t="str">
        <f t="shared" si="63"/>
        <v/>
      </c>
      <c r="E794" s="1168"/>
      <c r="F794" s="1168"/>
      <c r="G794" s="1169"/>
      <c r="H794" s="317"/>
      <c r="I794" s="318"/>
      <c r="J794" s="318"/>
      <c r="K794" s="318"/>
      <c r="L794" s="318"/>
      <c r="M794" s="319"/>
      <c r="N794" s="373"/>
      <c r="O794" s="318"/>
      <c r="P794" s="318"/>
      <c r="Q794" s="318"/>
      <c r="R794" s="318"/>
      <c r="S794" s="319"/>
      <c r="T794" s="321">
        <f t="shared" si="64"/>
        <v>0</v>
      </c>
    </row>
    <row r="795" spans="1:20" ht="17.25" customHeight="1">
      <c r="A795" s="39"/>
      <c r="B795" s="307">
        <f t="shared" si="62"/>
        <v>6</v>
      </c>
      <c r="C795" s="316" t="str">
        <f>IF('15'!$B$13="","",'15'!$B$13)</f>
        <v/>
      </c>
      <c r="D795" s="1167" t="str">
        <f t="shared" si="63"/>
        <v/>
      </c>
      <c r="E795" s="1168"/>
      <c r="F795" s="1168"/>
      <c r="G795" s="1169"/>
      <c r="H795" s="317"/>
      <c r="I795" s="318"/>
      <c r="J795" s="318"/>
      <c r="K795" s="318"/>
      <c r="L795" s="318"/>
      <c r="M795" s="319"/>
      <c r="N795" s="373"/>
      <c r="O795" s="318"/>
      <c r="P795" s="318"/>
      <c r="Q795" s="318"/>
      <c r="R795" s="318"/>
      <c r="S795" s="319"/>
      <c r="T795" s="321">
        <f t="shared" si="64"/>
        <v>0</v>
      </c>
    </row>
    <row r="796" spans="1:20" ht="17.25" customHeight="1">
      <c r="A796" s="39"/>
      <c r="B796" s="307">
        <f t="shared" si="62"/>
        <v>7</v>
      </c>
      <c r="C796" s="316" t="str">
        <f>IF('15'!$B$14="","",'15'!$B$14)</f>
        <v/>
      </c>
      <c r="D796" s="1167" t="str">
        <f t="shared" si="63"/>
        <v/>
      </c>
      <c r="E796" s="1168"/>
      <c r="F796" s="1168"/>
      <c r="G796" s="1169"/>
      <c r="H796" s="317"/>
      <c r="I796" s="318"/>
      <c r="J796" s="318"/>
      <c r="K796" s="318"/>
      <c r="L796" s="318"/>
      <c r="M796" s="319"/>
      <c r="N796" s="373"/>
      <c r="O796" s="318"/>
      <c r="P796" s="318"/>
      <c r="Q796" s="318"/>
      <c r="R796" s="318"/>
      <c r="S796" s="319"/>
      <c r="T796" s="321">
        <f t="shared" si="64"/>
        <v>0</v>
      </c>
    </row>
    <row r="797" spans="1:20" ht="17.25" customHeight="1">
      <c r="A797" s="39"/>
      <c r="B797" s="307">
        <f t="shared" si="62"/>
        <v>8</v>
      </c>
      <c r="C797" s="316" t="str">
        <f>IF('15'!$B$15="","",'15'!$B$15)</f>
        <v/>
      </c>
      <c r="D797" s="1167" t="str">
        <f t="shared" si="63"/>
        <v/>
      </c>
      <c r="E797" s="1168"/>
      <c r="F797" s="1168"/>
      <c r="G797" s="1169"/>
      <c r="H797" s="317"/>
      <c r="I797" s="318"/>
      <c r="J797" s="318"/>
      <c r="K797" s="318"/>
      <c r="L797" s="318"/>
      <c r="M797" s="319"/>
      <c r="N797" s="373"/>
      <c r="O797" s="318"/>
      <c r="P797" s="318"/>
      <c r="Q797" s="318"/>
      <c r="R797" s="318"/>
      <c r="S797" s="319"/>
      <c r="T797" s="321">
        <f t="shared" si="64"/>
        <v>0</v>
      </c>
    </row>
    <row r="798" spans="1:20" ht="17.25" customHeight="1">
      <c r="A798" s="39"/>
      <c r="B798" s="307">
        <f t="shared" si="62"/>
        <v>9</v>
      </c>
      <c r="C798" s="316" t="str">
        <f>IF('15'!$B$16="","",'15'!$B$16)</f>
        <v/>
      </c>
      <c r="D798" s="1167" t="str">
        <f t="shared" si="63"/>
        <v/>
      </c>
      <c r="E798" s="1168"/>
      <c r="F798" s="1168"/>
      <c r="G798" s="1169"/>
      <c r="H798" s="317"/>
      <c r="I798" s="318"/>
      <c r="J798" s="318"/>
      <c r="K798" s="318"/>
      <c r="L798" s="318"/>
      <c r="M798" s="319"/>
      <c r="N798" s="373"/>
      <c r="O798" s="318"/>
      <c r="P798" s="318"/>
      <c r="Q798" s="318"/>
      <c r="R798" s="318"/>
      <c r="S798" s="319"/>
      <c r="T798" s="321">
        <f t="shared" si="64"/>
        <v>0</v>
      </c>
    </row>
    <row r="799" spans="1:20" ht="17.25" customHeight="1">
      <c r="A799" s="39"/>
      <c r="B799" s="307">
        <f t="shared" si="62"/>
        <v>10</v>
      </c>
      <c r="C799" s="316" t="str">
        <f>IF('15'!$B$17="","",'15'!$B$17)</f>
        <v/>
      </c>
      <c r="D799" s="1167" t="str">
        <f t="shared" si="63"/>
        <v/>
      </c>
      <c r="E799" s="1168"/>
      <c r="F799" s="1168"/>
      <c r="G799" s="1169"/>
      <c r="H799" s="317"/>
      <c r="I799" s="318"/>
      <c r="J799" s="318"/>
      <c r="K799" s="318"/>
      <c r="L799" s="318"/>
      <c r="M799" s="319"/>
      <c r="N799" s="373"/>
      <c r="O799" s="318"/>
      <c r="P799" s="318"/>
      <c r="Q799" s="318"/>
      <c r="R799" s="318"/>
      <c r="S799" s="319"/>
      <c r="T799" s="321">
        <f t="shared" si="64"/>
        <v>0</v>
      </c>
    </row>
    <row r="800" spans="1:20" ht="17.25" customHeight="1">
      <c r="A800" s="39"/>
      <c r="B800" s="307">
        <f t="shared" si="62"/>
        <v>11</v>
      </c>
      <c r="C800" s="316" t="str">
        <f>IF('15'!$B$18="","",'15'!$B$18)</f>
        <v/>
      </c>
      <c r="D800" s="1167" t="str">
        <f t="shared" si="63"/>
        <v/>
      </c>
      <c r="E800" s="1168"/>
      <c r="F800" s="1168"/>
      <c r="G800" s="1169"/>
      <c r="H800" s="317"/>
      <c r="I800" s="318"/>
      <c r="J800" s="318"/>
      <c r="K800" s="318"/>
      <c r="L800" s="318"/>
      <c r="M800" s="319"/>
      <c r="N800" s="373"/>
      <c r="O800" s="318"/>
      <c r="P800" s="318"/>
      <c r="Q800" s="318"/>
      <c r="R800" s="318"/>
      <c r="S800" s="319"/>
      <c r="T800" s="321">
        <f t="shared" si="64"/>
        <v>0</v>
      </c>
    </row>
    <row r="801" spans="1:20" ht="17.25" customHeight="1">
      <c r="A801" s="39"/>
      <c r="B801" s="307">
        <f t="shared" si="62"/>
        <v>12</v>
      </c>
      <c r="C801" s="316" t="str">
        <f>IF('15'!$B$19="","",'15'!$B$19)</f>
        <v/>
      </c>
      <c r="D801" s="1167" t="str">
        <f t="shared" si="63"/>
        <v/>
      </c>
      <c r="E801" s="1168"/>
      <c r="F801" s="1168"/>
      <c r="G801" s="1169"/>
      <c r="H801" s="317"/>
      <c r="I801" s="318"/>
      <c r="J801" s="318"/>
      <c r="K801" s="318"/>
      <c r="L801" s="318"/>
      <c r="M801" s="319"/>
      <c r="N801" s="373"/>
      <c r="O801" s="318"/>
      <c r="P801" s="318"/>
      <c r="Q801" s="318"/>
      <c r="R801" s="318"/>
      <c r="S801" s="319"/>
      <c r="T801" s="321">
        <f t="shared" si="64"/>
        <v>0</v>
      </c>
    </row>
    <row r="802" spans="1:20" ht="17.25" customHeight="1">
      <c r="A802" s="39"/>
      <c r="B802" s="307">
        <f t="shared" si="62"/>
        <v>13</v>
      </c>
      <c r="C802" s="316" t="str">
        <f>IF('15'!$B$20="","",'15'!$B$20)</f>
        <v/>
      </c>
      <c r="D802" s="1167" t="str">
        <f t="shared" si="63"/>
        <v/>
      </c>
      <c r="E802" s="1168"/>
      <c r="F802" s="1168"/>
      <c r="G802" s="1169"/>
      <c r="H802" s="317"/>
      <c r="I802" s="318"/>
      <c r="J802" s="318"/>
      <c r="K802" s="318"/>
      <c r="L802" s="318"/>
      <c r="M802" s="319"/>
      <c r="N802" s="373"/>
      <c r="O802" s="318"/>
      <c r="P802" s="318"/>
      <c r="Q802" s="318"/>
      <c r="R802" s="318"/>
      <c r="S802" s="319"/>
      <c r="T802" s="321">
        <f t="shared" si="64"/>
        <v>0</v>
      </c>
    </row>
    <row r="803" spans="1:20" ht="17.25" customHeight="1">
      <c r="A803" s="39"/>
      <c r="B803" s="307">
        <f t="shared" si="62"/>
        <v>14</v>
      </c>
      <c r="C803" s="316" t="str">
        <f>IF('15'!$B$21="","",'15'!$B$21)</f>
        <v/>
      </c>
      <c r="D803" s="1167" t="str">
        <f t="shared" si="63"/>
        <v/>
      </c>
      <c r="E803" s="1168"/>
      <c r="F803" s="1168"/>
      <c r="G803" s="1169"/>
      <c r="H803" s="317"/>
      <c r="I803" s="318"/>
      <c r="J803" s="318"/>
      <c r="K803" s="318"/>
      <c r="L803" s="318"/>
      <c r="M803" s="319"/>
      <c r="N803" s="373"/>
      <c r="O803" s="318"/>
      <c r="P803" s="318"/>
      <c r="Q803" s="318"/>
      <c r="R803" s="318"/>
      <c r="S803" s="319"/>
      <c r="T803" s="321">
        <f t="shared" si="64"/>
        <v>0</v>
      </c>
    </row>
    <row r="804" spans="1:20" ht="17.25" customHeight="1">
      <c r="A804" s="39"/>
      <c r="B804" s="307">
        <f t="shared" si="62"/>
        <v>15</v>
      </c>
      <c r="C804" s="316" t="str">
        <f>IF('15'!$B$22="","",'15'!$B$22)</f>
        <v/>
      </c>
      <c r="D804" s="1167" t="str">
        <f t="shared" si="63"/>
        <v/>
      </c>
      <c r="E804" s="1168"/>
      <c r="F804" s="1168"/>
      <c r="G804" s="1169"/>
      <c r="H804" s="317"/>
      <c r="I804" s="318"/>
      <c r="J804" s="318"/>
      <c r="K804" s="318"/>
      <c r="L804" s="318"/>
      <c r="M804" s="319"/>
      <c r="N804" s="373"/>
      <c r="O804" s="318"/>
      <c r="P804" s="318"/>
      <c r="Q804" s="318"/>
      <c r="R804" s="318"/>
      <c r="S804" s="319"/>
      <c r="T804" s="321">
        <f t="shared" si="64"/>
        <v>0</v>
      </c>
    </row>
    <row r="805" spans="1:20" ht="17.25" customHeight="1">
      <c r="A805" s="39"/>
      <c r="B805" s="307">
        <f t="shared" si="62"/>
        <v>16</v>
      </c>
      <c r="C805" s="316" t="str">
        <f>IF('15'!$B$23="","",'15'!$B$23)</f>
        <v/>
      </c>
      <c r="D805" s="1167" t="str">
        <f t="shared" si="63"/>
        <v/>
      </c>
      <c r="E805" s="1168"/>
      <c r="F805" s="1168"/>
      <c r="G805" s="1169"/>
      <c r="H805" s="317"/>
      <c r="I805" s="318"/>
      <c r="J805" s="318"/>
      <c r="K805" s="318"/>
      <c r="L805" s="318"/>
      <c r="M805" s="319"/>
      <c r="N805" s="373"/>
      <c r="O805" s="318"/>
      <c r="P805" s="318"/>
      <c r="Q805" s="318"/>
      <c r="R805" s="318"/>
      <c r="S805" s="319"/>
      <c r="T805" s="321">
        <f t="shared" si="64"/>
        <v>0</v>
      </c>
    </row>
    <row r="806" spans="1:20" ht="17.25" customHeight="1">
      <c r="A806" s="39"/>
      <c r="B806" s="307">
        <f t="shared" si="62"/>
        <v>17</v>
      </c>
      <c r="C806" s="316" t="str">
        <f>IF('15'!$B$24="","",'15'!$B$24)</f>
        <v/>
      </c>
      <c r="D806" s="1167" t="str">
        <f t="shared" si="63"/>
        <v/>
      </c>
      <c r="E806" s="1168"/>
      <c r="F806" s="1168"/>
      <c r="G806" s="1169"/>
      <c r="H806" s="317"/>
      <c r="I806" s="318"/>
      <c r="J806" s="318"/>
      <c r="K806" s="318"/>
      <c r="L806" s="318"/>
      <c r="M806" s="319"/>
      <c r="N806" s="373"/>
      <c r="O806" s="318"/>
      <c r="P806" s="318"/>
      <c r="Q806" s="318"/>
      <c r="R806" s="318"/>
      <c r="S806" s="319"/>
      <c r="T806" s="321">
        <f t="shared" si="64"/>
        <v>0</v>
      </c>
    </row>
    <row r="807" spans="1:20" ht="17.25" customHeight="1">
      <c r="A807" s="39"/>
      <c r="B807" s="307">
        <f t="shared" si="62"/>
        <v>18</v>
      </c>
      <c r="C807" s="316" t="str">
        <f>IF('15'!$B$25="","",'15'!$B$25)</f>
        <v/>
      </c>
      <c r="D807" s="1167" t="str">
        <f t="shared" si="63"/>
        <v/>
      </c>
      <c r="E807" s="1168"/>
      <c r="F807" s="1168"/>
      <c r="G807" s="1169"/>
      <c r="H807" s="317"/>
      <c r="I807" s="318"/>
      <c r="J807" s="318"/>
      <c r="K807" s="318"/>
      <c r="L807" s="318"/>
      <c r="M807" s="319"/>
      <c r="N807" s="373"/>
      <c r="O807" s="318"/>
      <c r="P807" s="318"/>
      <c r="Q807" s="318"/>
      <c r="R807" s="318"/>
      <c r="S807" s="319"/>
      <c r="T807" s="321">
        <f t="shared" si="64"/>
        <v>0</v>
      </c>
    </row>
    <row r="808" spans="1:20" ht="17.25" customHeight="1">
      <c r="A808" s="39"/>
      <c r="B808" s="307">
        <f t="shared" si="62"/>
        <v>19</v>
      </c>
      <c r="C808" s="316" t="str">
        <f>IF('15'!$B$26="","",'15'!$B$26)</f>
        <v/>
      </c>
      <c r="D808" s="1167" t="str">
        <f t="shared" si="63"/>
        <v/>
      </c>
      <c r="E808" s="1168"/>
      <c r="F808" s="1168"/>
      <c r="G808" s="1169"/>
      <c r="H808" s="317"/>
      <c r="I808" s="318"/>
      <c r="J808" s="318"/>
      <c r="K808" s="318"/>
      <c r="L808" s="318"/>
      <c r="M808" s="319"/>
      <c r="N808" s="373"/>
      <c r="O808" s="318"/>
      <c r="P808" s="318"/>
      <c r="Q808" s="318"/>
      <c r="R808" s="318"/>
      <c r="S808" s="319"/>
      <c r="T808" s="321">
        <f t="shared" si="64"/>
        <v>0</v>
      </c>
    </row>
    <row r="809" spans="1:20" ht="17.25" customHeight="1">
      <c r="A809" s="39"/>
      <c r="B809" s="307">
        <f t="shared" si="62"/>
        <v>20</v>
      </c>
      <c r="C809" s="316" t="str">
        <f>IF('15'!$B$27="","",'15'!$B$27)</f>
        <v/>
      </c>
      <c r="D809" s="1167" t="str">
        <f t="shared" si="63"/>
        <v/>
      </c>
      <c r="E809" s="1168"/>
      <c r="F809" s="1168"/>
      <c r="G809" s="1169"/>
      <c r="H809" s="317"/>
      <c r="I809" s="318"/>
      <c r="J809" s="318"/>
      <c r="K809" s="318"/>
      <c r="L809" s="318"/>
      <c r="M809" s="319"/>
      <c r="N809" s="373"/>
      <c r="O809" s="318"/>
      <c r="P809" s="318"/>
      <c r="Q809" s="318"/>
      <c r="R809" s="318"/>
      <c r="S809" s="319"/>
      <c r="T809" s="321">
        <f t="shared" si="64"/>
        <v>0</v>
      </c>
    </row>
    <row r="810" spans="1:20" ht="17.25" customHeight="1">
      <c r="A810" s="39"/>
      <c r="B810" s="307">
        <f t="shared" si="62"/>
        <v>21</v>
      </c>
      <c r="C810" s="316" t="str">
        <f>IF('15'!$B$28="","",'15'!$B$28)</f>
        <v/>
      </c>
      <c r="D810" s="1167" t="str">
        <f t="shared" si="63"/>
        <v/>
      </c>
      <c r="E810" s="1168"/>
      <c r="F810" s="1168"/>
      <c r="G810" s="1169"/>
      <c r="H810" s="317"/>
      <c r="I810" s="318"/>
      <c r="J810" s="318"/>
      <c r="K810" s="318"/>
      <c r="L810" s="318"/>
      <c r="M810" s="319"/>
      <c r="N810" s="373"/>
      <c r="O810" s="318"/>
      <c r="P810" s="318"/>
      <c r="Q810" s="318"/>
      <c r="R810" s="318"/>
      <c r="S810" s="319"/>
      <c r="T810" s="321">
        <f t="shared" si="64"/>
        <v>0</v>
      </c>
    </row>
    <row r="811" spans="1:20" ht="17.25" customHeight="1">
      <c r="A811" s="39"/>
      <c r="B811" s="307">
        <f t="shared" si="62"/>
        <v>22</v>
      </c>
      <c r="C811" s="316" t="str">
        <f>IF('15'!$B$29="","",'15'!$B$29)</f>
        <v/>
      </c>
      <c r="D811" s="1167" t="str">
        <f t="shared" si="63"/>
        <v/>
      </c>
      <c r="E811" s="1168"/>
      <c r="F811" s="1168"/>
      <c r="G811" s="1169"/>
      <c r="H811" s="317"/>
      <c r="I811" s="318"/>
      <c r="J811" s="318"/>
      <c r="K811" s="318"/>
      <c r="L811" s="318"/>
      <c r="M811" s="319"/>
      <c r="N811" s="373"/>
      <c r="O811" s="318"/>
      <c r="P811" s="318"/>
      <c r="Q811" s="318"/>
      <c r="R811" s="318"/>
      <c r="S811" s="319"/>
      <c r="T811" s="321">
        <f t="shared" si="64"/>
        <v>0</v>
      </c>
    </row>
    <row r="812" spans="1:20" ht="17.25" customHeight="1">
      <c r="A812" s="39"/>
      <c r="B812" s="307">
        <f t="shared" si="62"/>
        <v>23</v>
      </c>
      <c r="C812" s="316" t="str">
        <f>IF('15'!$B$30="","",'15'!$B$30)</f>
        <v/>
      </c>
      <c r="D812" s="1167" t="str">
        <f t="shared" si="63"/>
        <v/>
      </c>
      <c r="E812" s="1168"/>
      <c r="F812" s="1168"/>
      <c r="G812" s="1169"/>
      <c r="H812" s="317"/>
      <c r="I812" s="318"/>
      <c r="J812" s="318"/>
      <c r="K812" s="318"/>
      <c r="L812" s="318"/>
      <c r="M812" s="319"/>
      <c r="N812" s="373"/>
      <c r="O812" s="318"/>
      <c r="P812" s="318"/>
      <c r="Q812" s="318"/>
      <c r="R812" s="318"/>
      <c r="S812" s="319"/>
      <c r="T812" s="321">
        <f t="shared" si="64"/>
        <v>0</v>
      </c>
    </row>
    <row r="813" spans="1:20" ht="17.25" customHeight="1">
      <c r="A813" s="39"/>
      <c r="B813" s="307">
        <f t="shared" si="62"/>
        <v>24</v>
      </c>
      <c r="C813" s="316" t="str">
        <f>IF('15'!$B$31="","",'15'!$B$31)</f>
        <v/>
      </c>
      <c r="D813" s="1167" t="str">
        <f t="shared" si="63"/>
        <v/>
      </c>
      <c r="E813" s="1168"/>
      <c r="F813" s="1168"/>
      <c r="G813" s="1169"/>
      <c r="H813" s="317"/>
      <c r="I813" s="318"/>
      <c r="J813" s="318"/>
      <c r="K813" s="318"/>
      <c r="L813" s="318"/>
      <c r="M813" s="319"/>
      <c r="N813" s="373"/>
      <c r="O813" s="318"/>
      <c r="P813" s="318"/>
      <c r="Q813" s="318"/>
      <c r="R813" s="318"/>
      <c r="S813" s="319"/>
      <c r="T813" s="321">
        <f t="shared" si="64"/>
        <v>0</v>
      </c>
    </row>
    <row r="814" spans="1:20" ht="17.25" customHeight="1">
      <c r="A814" s="39"/>
      <c r="B814" s="307">
        <f t="shared" si="62"/>
        <v>25</v>
      </c>
      <c r="C814" s="316" t="str">
        <f>IF('15'!$B$32="","",'15'!$B$32)</f>
        <v/>
      </c>
      <c r="D814" s="1167" t="str">
        <f t="shared" si="63"/>
        <v/>
      </c>
      <c r="E814" s="1168"/>
      <c r="F814" s="1168"/>
      <c r="G814" s="1169"/>
      <c r="H814" s="317"/>
      <c r="I814" s="318"/>
      <c r="J814" s="318"/>
      <c r="K814" s="318"/>
      <c r="L814" s="318"/>
      <c r="M814" s="319"/>
      <c r="N814" s="373"/>
      <c r="O814" s="318"/>
      <c r="P814" s="318"/>
      <c r="Q814" s="318"/>
      <c r="R814" s="318"/>
      <c r="S814" s="319"/>
      <c r="T814" s="321">
        <f t="shared" si="64"/>
        <v>0</v>
      </c>
    </row>
    <row r="815" spans="1:20" ht="17.25" customHeight="1">
      <c r="A815" s="39"/>
      <c r="B815" s="39"/>
      <c r="C815" s="39"/>
      <c r="L815" s="1166" t="s">
        <v>382</v>
      </c>
      <c r="M815" s="1166"/>
      <c r="N815" s="1166"/>
      <c r="O815" s="1166"/>
      <c r="P815" s="1166"/>
      <c r="Q815" s="1166"/>
      <c r="R815" s="1166"/>
      <c r="S815" s="1166"/>
      <c r="T815" s="322">
        <f>SUM(T790:T814)</f>
        <v>0</v>
      </c>
    </row>
    <row r="816" spans="1:20" ht="17.25" customHeight="1">
      <c r="A816" s="39"/>
      <c r="B816" s="39"/>
      <c r="C816" s="39"/>
    </row>
    <row r="817" spans="1:20" ht="17.25" customHeight="1">
      <c r="A817" s="39"/>
      <c r="B817" s="39"/>
      <c r="C817" s="39"/>
    </row>
    <row r="818" spans="1:20" ht="17.25" customHeight="1">
      <c r="A818" s="1173" t="s">
        <v>107</v>
      </c>
      <c r="B818" s="1174"/>
      <c r="C818" s="1177" t="s">
        <v>404</v>
      </c>
      <c r="D818" s="1178" t="s">
        <v>378</v>
      </c>
      <c r="E818" s="1179"/>
      <c r="F818" s="1180"/>
      <c r="G818" s="1184" t="str">
        <f>IF('23'!B30="","",'23'!B30)</f>
        <v/>
      </c>
      <c r="H818" s="1184"/>
      <c r="I818" s="1184"/>
      <c r="J818" s="1184"/>
      <c r="K818" s="1184"/>
      <c r="L818" s="1184"/>
    </row>
    <row r="819" spans="1:20" ht="17.25" customHeight="1">
      <c r="A819" s="1175"/>
      <c r="B819" s="1176"/>
      <c r="C819" s="1177"/>
      <c r="D819" s="1181"/>
      <c r="E819" s="1182"/>
      <c r="F819" s="1183"/>
      <c r="G819" s="1184"/>
      <c r="H819" s="1184"/>
      <c r="I819" s="1184"/>
      <c r="J819" s="1184"/>
      <c r="K819" s="1184"/>
      <c r="L819" s="1184"/>
    </row>
    <row r="820" spans="1:20" ht="17.25" customHeight="1">
      <c r="A820" s="39"/>
      <c r="B820" s="39"/>
      <c r="C820" s="39"/>
    </row>
    <row r="821" spans="1:20" ht="17.25" customHeight="1">
      <c r="A821" s="39"/>
      <c r="B821" s="39" t="s">
        <v>379</v>
      </c>
      <c r="C821" s="39"/>
    </row>
    <row r="822" spans="1:20" ht="17.25" customHeight="1">
      <c r="A822" s="39"/>
      <c r="B822" s="937" t="s">
        <v>10</v>
      </c>
      <c r="C822" s="937" t="s">
        <v>208</v>
      </c>
      <c r="D822" s="1185" t="s">
        <v>380</v>
      </c>
      <c r="E822" s="1186"/>
      <c r="F822" s="1186"/>
      <c r="G822" s="1187"/>
      <c r="H822" s="1194" t="s">
        <v>209</v>
      </c>
      <c r="I822" s="1195"/>
      <c r="J822" s="1195"/>
      <c r="K822" s="1195"/>
      <c r="L822" s="1195"/>
      <c r="M822" s="1195"/>
      <c r="N822" s="1195"/>
      <c r="O822" s="1195"/>
      <c r="P822" s="1195"/>
      <c r="Q822" s="1195"/>
      <c r="R822" s="1195"/>
      <c r="S822" s="1196"/>
      <c r="T822" s="1170" t="s">
        <v>381</v>
      </c>
    </row>
    <row r="823" spans="1:20" ht="17.25" customHeight="1">
      <c r="A823" s="39"/>
      <c r="B823" s="937"/>
      <c r="C823" s="937"/>
      <c r="D823" s="1188"/>
      <c r="E823" s="1189"/>
      <c r="F823" s="1189"/>
      <c r="G823" s="1190"/>
      <c r="H823" s="1197" t="s">
        <v>436</v>
      </c>
      <c r="I823" s="1198"/>
      <c r="J823" s="1198"/>
      <c r="K823" s="1198"/>
      <c r="L823" s="1198"/>
      <c r="M823" s="1198"/>
      <c r="N823" s="1198"/>
      <c r="O823" s="1198"/>
      <c r="P823" s="1198"/>
      <c r="Q823" s="1198"/>
      <c r="R823" s="1198"/>
      <c r="S823" s="1199"/>
      <c r="T823" s="1171"/>
    </row>
    <row r="824" spans="1:20" ht="17.25" customHeight="1">
      <c r="A824" s="39"/>
      <c r="B824" s="937"/>
      <c r="C824" s="937"/>
      <c r="D824" s="1188"/>
      <c r="E824" s="1189"/>
      <c r="F824" s="1189"/>
      <c r="G824" s="1190"/>
      <c r="H824" s="1200"/>
      <c r="I824" s="1201"/>
      <c r="J824" s="1201"/>
      <c r="K824" s="1201"/>
      <c r="L824" s="1201"/>
      <c r="M824" s="1201"/>
      <c r="N824" s="1201"/>
      <c r="O824" s="1201"/>
      <c r="P824" s="1201"/>
      <c r="Q824" s="1201"/>
      <c r="R824" s="1201"/>
      <c r="S824" s="1202"/>
      <c r="T824" s="1171"/>
    </row>
    <row r="825" spans="1:20" ht="17.25" customHeight="1">
      <c r="A825" s="39"/>
      <c r="B825" s="937"/>
      <c r="C825" s="937"/>
      <c r="D825" s="1188"/>
      <c r="E825" s="1189"/>
      <c r="F825" s="1189"/>
      <c r="G825" s="1190"/>
      <c r="H825" s="1203"/>
      <c r="I825" s="1204"/>
      <c r="J825" s="1204"/>
      <c r="K825" s="1204"/>
      <c r="L825" s="1204"/>
      <c r="M825" s="1204"/>
      <c r="N825" s="1204"/>
      <c r="O825" s="1204"/>
      <c r="P825" s="1204"/>
      <c r="Q825" s="1204"/>
      <c r="R825" s="1204"/>
      <c r="S825" s="1205"/>
      <c r="T825" s="1171"/>
    </row>
    <row r="826" spans="1:20" ht="17.25" customHeight="1">
      <c r="A826" s="39"/>
      <c r="B826" s="937"/>
      <c r="C826" s="937"/>
      <c r="D826" s="1191"/>
      <c r="E826" s="1192"/>
      <c r="F826" s="1192"/>
      <c r="G826" s="1193"/>
      <c r="H826" s="925" t="s">
        <v>434</v>
      </c>
      <c r="I826" s="926"/>
      <c r="J826" s="926"/>
      <c r="K826" s="926"/>
      <c r="L826" s="926"/>
      <c r="M826" s="927"/>
      <c r="N826" s="925" t="s">
        <v>91</v>
      </c>
      <c r="O826" s="926"/>
      <c r="P826" s="926"/>
      <c r="Q826" s="926"/>
      <c r="R826" s="926"/>
      <c r="S826" s="927"/>
      <c r="T826" s="1172"/>
    </row>
    <row r="827" spans="1:20" ht="17.25" customHeight="1">
      <c r="A827" s="39"/>
      <c r="B827" s="307">
        <f>ROW()-ROW($A$826)</f>
        <v>1</v>
      </c>
      <c r="C827" s="316" t="str">
        <f>IF('15'!$B$8="","",'15'!$B$8)</f>
        <v/>
      </c>
      <c r="D827" s="1167" t="str">
        <f>IF((($G$818="")+(D13="")),"",D13)</f>
        <v/>
      </c>
      <c r="E827" s="1168"/>
      <c r="F827" s="1168"/>
      <c r="G827" s="1169"/>
      <c r="H827" s="317"/>
      <c r="I827" s="318"/>
      <c r="J827" s="318"/>
      <c r="K827" s="318"/>
      <c r="L827" s="318"/>
      <c r="M827" s="319"/>
      <c r="N827" s="373"/>
      <c r="O827" s="318"/>
      <c r="P827" s="318"/>
      <c r="Q827" s="318"/>
      <c r="R827" s="318"/>
      <c r="S827" s="319"/>
      <c r="T827" s="320">
        <f>SUM(H827:S827)</f>
        <v>0</v>
      </c>
    </row>
    <row r="828" spans="1:20" ht="17.25" customHeight="1">
      <c r="A828" s="39"/>
      <c r="B828" s="307">
        <f t="shared" ref="B828:B851" si="65">ROW()-ROW($A$826)</f>
        <v>2</v>
      </c>
      <c r="C828" s="316" t="str">
        <f>IF('15'!$B$9="","",'15'!$B$9)</f>
        <v/>
      </c>
      <c r="D828" s="1167" t="str">
        <f t="shared" ref="D828:D851" si="66">IF((($G$818="")+(D14="")),"",D14)</f>
        <v/>
      </c>
      <c r="E828" s="1168"/>
      <c r="F828" s="1168"/>
      <c r="G828" s="1169"/>
      <c r="H828" s="317"/>
      <c r="I828" s="318"/>
      <c r="J828" s="318"/>
      <c r="K828" s="318"/>
      <c r="L828" s="318"/>
      <c r="M828" s="319"/>
      <c r="N828" s="373"/>
      <c r="O828" s="318"/>
      <c r="P828" s="318"/>
      <c r="Q828" s="318"/>
      <c r="R828" s="318"/>
      <c r="S828" s="319"/>
      <c r="T828" s="321">
        <f t="shared" ref="T828:T851" si="67">SUM(H828:S828)</f>
        <v>0</v>
      </c>
    </row>
    <row r="829" spans="1:20" ht="17.25" customHeight="1">
      <c r="A829" s="39"/>
      <c r="B829" s="307">
        <f t="shared" si="65"/>
        <v>3</v>
      </c>
      <c r="C829" s="316" t="str">
        <f>IF('15'!$B$10="","",'15'!$B$10)</f>
        <v/>
      </c>
      <c r="D829" s="1167" t="str">
        <f t="shared" si="66"/>
        <v/>
      </c>
      <c r="E829" s="1168"/>
      <c r="F829" s="1168"/>
      <c r="G829" s="1169"/>
      <c r="H829" s="317"/>
      <c r="I829" s="318"/>
      <c r="J829" s="318"/>
      <c r="K829" s="318"/>
      <c r="L829" s="318"/>
      <c r="M829" s="319"/>
      <c r="N829" s="373"/>
      <c r="O829" s="318"/>
      <c r="P829" s="318"/>
      <c r="Q829" s="318"/>
      <c r="R829" s="318"/>
      <c r="S829" s="319"/>
      <c r="T829" s="321">
        <f t="shared" si="67"/>
        <v>0</v>
      </c>
    </row>
    <row r="830" spans="1:20" ht="17.25" customHeight="1">
      <c r="A830" s="39"/>
      <c r="B830" s="307">
        <f t="shared" si="65"/>
        <v>4</v>
      </c>
      <c r="C830" s="316" t="str">
        <f>IF('15'!$B$11="","",'15'!$B$11)</f>
        <v/>
      </c>
      <c r="D830" s="1167" t="str">
        <f t="shared" si="66"/>
        <v/>
      </c>
      <c r="E830" s="1168"/>
      <c r="F830" s="1168"/>
      <c r="G830" s="1169"/>
      <c r="H830" s="317"/>
      <c r="I830" s="318"/>
      <c r="J830" s="318"/>
      <c r="K830" s="318"/>
      <c r="L830" s="318"/>
      <c r="M830" s="319"/>
      <c r="N830" s="373"/>
      <c r="O830" s="318"/>
      <c r="P830" s="318"/>
      <c r="Q830" s="318"/>
      <c r="R830" s="318"/>
      <c r="S830" s="319"/>
      <c r="T830" s="321">
        <f t="shared" si="67"/>
        <v>0</v>
      </c>
    </row>
    <row r="831" spans="1:20" ht="17.25" customHeight="1">
      <c r="A831" s="39"/>
      <c r="B831" s="307">
        <f t="shared" si="65"/>
        <v>5</v>
      </c>
      <c r="C831" s="316" t="str">
        <f>IF('15'!$B$12="","",'15'!$B$12)</f>
        <v/>
      </c>
      <c r="D831" s="1167" t="str">
        <f t="shared" si="66"/>
        <v/>
      </c>
      <c r="E831" s="1168"/>
      <c r="F831" s="1168"/>
      <c r="G831" s="1169"/>
      <c r="H831" s="317"/>
      <c r="I831" s="318"/>
      <c r="J831" s="318"/>
      <c r="K831" s="318"/>
      <c r="L831" s="318"/>
      <c r="M831" s="319"/>
      <c r="N831" s="373"/>
      <c r="O831" s="318"/>
      <c r="P831" s="318"/>
      <c r="Q831" s="318"/>
      <c r="R831" s="318"/>
      <c r="S831" s="319"/>
      <c r="T831" s="321">
        <f t="shared" si="67"/>
        <v>0</v>
      </c>
    </row>
    <row r="832" spans="1:20" ht="17.25" customHeight="1">
      <c r="A832" s="39"/>
      <c r="B832" s="307">
        <f t="shared" si="65"/>
        <v>6</v>
      </c>
      <c r="C832" s="316" t="str">
        <f>IF('15'!$B$13="","",'15'!$B$13)</f>
        <v/>
      </c>
      <c r="D832" s="1167" t="str">
        <f t="shared" si="66"/>
        <v/>
      </c>
      <c r="E832" s="1168"/>
      <c r="F832" s="1168"/>
      <c r="G832" s="1169"/>
      <c r="H832" s="317"/>
      <c r="I832" s="318"/>
      <c r="J832" s="318"/>
      <c r="K832" s="318"/>
      <c r="L832" s="318"/>
      <c r="M832" s="319"/>
      <c r="N832" s="373"/>
      <c r="O832" s="318"/>
      <c r="P832" s="318"/>
      <c r="Q832" s="318"/>
      <c r="R832" s="318"/>
      <c r="S832" s="319"/>
      <c r="T832" s="321">
        <f t="shared" si="67"/>
        <v>0</v>
      </c>
    </row>
    <row r="833" spans="1:20" ht="17.25" customHeight="1">
      <c r="A833" s="39"/>
      <c r="B833" s="307">
        <f t="shared" si="65"/>
        <v>7</v>
      </c>
      <c r="C833" s="316" t="str">
        <f>IF('15'!$B$14="","",'15'!$B$14)</f>
        <v/>
      </c>
      <c r="D833" s="1167" t="str">
        <f t="shared" si="66"/>
        <v/>
      </c>
      <c r="E833" s="1168"/>
      <c r="F833" s="1168"/>
      <c r="G833" s="1169"/>
      <c r="H833" s="317"/>
      <c r="I833" s="318"/>
      <c r="J833" s="318"/>
      <c r="K833" s="318"/>
      <c r="L833" s="318"/>
      <c r="M833" s="319"/>
      <c r="N833" s="373"/>
      <c r="O833" s="318"/>
      <c r="P833" s="318"/>
      <c r="Q833" s="318"/>
      <c r="R833" s="318"/>
      <c r="S833" s="319"/>
      <c r="T833" s="321">
        <f t="shared" si="67"/>
        <v>0</v>
      </c>
    </row>
    <row r="834" spans="1:20" ht="17.25" customHeight="1">
      <c r="A834" s="39"/>
      <c r="B834" s="307">
        <f t="shared" si="65"/>
        <v>8</v>
      </c>
      <c r="C834" s="316" t="str">
        <f>IF('15'!$B$15="","",'15'!$B$15)</f>
        <v/>
      </c>
      <c r="D834" s="1167" t="str">
        <f t="shared" si="66"/>
        <v/>
      </c>
      <c r="E834" s="1168"/>
      <c r="F834" s="1168"/>
      <c r="G834" s="1169"/>
      <c r="H834" s="317"/>
      <c r="I834" s="318"/>
      <c r="J834" s="318"/>
      <c r="K834" s="318"/>
      <c r="L834" s="318"/>
      <c r="M834" s="319"/>
      <c r="N834" s="373"/>
      <c r="O834" s="318"/>
      <c r="P834" s="318"/>
      <c r="Q834" s="318"/>
      <c r="R834" s="318"/>
      <c r="S834" s="319"/>
      <c r="T834" s="321">
        <f t="shared" si="67"/>
        <v>0</v>
      </c>
    </row>
    <row r="835" spans="1:20" ht="17.25" customHeight="1">
      <c r="A835" s="39"/>
      <c r="B835" s="307">
        <f t="shared" si="65"/>
        <v>9</v>
      </c>
      <c r="C835" s="316" t="str">
        <f>IF('15'!$B$16="","",'15'!$B$16)</f>
        <v/>
      </c>
      <c r="D835" s="1167" t="str">
        <f t="shared" si="66"/>
        <v/>
      </c>
      <c r="E835" s="1168"/>
      <c r="F835" s="1168"/>
      <c r="G835" s="1169"/>
      <c r="H835" s="317"/>
      <c r="I835" s="318"/>
      <c r="J835" s="318"/>
      <c r="K835" s="318"/>
      <c r="L835" s="318"/>
      <c r="M835" s="319"/>
      <c r="N835" s="373"/>
      <c r="O835" s="318"/>
      <c r="P835" s="318"/>
      <c r="Q835" s="318"/>
      <c r="R835" s="318"/>
      <c r="S835" s="319"/>
      <c r="T835" s="321">
        <f t="shared" si="67"/>
        <v>0</v>
      </c>
    </row>
    <row r="836" spans="1:20" ht="17.25" customHeight="1">
      <c r="A836" s="39"/>
      <c r="B836" s="307">
        <f t="shared" si="65"/>
        <v>10</v>
      </c>
      <c r="C836" s="316" t="str">
        <f>IF('15'!$B$17="","",'15'!$B$17)</f>
        <v/>
      </c>
      <c r="D836" s="1167" t="str">
        <f t="shared" si="66"/>
        <v/>
      </c>
      <c r="E836" s="1168"/>
      <c r="F836" s="1168"/>
      <c r="G836" s="1169"/>
      <c r="H836" s="317"/>
      <c r="I836" s="318"/>
      <c r="J836" s="318"/>
      <c r="K836" s="318"/>
      <c r="L836" s="318"/>
      <c r="M836" s="319"/>
      <c r="N836" s="373"/>
      <c r="O836" s="318"/>
      <c r="P836" s="318"/>
      <c r="Q836" s="318"/>
      <c r="R836" s="318"/>
      <c r="S836" s="319"/>
      <c r="T836" s="321">
        <f t="shared" si="67"/>
        <v>0</v>
      </c>
    </row>
    <row r="837" spans="1:20" ht="17.25" customHeight="1">
      <c r="A837" s="39"/>
      <c r="B837" s="307">
        <f t="shared" si="65"/>
        <v>11</v>
      </c>
      <c r="C837" s="316" t="str">
        <f>IF('15'!$B$18="","",'15'!$B$18)</f>
        <v/>
      </c>
      <c r="D837" s="1167" t="str">
        <f t="shared" si="66"/>
        <v/>
      </c>
      <c r="E837" s="1168"/>
      <c r="F837" s="1168"/>
      <c r="G837" s="1169"/>
      <c r="H837" s="317"/>
      <c r="I837" s="318"/>
      <c r="J837" s="318"/>
      <c r="K837" s="318"/>
      <c r="L837" s="318"/>
      <c r="M837" s="319"/>
      <c r="N837" s="373"/>
      <c r="O837" s="318"/>
      <c r="P837" s="318"/>
      <c r="Q837" s="318"/>
      <c r="R837" s="318"/>
      <c r="S837" s="319"/>
      <c r="T837" s="321">
        <f t="shared" si="67"/>
        <v>0</v>
      </c>
    </row>
    <row r="838" spans="1:20" ht="17.25" customHeight="1">
      <c r="A838" s="39"/>
      <c r="B838" s="307">
        <f t="shared" si="65"/>
        <v>12</v>
      </c>
      <c r="C838" s="316" t="str">
        <f>IF('15'!$B$19="","",'15'!$B$19)</f>
        <v/>
      </c>
      <c r="D838" s="1167" t="str">
        <f t="shared" si="66"/>
        <v/>
      </c>
      <c r="E838" s="1168"/>
      <c r="F838" s="1168"/>
      <c r="G838" s="1169"/>
      <c r="H838" s="317"/>
      <c r="I838" s="318"/>
      <c r="J838" s="318"/>
      <c r="K838" s="318"/>
      <c r="L838" s="318"/>
      <c r="M838" s="319"/>
      <c r="N838" s="373"/>
      <c r="O838" s="318"/>
      <c r="P838" s="318"/>
      <c r="Q838" s="318"/>
      <c r="R838" s="318"/>
      <c r="S838" s="319"/>
      <c r="T838" s="321">
        <f t="shared" si="67"/>
        <v>0</v>
      </c>
    </row>
    <row r="839" spans="1:20" ht="17.25" customHeight="1">
      <c r="A839" s="39"/>
      <c r="B839" s="307">
        <f t="shared" si="65"/>
        <v>13</v>
      </c>
      <c r="C839" s="316" t="str">
        <f>IF('15'!$B$20="","",'15'!$B$20)</f>
        <v/>
      </c>
      <c r="D839" s="1167" t="str">
        <f t="shared" si="66"/>
        <v/>
      </c>
      <c r="E839" s="1168"/>
      <c r="F839" s="1168"/>
      <c r="G839" s="1169"/>
      <c r="H839" s="317"/>
      <c r="I839" s="318"/>
      <c r="J839" s="318"/>
      <c r="K839" s="318"/>
      <c r="L839" s="318"/>
      <c r="M839" s="319"/>
      <c r="N839" s="373"/>
      <c r="O839" s="318"/>
      <c r="P839" s="318"/>
      <c r="Q839" s="318"/>
      <c r="R839" s="318"/>
      <c r="S839" s="319"/>
      <c r="T839" s="321">
        <f t="shared" si="67"/>
        <v>0</v>
      </c>
    </row>
    <row r="840" spans="1:20" ht="17.25" customHeight="1">
      <c r="A840" s="39"/>
      <c r="B840" s="307">
        <f t="shared" si="65"/>
        <v>14</v>
      </c>
      <c r="C840" s="316" t="str">
        <f>IF('15'!$B$21="","",'15'!$B$21)</f>
        <v/>
      </c>
      <c r="D840" s="1167" t="str">
        <f t="shared" si="66"/>
        <v/>
      </c>
      <c r="E840" s="1168"/>
      <c r="F840" s="1168"/>
      <c r="G840" s="1169"/>
      <c r="H840" s="317"/>
      <c r="I840" s="318"/>
      <c r="J840" s="318"/>
      <c r="K840" s="318"/>
      <c r="L840" s="318"/>
      <c r="M840" s="319"/>
      <c r="N840" s="373"/>
      <c r="O840" s="318"/>
      <c r="P840" s="318"/>
      <c r="Q840" s="318"/>
      <c r="R840" s="318"/>
      <c r="S840" s="319"/>
      <c r="T840" s="321">
        <f t="shared" si="67"/>
        <v>0</v>
      </c>
    </row>
    <row r="841" spans="1:20" ht="17.25" customHeight="1">
      <c r="A841" s="39"/>
      <c r="B841" s="307">
        <f t="shared" si="65"/>
        <v>15</v>
      </c>
      <c r="C841" s="316" t="str">
        <f>IF('15'!$B$22="","",'15'!$B$22)</f>
        <v/>
      </c>
      <c r="D841" s="1167" t="str">
        <f t="shared" si="66"/>
        <v/>
      </c>
      <c r="E841" s="1168"/>
      <c r="F841" s="1168"/>
      <c r="G841" s="1169"/>
      <c r="H841" s="317"/>
      <c r="I841" s="318"/>
      <c r="J841" s="318"/>
      <c r="K841" s="318"/>
      <c r="L841" s="318"/>
      <c r="M841" s="319"/>
      <c r="N841" s="373"/>
      <c r="O841" s="318"/>
      <c r="P841" s="318"/>
      <c r="Q841" s="318"/>
      <c r="R841" s="318"/>
      <c r="S841" s="319"/>
      <c r="T841" s="321">
        <f t="shared" si="67"/>
        <v>0</v>
      </c>
    </row>
    <row r="842" spans="1:20" ht="17.25" customHeight="1">
      <c r="A842" s="39"/>
      <c r="B842" s="307">
        <f t="shared" si="65"/>
        <v>16</v>
      </c>
      <c r="C842" s="316" t="str">
        <f>IF('15'!$B$23="","",'15'!$B$23)</f>
        <v/>
      </c>
      <c r="D842" s="1167" t="str">
        <f t="shared" si="66"/>
        <v/>
      </c>
      <c r="E842" s="1168"/>
      <c r="F842" s="1168"/>
      <c r="G842" s="1169"/>
      <c r="H842" s="317"/>
      <c r="I842" s="318"/>
      <c r="J842" s="318"/>
      <c r="K842" s="318"/>
      <c r="L842" s="318"/>
      <c r="M842" s="319"/>
      <c r="N842" s="373"/>
      <c r="O842" s="318"/>
      <c r="P842" s="318"/>
      <c r="Q842" s="318"/>
      <c r="R842" s="318"/>
      <c r="S842" s="319"/>
      <c r="T842" s="321">
        <f t="shared" si="67"/>
        <v>0</v>
      </c>
    </row>
    <row r="843" spans="1:20" ht="17.25" customHeight="1">
      <c r="A843" s="39"/>
      <c r="B843" s="307">
        <f t="shared" si="65"/>
        <v>17</v>
      </c>
      <c r="C843" s="316" t="str">
        <f>IF('15'!$B$24="","",'15'!$B$24)</f>
        <v/>
      </c>
      <c r="D843" s="1167" t="str">
        <f t="shared" si="66"/>
        <v/>
      </c>
      <c r="E843" s="1168"/>
      <c r="F843" s="1168"/>
      <c r="G843" s="1169"/>
      <c r="H843" s="317"/>
      <c r="I843" s="318"/>
      <c r="J843" s="318"/>
      <c r="K843" s="318"/>
      <c r="L843" s="318"/>
      <c r="M843" s="319"/>
      <c r="N843" s="373"/>
      <c r="O843" s="318"/>
      <c r="P843" s="318"/>
      <c r="Q843" s="318"/>
      <c r="R843" s="318"/>
      <c r="S843" s="319"/>
      <c r="T843" s="321">
        <f t="shared" si="67"/>
        <v>0</v>
      </c>
    </row>
    <row r="844" spans="1:20" ht="17.25" customHeight="1">
      <c r="A844" s="39"/>
      <c r="B844" s="307">
        <f t="shared" si="65"/>
        <v>18</v>
      </c>
      <c r="C844" s="316" t="str">
        <f>IF('15'!$B$25="","",'15'!$B$25)</f>
        <v/>
      </c>
      <c r="D844" s="1167" t="str">
        <f t="shared" si="66"/>
        <v/>
      </c>
      <c r="E844" s="1168"/>
      <c r="F844" s="1168"/>
      <c r="G844" s="1169"/>
      <c r="H844" s="317"/>
      <c r="I844" s="318"/>
      <c r="J844" s="318"/>
      <c r="K844" s="318"/>
      <c r="L844" s="318"/>
      <c r="M844" s="319"/>
      <c r="N844" s="373"/>
      <c r="O844" s="318"/>
      <c r="P844" s="318"/>
      <c r="Q844" s="318"/>
      <c r="R844" s="318"/>
      <c r="S844" s="319"/>
      <c r="T844" s="321">
        <f t="shared" si="67"/>
        <v>0</v>
      </c>
    </row>
    <row r="845" spans="1:20" ht="17.25" customHeight="1">
      <c r="A845" s="39"/>
      <c r="B845" s="307">
        <f t="shared" si="65"/>
        <v>19</v>
      </c>
      <c r="C845" s="316" t="str">
        <f>IF('15'!$B$26="","",'15'!$B$26)</f>
        <v/>
      </c>
      <c r="D845" s="1167" t="str">
        <f t="shared" si="66"/>
        <v/>
      </c>
      <c r="E845" s="1168"/>
      <c r="F845" s="1168"/>
      <c r="G845" s="1169"/>
      <c r="H845" s="317"/>
      <c r="I845" s="318"/>
      <c r="J845" s="318"/>
      <c r="K845" s="318"/>
      <c r="L845" s="318"/>
      <c r="M845" s="319"/>
      <c r="N845" s="373"/>
      <c r="O845" s="318"/>
      <c r="P845" s="318"/>
      <c r="Q845" s="318"/>
      <c r="R845" s="318"/>
      <c r="S845" s="319"/>
      <c r="T845" s="321">
        <f t="shared" si="67"/>
        <v>0</v>
      </c>
    </row>
    <row r="846" spans="1:20" ht="17.25" customHeight="1">
      <c r="A846" s="39"/>
      <c r="B846" s="307">
        <f t="shared" si="65"/>
        <v>20</v>
      </c>
      <c r="C846" s="316" t="str">
        <f>IF('15'!$B$27="","",'15'!$B$27)</f>
        <v/>
      </c>
      <c r="D846" s="1167" t="str">
        <f t="shared" si="66"/>
        <v/>
      </c>
      <c r="E846" s="1168"/>
      <c r="F846" s="1168"/>
      <c r="G846" s="1169"/>
      <c r="H846" s="317"/>
      <c r="I846" s="318"/>
      <c r="J846" s="318"/>
      <c r="K846" s="318"/>
      <c r="L846" s="318"/>
      <c r="M846" s="319"/>
      <c r="N846" s="373"/>
      <c r="O846" s="318"/>
      <c r="P846" s="318"/>
      <c r="Q846" s="318"/>
      <c r="R846" s="318"/>
      <c r="S846" s="319"/>
      <c r="T846" s="321">
        <f t="shared" si="67"/>
        <v>0</v>
      </c>
    </row>
    <row r="847" spans="1:20" ht="17.25" customHeight="1">
      <c r="A847" s="39"/>
      <c r="B847" s="307">
        <f t="shared" si="65"/>
        <v>21</v>
      </c>
      <c r="C847" s="316" t="str">
        <f>IF('15'!$B$28="","",'15'!$B$28)</f>
        <v/>
      </c>
      <c r="D847" s="1167" t="str">
        <f t="shared" si="66"/>
        <v/>
      </c>
      <c r="E847" s="1168"/>
      <c r="F847" s="1168"/>
      <c r="G847" s="1169"/>
      <c r="H847" s="317"/>
      <c r="I847" s="318"/>
      <c r="J847" s="318"/>
      <c r="K847" s="318"/>
      <c r="L847" s="318"/>
      <c r="M847" s="319"/>
      <c r="N847" s="373"/>
      <c r="O847" s="318"/>
      <c r="P847" s="318"/>
      <c r="Q847" s="318"/>
      <c r="R847" s="318"/>
      <c r="S847" s="319"/>
      <c r="T847" s="321">
        <f t="shared" si="67"/>
        <v>0</v>
      </c>
    </row>
    <row r="848" spans="1:20" ht="17.25" customHeight="1">
      <c r="A848" s="39"/>
      <c r="B848" s="307">
        <f t="shared" si="65"/>
        <v>22</v>
      </c>
      <c r="C848" s="316" t="str">
        <f>IF('15'!$B$29="","",'15'!$B$29)</f>
        <v/>
      </c>
      <c r="D848" s="1167" t="str">
        <f t="shared" si="66"/>
        <v/>
      </c>
      <c r="E848" s="1168"/>
      <c r="F848" s="1168"/>
      <c r="G848" s="1169"/>
      <c r="H848" s="317"/>
      <c r="I848" s="318"/>
      <c r="J848" s="318"/>
      <c r="K848" s="318"/>
      <c r="L848" s="318"/>
      <c r="M848" s="319"/>
      <c r="N848" s="373"/>
      <c r="O848" s="318"/>
      <c r="P848" s="318"/>
      <c r="Q848" s="318"/>
      <c r="R848" s="318"/>
      <c r="S848" s="319"/>
      <c r="T848" s="321">
        <f t="shared" si="67"/>
        <v>0</v>
      </c>
    </row>
    <row r="849" spans="1:20" ht="17.25" customHeight="1">
      <c r="A849" s="39"/>
      <c r="B849" s="307">
        <f t="shared" si="65"/>
        <v>23</v>
      </c>
      <c r="C849" s="316" t="str">
        <f>IF('15'!$B$30="","",'15'!$B$30)</f>
        <v/>
      </c>
      <c r="D849" s="1167" t="str">
        <f t="shared" si="66"/>
        <v/>
      </c>
      <c r="E849" s="1168"/>
      <c r="F849" s="1168"/>
      <c r="G849" s="1169"/>
      <c r="H849" s="317"/>
      <c r="I849" s="318"/>
      <c r="J849" s="318"/>
      <c r="K849" s="318"/>
      <c r="L849" s="318"/>
      <c r="M849" s="319"/>
      <c r="N849" s="373"/>
      <c r="O849" s="318"/>
      <c r="P849" s="318"/>
      <c r="Q849" s="318"/>
      <c r="R849" s="318"/>
      <c r="S849" s="319"/>
      <c r="T849" s="321">
        <f t="shared" si="67"/>
        <v>0</v>
      </c>
    </row>
    <row r="850" spans="1:20" ht="17.25" customHeight="1">
      <c r="A850" s="39"/>
      <c r="B850" s="307">
        <f t="shared" si="65"/>
        <v>24</v>
      </c>
      <c r="C850" s="316" t="str">
        <f>IF('15'!$B$31="","",'15'!$B$31)</f>
        <v/>
      </c>
      <c r="D850" s="1167" t="str">
        <f t="shared" si="66"/>
        <v/>
      </c>
      <c r="E850" s="1168"/>
      <c r="F850" s="1168"/>
      <c r="G850" s="1169"/>
      <c r="H850" s="317"/>
      <c r="I850" s="318"/>
      <c r="J850" s="318"/>
      <c r="K850" s="318"/>
      <c r="L850" s="318"/>
      <c r="M850" s="319"/>
      <c r="N850" s="373"/>
      <c r="O850" s="318"/>
      <c r="P850" s="318"/>
      <c r="Q850" s="318"/>
      <c r="R850" s="318"/>
      <c r="S850" s="319"/>
      <c r="T850" s="321">
        <f t="shared" si="67"/>
        <v>0</v>
      </c>
    </row>
    <row r="851" spans="1:20" ht="17.25" customHeight="1">
      <c r="A851" s="39"/>
      <c r="B851" s="307">
        <f t="shared" si="65"/>
        <v>25</v>
      </c>
      <c r="C851" s="316" t="str">
        <f>IF('15'!$B$32="","",'15'!$B$32)</f>
        <v/>
      </c>
      <c r="D851" s="1167" t="str">
        <f t="shared" si="66"/>
        <v/>
      </c>
      <c r="E851" s="1168"/>
      <c r="F851" s="1168"/>
      <c r="G851" s="1169"/>
      <c r="H851" s="317"/>
      <c r="I851" s="318"/>
      <c r="J851" s="318"/>
      <c r="K851" s="318"/>
      <c r="L851" s="318"/>
      <c r="M851" s="319"/>
      <c r="N851" s="373"/>
      <c r="O851" s="318"/>
      <c r="P851" s="318"/>
      <c r="Q851" s="318"/>
      <c r="R851" s="318"/>
      <c r="S851" s="319"/>
      <c r="T851" s="321">
        <f t="shared" si="67"/>
        <v>0</v>
      </c>
    </row>
    <row r="852" spans="1:20" ht="17.25" customHeight="1">
      <c r="A852" s="39"/>
      <c r="B852" s="39"/>
      <c r="C852" s="39"/>
      <c r="L852" s="1166" t="s">
        <v>382</v>
      </c>
      <c r="M852" s="1166"/>
      <c r="N852" s="1166"/>
      <c r="O852" s="1166"/>
      <c r="P852" s="1166"/>
      <c r="Q852" s="1166"/>
      <c r="R852" s="1166"/>
      <c r="S852" s="1166"/>
      <c r="T852" s="322">
        <f>SUM(T827:T851)</f>
        <v>0</v>
      </c>
    </row>
    <row r="853" spans="1:20" ht="17.25" customHeight="1">
      <c r="A853" s="39"/>
      <c r="B853" s="39"/>
      <c r="C853" s="39"/>
    </row>
    <row r="854" spans="1:20" ht="17.25" customHeight="1">
      <c r="A854" s="39"/>
      <c r="B854" s="39"/>
      <c r="C854" s="39"/>
    </row>
    <row r="855" spans="1:20" ht="17.25" customHeight="1">
      <c r="A855" s="1173" t="s">
        <v>107</v>
      </c>
      <c r="B855" s="1174"/>
      <c r="C855" s="1177" t="s">
        <v>405</v>
      </c>
      <c r="D855" s="1178" t="s">
        <v>378</v>
      </c>
      <c r="E855" s="1179"/>
      <c r="F855" s="1180"/>
      <c r="G855" s="1184" t="str">
        <f>IF('23'!B31="","",'23'!B31)</f>
        <v/>
      </c>
      <c r="H855" s="1184"/>
      <c r="I855" s="1184"/>
      <c r="J855" s="1184"/>
      <c r="K855" s="1184"/>
      <c r="L855" s="1184"/>
    </row>
    <row r="856" spans="1:20" ht="17.25" customHeight="1">
      <c r="A856" s="1175"/>
      <c r="B856" s="1176"/>
      <c r="C856" s="1177"/>
      <c r="D856" s="1181"/>
      <c r="E856" s="1182"/>
      <c r="F856" s="1183"/>
      <c r="G856" s="1184"/>
      <c r="H856" s="1184"/>
      <c r="I856" s="1184"/>
      <c r="J856" s="1184"/>
      <c r="K856" s="1184"/>
      <c r="L856" s="1184"/>
    </row>
    <row r="857" spans="1:20" ht="17.25" customHeight="1">
      <c r="A857" s="39"/>
      <c r="B857" s="39"/>
      <c r="C857" s="39"/>
    </row>
    <row r="858" spans="1:20" ht="17.25" customHeight="1">
      <c r="A858" s="39"/>
      <c r="B858" s="39" t="s">
        <v>379</v>
      </c>
      <c r="C858" s="39"/>
    </row>
    <row r="859" spans="1:20" ht="17.25" customHeight="1">
      <c r="A859" s="39"/>
      <c r="B859" s="937" t="s">
        <v>10</v>
      </c>
      <c r="C859" s="937" t="s">
        <v>208</v>
      </c>
      <c r="D859" s="1185" t="s">
        <v>380</v>
      </c>
      <c r="E859" s="1186"/>
      <c r="F859" s="1186"/>
      <c r="G859" s="1187"/>
      <c r="H859" s="1194" t="s">
        <v>209</v>
      </c>
      <c r="I859" s="1195"/>
      <c r="J859" s="1195"/>
      <c r="K859" s="1195"/>
      <c r="L859" s="1195"/>
      <c r="M859" s="1195"/>
      <c r="N859" s="1195"/>
      <c r="O859" s="1195"/>
      <c r="P859" s="1195"/>
      <c r="Q859" s="1195"/>
      <c r="R859" s="1195"/>
      <c r="S859" s="1196"/>
      <c r="T859" s="1170" t="s">
        <v>381</v>
      </c>
    </row>
    <row r="860" spans="1:20" ht="17.25" customHeight="1">
      <c r="A860" s="39"/>
      <c r="B860" s="937"/>
      <c r="C860" s="937"/>
      <c r="D860" s="1188"/>
      <c r="E860" s="1189"/>
      <c r="F860" s="1189"/>
      <c r="G860" s="1190"/>
      <c r="H860" s="1197" t="s">
        <v>436</v>
      </c>
      <c r="I860" s="1198"/>
      <c r="J860" s="1198"/>
      <c r="K860" s="1198"/>
      <c r="L860" s="1198"/>
      <c r="M860" s="1198"/>
      <c r="N860" s="1198"/>
      <c r="O860" s="1198"/>
      <c r="P860" s="1198"/>
      <c r="Q860" s="1198"/>
      <c r="R860" s="1198"/>
      <c r="S860" s="1199"/>
      <c r="T860" s="1171"/>
    </row>
    <row r="861" spans="1:20" ht="17.25" customHeight="1">
      <c r="A861" s="39"/>
      <c r="B861" s="937"/>
      <c r="C861" s="937"/>
      <c r="D861" s="1188"/>
      <c r="E861" s="1189"/>
      <c r="F861" s="1189"/>
      <c r="G861" s="1190"/>
      <c r="H861" s="1200"/>
      <c r="I861" s="1201"/>
      <c r="J861" s="1201"/>
      <c r="K861" s="1201"/>
      <c r="L861" s="1201"/>
      <c r="M861" s="1201"/>
      <c r="N861" s="1201"/>
      <c r="O861" s="1201"/>
      <c r="P861" s="1201"/>
      <c r="Q861" s="1201"/>
      <c r="R861" s="1201"/>
      <c r="S861" s="1202"/>
      <c r="T861" s="1171"/>
    </row>
    <row r="862" spans="1:20" ht="17.25" customHeight="1">
      <c r="A862" s="39"/>
      <c r="B862" s="937"/>
      <c r="C862" s="937"/>
      <c r="D862" s="1188"/>
      <c r="E862" s="1189"/>
      <c r="F862" s="1189"/>
      <c r="G862" s="1190"/>
      <c r="H862" s="1203"/>
      <c r="I862" s="1204"/>
      <c r="J862" s="1204"/>
      <c r="K862" s="1204"/>
      <c r="L862" s="1204"/>
      <c r="M862" s="1204"/>
      <c r="N862" s="1204"/>
      <c r="O862" s="1204"/>
      <c r="P862" s="1204"/>
      <c r="Q862" s="1204"/>
      <c r="R862" s="1204"/>
      <c r="S862" s="1205"/>
      <c r="T862" s="1171"/>
    </row>
    <row r="863" spans="1:20" ht="17.25" customHeight="1">
      <c r="A863" s="39"/>
      <c r="B863" s="937"/>
      <c r="C863" s="937"/>
      <c r="D863" s="1191"/>
      <c r="E863" s="1192"/>
      <c r="F863" s="1192"/>
      <c r="G863" s="1193"/>
      <c r="H863" s="925" t="s">
        <v>434</v>
      </c>
      <c r="I863" s="926"/>
      <c r="J863" s="926"/>
      <c r="K863" s="926"/>
      <c r="L863" s="926"/>
      <c r="M863" s="927"/>
      <c r="N863" s="925" t="s">
        <v>91</v>
      </c>
      <c r="O863" s="926"/>
      <c r="P863" s="926"/>
      <c r="Q863" s="926"/>
      <c r="R863" s="926"/>
      <c r="S863" s="927"/>
      <c r="T863" s="1172"/>
    </row>
    <row r="864" spans="1:20" ht="17.25" customHeight="1">
      <c r="A864" s="39"/>
      <c r="B864" s="307">
        <f>ROW()-ROW($A$863)</f>
        <v>1</v>
      </c>
      <c r="C864" s="316" t="str">
        <f>IF('15'!$B$8="","",'15'!$B$8)</f>
        <v/>
      </c>
      <c r="D864" s="1167" t="str">
        <f>IF((($G$855="")+(D13="")),"",D13)</f>
        <v/>
      </c>
      <c r="E864" s="1168"/>
      <c r="F864" s="1168"/>
      <c r="G864" s="1169"/>
      <c r="H864" s="317"/>
      <c r="I864" s="318"/>
      <c r="J864" s="318"/>
      <c r="K864" s="318"/>
      <c r="L864" s="318"/>
      <c r="M864" s="319"/>
      <c r="N864" s="373"/>
      <c r="O864" s="318"/>
      <c r="P864" s="318"/>
      <c r="Q864" s="318"/>
      <c r="R864" s="318"/>
      <c r="S864" s="319"/>
      <c r="T864" s="320">
        <f>SUM(H864:S864)</f>
        <v>0</v>
      </c>
    </row>
    <row r="865" spans="1:20" ht="17.25" customHeight="1">
      <c r="A865" s="39"/>
      <c r="B865" s="307">
        <f t="shared" ref="B865:B888" si="68">ROW()-ROW($A$863)</f>
        <v>2</v>
      </c>
      <c r="C865" s="316" t="str">
        <f>IF('15'!$B$9="","",'15'!$B$9)</f>
        <v/>
      </c>
      <c r="D865" s="1167" t="str">
        <f t="shared" ref="D865:D888" si="69">IF((($G$855="")+(D14="")),"",D14)</f>
        <v/>
      </c>
      <c r="E865" s="1168"/>
      <c r="F865" s="1168"/>
      <c r="G865" s="1169"/>
      <c r="H865" s="317"/>
      <c r="I865" s="318"/>
      <c r="J865" s="318"/>
      <c r="K865" s="318"/>
      <c r="L865" s="318"/>
      <c r="M865" s="319"/>
      <c r="N865" s="373"/>
      <c r="O865" s="318"/>
      <c r="P865" s="318"/>
      <c r="Q865" s="318"/>
      <c r="R865" s="318"/>
      <c r="S865" s="319"/>
      <c r="T865" s="321">
        <f t="shared" ref="T865:T888" si="70">SUM(H865:S865)</f>
        <v>0</v>
      </c>
    </row>
    <row r="866" spans="1:20" ht="17.25" customHeight="1">
      <c r="A866" s="39"/>
      <c r="B866" s="307">
        <f t="shared" si="68"/>
        <v>3</v>
      </c>
      <c r="C866" s="316" t="str">
        <f>IF('15'!$B$10="","",'15'!$B$10)</f>
        <v/>
      </c>
      <c r="D866" s="1167" t="str">
        <f t="shared" si="69"/>
        <v/>
      </c>
      <c r="E866" s="1168"/>
      <c r="F866" s="1168"/>
      <c r="G866" s="1169"/>
      <c r="H866" s="317"/>
      <c r="I866" s="318"/>
      <c r="J866" s="318"/>
      <c r="K866" s="318"/>
      <c r="L866" s="318"/>
      <c r="M866" s="319"/>
      <c r="N866" s="373"/>
      <c r="O866" s="318"/>
      <c r="P866" s="318"/>
      <c r="Q866" s="318"/>
      <c r="R866" s="318"/>
      <c r="S866" s="319"/>
      <c r="T866" s="321">
        <f t="shared" si="70"/>
        <v>0</v>
      </c>
    </row>
    <row r="867" spans="1:20" ht="17.25" customHeight="1">
      <c r="A867" s="39"/>
      <c r="B867" s="307">
        <f t="shared" si="68"/>
        <v>4</v>
      </c>
      <c r="C867" s="316" t="str">
        <f>IF('15'!$B$11="","",'15'!$B$11)</f>
        <v/>
      </c>
      <c r="D867" s="1167" t="str">
        <f t="shared" si="69"/>
        <v/>
      </c>
      <c r="E867" s="1168"/>
      <c r="F867" s="1168"/>
      <c r="G867" s="1169"/>
      <c r="H867" s="317"/>
      <c r="I867" s="318"/>
      <c r="J867" s="318"/>
      <c r="K867" s="318"/>
      <c r="L867" s="318"/>
      <c r="M867" s="319"/>
      <c r="N867" s="373"/>
      <c r="O867" s="318"/>
      <c r="P867" s="318"/>
      <c r="Q867" s="318"/>
      <c r="R867" s="318"/>
      <c r="S867" s="319"/>
      <c r="T867" s="321">
        <f t="shared" si="70"/>
        <v>0</v>
      </c>
    </row>
    <row r="868" spans="1:20" ht="17.25" customHeight="1">
      <c r="A868" s="39"/>
      <c r="B868" s="307">
        <f t="shared" si="68"/>
        <v>5</v>
      </c>
      <c r="C868" s="316" t="str">
        <f>IF('15'!$B$12="","",'15'!$B$12)</f>
        <v/>
      </c>
      <c r="D868" s="1167" t="str">
        <f t="shared" si="69"/>
        <v/>
      </c>
      <c r="E868" s="1168"/>
      <c r="F868" s="1168"/>
      <c r="G868" s="1169"/>
      <c r="H868" s="317"/>
      <c r="I868" s="318"/>
      <c r="J868" s="318"/>
      <c r="K868" s="318"/>
      <c r="L868" s="318"/>
      <c r="M868" s="319"/>
      <c r="N868" s="373"/>
      <c r="O868" s="318"/>
      <c r="P868" s="318"/>
      <c r="Q868" s="318"/>
      <c r="R868" s="318"/>
      <c r="S868" s="319"/>
      <c r="T868" s="321">
        <f t="shared" si="70"/>
        <v>0</v>
      </c>
    </row>
    <row r="869" spans="1:20" ht="17.25" customHeight="1">
      <c r="A869" s="39"/>
      <c r="B869" s="307">
        <f t="shared" si="68"/>
        <v>6</v>
      </c>
      <c r="C869" s="316" t="str">
        <f>IF('15'!$B$13="","",'15'!$B$13)</f>
        <v/>
      </c>
      <c r="D869" s="1167" t="str">
        <f t="shared" si="69"/>
        <v/>
      </c>
      <c r="E869" s="1168"/>
      <c r="F869" s="1168"/>
      <c r="G869" s="1169"/>
      <c r="H869" s="317"/>
      <c r="I869" s="318"/>
      <c r="J869" s="318"/>
      <c r="K869" s="318"/>
      <c r="L869" s="318"/>
      <c r="M869" s="319"/>
      <c r="N869" s="373"/>
      <c r="O869" s="318"/>
      <c r="P869" s="318"/>
      <c r="Q869" s="318"/>
      <c r="R869" s="318"/>
      <c r="S869" s="319"/>
      <c r="T869" s="321">
        <f t="shared" si="70"/>
        <v>0</v>
      </c>
    </row>
    <row r="870" spans="1:20" ht="17.25" customHeight="1">
      <c r="A870" s="39"/>
      <c r="B870" s="307">
        <f t="shared" si="68"/>
        <v>7</v>
      </c>
      <c r="C870" s="316" t="str">
        <f>IF('15'!$B$14="","",'15'!$B$14)</f>
        <v/>
      </c>
      <c r="D870" s="1167" t="str">
        <f t="shared" si="69"/>
        <v/>
      </c>
      <c r="E870" s="1168"/>
      <c r="F870" s="1168"/>
      <c r="G870" s="1169"/>
      <c r="H870" s="317"/>
      <c r="I870" s="318"/>
      <c r="J870" s="318"/>
      <c r="K870" s="318"/>
      <c r="L870" s="318"/>
      <c r="M870" s="319"/>
      <c r="N870" s="373"/>
      <c r="O870" s="318"/>
      <c r="P870" s="318"/>
      <c r="Q870" s="318"/>
      <c r="R870" s="318"/>
      <c r="S870" s="319"/>
      <c r="T870" s="321">
        <f t="shared" si="70"/>
        <v>0</v>
      </c>
    </row>
    <row r="871" spans="1:20" ht="17.25" customHeight="1">
      <c r="A871" s="39"/>
      <c r="B871" s="307">
        <f t="shared" si="68"/>
        <v>8</v>
      </c>
      <c r="C871" s="316" t="str">
        <f>IF('15'!$B$15="","",'15'!$B$15)</f>
        <v/>
      </c>
      <c r="D871" s="1167" t="str">
        <f t="shared" si="69"/>
        <v/>
      </c>
      <c r="E871" s="1168"/>
      <c r="F871" s="1168"/>
      <c r="G871" s="1169"/>
      <c r="H871" s="317"/>
      <c r="I871" s="318"/>
      <c r="J871" s="318"/>
      <c r="K871" s="318"/>
      <c r="L871" s="318"/>
      <c r="M871" s="319"/>
      <c r="N871" s="373"/>
      <c r="O871" s="318"/>
      <c r="P871" s="318"/>
      <c r="Q871" s="318"/>
      <c r="R871" s="318"/>
      <c r="S871" s="319"/>
      <c r="T871" s="321">
        <f t="shared" si="70"/>
        <v>0</v>
      </c>
    </row>
    <row r="872" spans="1:20" ht="17.25" customHeight="1">
      <c r="A872" s="39"/>
      <c r="B872" s="307">
        <f t="shared" si="68"/>
        <v>9</v>
      </c>
      <c r="C872" s="316" t="str">
        <f>IF('15'!$B$16="","",'15'!$B$16)</f>
        <v/>
      </c>
      <c r="D872" s="1167" t="str">
        <f t="shared" si="69"/>
        <v/>
      </c>
      <c r="E872" s="1168"/>
      <c r="F872" s="1168"/>
      <c r="G872" s="1169"/>
      <c r="H872" s="317"/>
      <c r="I872" s="318"/>
      <c r="J872" s="318"/>
      <c r="K872" s="318"/>
      <c r="L872" s="318"/>
      <c r="M872" s="319"/>
      <c r="N872" s="373"/>
      <c r="O872" s="318"/>
      <c r="P872" s="318"/>
      <c r="Q872" s="318"/>
      <c r="R872" s="318"/>
      <c r="S872" s="319"/>
      <c r="T872" s="321">
        <f t="shared" si="70"/>
        <v>0</v>
      </c>
    </row>
    <row r="873" spans="1:20" ht="17.25" customHeight="1">
      <c r="A873" s="39"/>
      <c r="B873" s="307">
        <f t="shared" si="68"/>
        <v>10</v>
      </c>
      <c r="C873" s="316" t="str">
        <f>IF('15'!$B$17="","",'15'!$B$17)</f>
        <v/>
      </c>
      <c r="D873" s="1167" t="str">
        <f t="shared" si="69"/>
        <v/>
      </c>
      <c r="E873" s="1168"/>
      <c r="F873" s="1168"/>
      <c r="G873" s="1169"/>
      <c r="H873" s="317"/>
      <c r="I873" s="318"/>
      <c r="J873" s="318"/>
      <c r="K873" s="318"/>
      <c r="L873" s="318"/>
      <c r="M873" s="319"/>
      <c r="N873" s="373"/>
      <c r="O873" s="318"/>
      <c r="P873" s="318"/>
      <c r="Q873" s="318"/>
      <c r="R873" s="318"/>
      <c r="S873" s="319"/>
      <c r="T873" s="321">
        <f t="shared" si="70"/>
        <v>0</v>
      </c>
    </row>
    <row r="874" spans="1:20" ht="17.25" customHeight="1">
      <c r="A874" s="39"/>
      <c r="B874" s="307">
        <f t="shared" si="68"/>
        <v>11</v>
      </c>
      <c r="C874" s="316" t="str">
        <f>IF('15'!$B$18="","",'15'!$B$18)</f>
        <v/>
      </c>
      <c r="D874" s="1167" t="str">
        <f t="shared" si="69"/>
        <v/>
      </c>
      <c r="E874" s="1168"/>
      <c r="F874" s="1168"/>
      <c r="G874" s="1169"/>
      <c r="H874" s="317"/>
      <c r="I874" s="318"/>
      <c r="J874" s="318"/>
      <c r="K874" s="318"/>
      <c r="L874" s="318"/>
      <c r="M874" s="319"/>
      <c r="N874" s="373"/>
      <c r="O874" s="318"/>
      <c r="P874" s="318"/>
      <c r="Q874" s="318"/>
      <c r="R874" s="318"/>
      <c r="S874" s="319"/>
      <c r="T874" s="321">
        <f t="shared" si="70"/>
        <v>0</v>
      </c>
    </row>
    <row r="875" spans="1:20" ht="17.25" customHeight="1">
      <c r="A875" s="39"/>
      <c r="B875" s="307">
        <f t="shared" si="68"/>
        <v>12</v>
      </c>
      <c r="C875" s="316" t="str">
        <f>IF('15'!$B$19="","",'15'!$B$19)</f>
        <v/>
      </c>
      <c r="D875" s="1167" t="str">
        <f t="shared" si="69"/>
        <v/>
      </c>
      <c r="E875" s="1168"/>
      <c r="F875" s="1168"/>
      <c r="G875" s="1169"/>
      <c r="H875" s="317"/>
      <c r="I875" s="318"/>
      <c r="J875" s="318"/>
      <c r="K875" s="318"/>
      <c r="L875" s="318"/>
      <c r="M875" s="319"/>
      <c r="N875" s="373"/>
      <c r="O875" s="318"/>
      <c r="P875" s="318"/>
      <c r="Q875" s="318"/>
      <c r="R875" s="318"/>
      <c r="S875" s="319"/>
      <c r="T875" s="321">
        <f t="shared" si="70"/>
        <v>0</v>
      </c>
    </row>
    <row r="876" spans="1:20" ht="17.25" customHeight="1">
      <c r="A876" s="39"/>
      <c r="B876" s="307">
        <f t="shared" si="68"/>
        <v>13</v>
      </c>
      <c r="C876" s="316" t="str">
        <f>IF('15'!$B$20="","",'15'!$B$20)</f>
        <v/>
      </c>
      <c r="D876" s="1167" t="str">
        <f t="shared" si="69"/>
        <v/>
      </c>
      <c r="E876" s="1168"/>
      <c r="F876" s="1168"/>
      <c r="G876" s="1169"/>
      <c r="H876" s="317"/>
      <c r="I876" s="318"/>
      <c r="J876" s="318"/>
      <c r="K876" s="318"/>
      <c r="L876" s="318"/>
      <c r="M876" s="319"/>
      <c r="N876" s="373"/>
      <c r="O876" s="318"/>
      <c r="P876" s="318"/>
      <c r="Q876" s="318"/>
      <c r="R876" s="318"/>
      <c r="S876" s="319"/>
      <c r="T876" s="321">
        <f t="shared" si="70"/>
        <v>0</v>
      </c>
    </row>
    <row r="877" spans="1:20" ht="17.25" customHeight="1">
      <c r="A877" s="39"/>
      <c r="B877" s="307">
        <f t="shared" si="68"/>
        <v>14</v>
      </c>
      <c r="C877" s="316" t="str">
        <f>IF('15'!$B$21="","",'15'!$B$21)</f>
        <v/>
      </c>
      <c r="D877" s="1167" t="str">
        <f t="shared" si="69"/>
        <v/>
      </c>
      <c r="E877" s="1168"/>
      <c r="F877" s="1168"/>
      <c r="G877" s="1169"/>
      <c r="H877" s="317"/>
      <c r="I877" s="318"/>
      <c r="J877" s="318"/>
      <c r="K877" s="318"/>
      <c r="L877" s="318"/>
      <c r="M877" s="319"/>
      <c r="N877" s="373"/>
      <c r="O877" s="318"/>
      <c r="P877" s="318"/>
      <c r="Q877" s="318"/>
      <c r="R877" s="318"/>
      <c r="S877" s="319"/>
      <c r="T877" s="321">
        <f t="shared" si="70"/>
        <v>0</v>
      </c>
    </row>
    <row r="878" spans="1:20" ht="17.25" customHeight="1">
      <c r="A878" s="39"/>
      <c r="B878" s="307">
        <f t="shared" si="68"/>
        <v>15</v>
      </c>
      <c r="C878" s="316" t="str">
        <f>IF('15'!$B$22="","",'15'!$B$22)</f>
        <v/>
      </c>
      <c r="D878" s="1167" t="str">
        <f t="shared" si="69"/>
        <v/>
      </c>
      <c r="E878" s="1168"/>
      <c r="F878" s="1168"/>
      <c r="G878" s="1169"/>
      <c r="H878" s="317"/>
      <c r="I878" s="318"/>
      <c r="J878" s="318"/>
      <c r="K878" s="318"/>
      <c r="L878" s="318"/>
      <c r="M878" s="319"/>
      <c r="N878" s="373"/>
      <c r="O878" s="318"/>
      <c r="P878" s="318"/>
      <c r="Q878" s="318"/>
      <c r="R878" s="318"/>
      <c r="S878" s="319"/>
      <c r="T878" s="321">
        <f t="shared" si="70"/>
        <v>0</v>
      </c>
    </row>
    <row r="879" spans="1:20" ht="17.25" customHeight="1">
      <c r="A879" s="39"/>
      <c r="B879" s="307">
        <f t="shared" si="68"/>
        <v>16</v>
      </c>
      <c r="C879" s="316" t="str">
        <f>IF('15'!$B$23="","",'15'!$B$23)</f>
        <v/>
      </c>
      <c r="D879" s="1167" t="str">
        <f t="shared" si="69"/>
        <v/>
      </c>
      <c r="E879" s="1168"/>
      <c r="F879" s="1168"/>
      <c r="G879" s="1169"/>
      <c r="H879" s="317"/>
      <c r="I879" s="318"/>
      <c r="J879" s="318"/>
      <c r="K879" s="318"/>
      <c r="L879" s="318"/>
      <c r="M879" s="319"/>
      <c r="N879" s="373"/>
      <c r="O879" s="318"/>
      <c r="P879" s="318"/>
      <c r="Q879" s="318"/>
      <c r="R879" s="318"/>
      <c r="S879" s="319"/>
      <c r="T879" s="321">
        <f t="shared" si="70"/>
        <v>0</v>
      </c>
    </row>
    <row r="880" spans="1:20" ht="17.25" customHeight="1">
      <c r="A880" s="39"/>
      <c r="B880" s="307">
        <f t="shared" si="68"/>
        <v>17</v>
      </c>
      <c r="C880" s="316" t="str">
        <f>IF('15'!$B$24="","",'15'!$B$24)</f>
        <v/>
      </c>
      <c r="D880" s="1167" t="str">
        <f t="shared" si="69"/>
        <v/>
      </c>
      <c r="E880" s="1168"/>
      <c r="F880" s="1168"/>
      <c r="G880" s="1169"/>
      <c r="H880" s="317"/>
      <c r="I880" s="318"/>
      <c r="J880" s="318"/>
      <c r="K880" s="318"/>
      <c r="L880" s="318"/>
      <c r="M880" s="319"/>
      <c r="N880" s="373"/>
      <c r="O880" s="318"/>
      <c r="P880" s="318"/>
      <c r="Q880" s="318"/>
      <c r="R880" s="318"/>
      <c r="S880" s="319"/>
      <c r="T880" s="321">
        <f t="shared" si="70"/>
        <v>0</v>
      </c>
    </row>
    <row r="881" spans="1:20" ht="17.25" customHeight="1">
      <c r="A881" s="39"/>
      <c r="B881" s="307">
        <f t="shared" si="68"/>
        <v>18</v>
      </c>
      <c r="C881" s="316" t="str">
        <f>IF('15'!$B$25="","",'15'!$B$25)</f>
        <v/>
      </c>
      <c r="D881" s="1167" t="str">
        <f t="shared" si="69"/>
        <v/>
      </c>
      <c r="E881" s="1168"/>
      <c r="F881" s="1168"/>
      <c r="G881" s="1169"/>
      <c r="H881" s="317"/>
      <c r="I881" s="318"/>
      <c r="J881" s="318"/>
      <c r="K881" s="318"/>
      <c r="L881" s="318"/>
      <c r="M881" s="319"/>
      <c r="N881" s="373"/>
      <c r="O881" s="318"/>
      <c r="P881" s="318"/>
      <c r="Q881" s="318"/>
      <c r="R881" s="318"/>
      <c r="S881" s="319"/>
      <c r="T881" s="321">
        <f t="shared" si="70"/>
        <v>0</v>
      </c>
    </row>
    <row r="882" spans="1:20" ht="17.25" customHeight="1">
      <c r="A882" s="39"/>
      <c r="B882" s="307">
        <f t="shared" si="68"/>
        <v>19</v>
      </c>
      <c r="C882" s="316" t="str">
        <f>IF('15'!$B$26="","",'15'!$B$26)</f>
        <v/>
      </c>
      <c r="D882" s="1167" t="str">
        <f t="shared" si="69"/>
        <v/>
      </c>
      <c r="E882" s="1168"/>
      <c r="F882" s="1168"/>
      <c r="G882" s="1169"/>
      <c r="H882" s="317"/>
      <c r="I882" s="318"/>
      <c r="J882" s="318"/>
      <c r="K882" s="318"/>
      <c r="L882" s="318"/>
      <c r="M882" s="319"/>
      <c r="N882" s="373"/>
      <c r="O882" s="318"/>
      <c r="P882" s="318"/>
      <c r="Q882" s="318"/>
      <c r="R882" s="318"/>
      <c r="S882" s="319"/>
      <c r="T882" s="321">
        <f t="shared" si="70"/>
        <v>0</v>
      </c>
    </row>
    <row r="883" spans="1:20" ht="17.25" customHeight="1">
      <c r="A883" s="39"/>
      <c r="B883" s="307">
        <f t="shared" si="68"/>
        <v>20</v>
      </c>
      <c r="C883" s="316" t="str">
        <f>IF('15'!$B$27="","",'15'!$B$27)</f>
        <v/>
      </c>
      <c r="D883" s="1167" t="str">
        <f t="shared" si="69"/>
        <v/>
      </c>
      <c r="E883" s="1168"/>
      <c r="F883" s="1168"/>
      <c r="G883" s="1169"/>
      <c r="H883" s="317"/>
      <c r="I883" s="318"/>
      <c r="J883" s="318"/>
      <c r="K883" s="318"/>
      <c r="L883" s="318"/>
      <c r="M883" s="319"/>
      <c r="N883" s="373"/>
      <c r="O883" s="318"/>
      <c r="P883" s="318"/>
      <c r="Q883" s="318"/>
      <c r="R883" s="318"/>
      <c r="S883" s="319"/>
      <c r="T883" s="321">
        <f t="shared" si="70"/>
        <v>0</v>
      </c>
    </row>
    <row r="884" spans="1:20" ht="17.25" customHeight="1">
      <c r="A884" s="39"/>
      <c r="B884" s="307">
        <f t="shared" si="68"/>
        <v>21</v>
      </c>
      <c r="C884" s="316" t="str">
        <f>IF('15'!$B$28="","",'15'!$B$28)</f>
        <v/>
      </c>
      <c r="D884" s="1167" t="str">
        <f t="shared" si="69"/>
        <v/>
      </c>
      <c r="E884" s="1168"/>
      <c r="F884" s="1168"/>
      <c r="G884" s="1169"/>
      <c r="H884" s="317"/>
      <c r="I884" s="318"/>
      <c r="J884" s="318"/>
      <c r="K884" s="318"/>
      <c r="L884" s="318"/>
      <c r="M884" s="319"/>
      <c r="N884" s="373"/>
      <c r="O884" s="318"/>
      <c r="P884" s="318"/>
      <c r="Q884" s="318"/>
      <c r="R884" s="318"/>
      <c r="S884" s="319"/>
      <c r="T884" s="321">
        <f t="shared" si="70"/>
        <v>0</v>
      </c>
    </row>
    <row r="885" spans="1:20" ht="17.25" customHeight="1">
      <c r="A885" s="39"/>
      <c r="B885" s="307">
        <f t="shared" si="68"/>
        <v>22</v>
      </c>
      <c r="C885" s="316" t="str">
        <f>IF('15'!$B$29="","",'15'!$B$29)</f>
        <v/>
      </c>
      <c r="D885" s="1167" t="str">
        <f t="shared" si="69"/>
        <v/>
      </c>
      <c r="E885" s="1168"/>
      <c r="F885" s="1168"/>
      <c r="G885" s="1169"/>
      <c r="H885" s="317"/>
      <c r="I885" s="318"/>
      <c r="J885" s="318"/>
      <c r="K885" s="318"/>
      <c r="L885" s="318"/>
      <c r="M885" s="319"/>
      <c r="N885" s="373"/>
      <c r="O885" s="318"/>
      <c r="P885" s="318"/>
      <c r="Q885" s="318"/>
      <c r="R885" s="318"/>
      <c r="S885" s="319"/>
      <c r="T885" s="321">
        <f t="shared" si="70"/>
        <v>0</v>
      </c>
    </row>
    <row r="886" spans="1:20" ht="17.25" customHeight="1">
      <c r="A886" s="39"/>
      <c r="B886" s="307">
        <f t="shared" si="68"/>
        <v>23</v>
      </c>
      <c r="C886" s="316" t="str">
        <f>IF('15'!$B$30="","",'15'!$B$30)</f>
        <v/>
      </c>
      <c r="D886" s="1167" t="str">
        <f t="shared" si="69"/>
        <v/>
      </c>
      <c r="E886" s="1168"/>
      <c r="F886" s="1168"/>
      <c r="G886" s="1169"/>
      <c r="H886" s="317"/>
      <c r="I886" s="318"/>
      <c r="J886" s="318"/>
      <c r="K886" s="318"/>
      <c r="L886" s="318"/>
      <c r="M886" s="319"/>
      <c r="N886" s="373"/>
      <c r="O886" s="318"/>
      <c r="P886" s="318"/>
      <c r="Q886" s="318"/>
      <c r="R886" s="318"/>
      <c r="S886" s="319"/>
      <c r="T886" s="321">
        <f t="shared" si="70"/>
        <v>0</v>
      </c>
    </row>
    <row r="887" spans="1:20" ht="17.25" customHeight="1">
      <c r="A887" s="39"/>
      <c r="B887" s="307">
        <f t="shared" si="68"/>
        <v>24</v>
      </c>
      <c r="C887" s="316" t="str">
        <f>IF('15'!$B$31="","",'15'!$B$31)</f>
        <v/>
      </c>
      <c r="D887" s="1167" t="str">
        <f t="shared" si="69"/>
        <v/>
      </c>
      <c r="E887" s="1168"/>
      <c r="F887" s="1168"/>
      <c r="G887" s="1169"/>
      <c r="H887" s="317"/>
      <c r="I887" s="318"/>
      <c r="J887" s="318"/>
      <c r="K887" s="318"/>
      <c r="L887" s="318"/>
      <c r="M887" s="319"/>
      <c r="N887" s="373"/>
      <c r="O887" s="318"/>
      <c r="P887" s="318"/>
      <c r="Q887" s="318"/>
      <c r="R887" s="318"/>
      <c r="S887" s="319"/>
      <c r="T887" s="321">
        <f t="shared" si="70"/>
        <v>0</v>
      </c>
    </row>
    <row r="888" spans="1:20" ht="17.25" customHeight="1">
      <c r="A888" s="39"/>
      <c r="B888" s="307">
        <f t="shared" si="68"/>
        <v>25</v>
      </c>
      <c r="C888" s="316" t="str">
        <f>IF('15'!$B$32="","",'15'!$B$32)</f>
        <v/>
      </c>
      <c r="D888" s="1167" t="str">
        <f t="shared" si="69"/>
        <v/>
      </c>
      <c r="E888" s="1168"/>
      <c r="F888" s="1168"/>
      <c r="G888" s="1169"/>
      <c r="H888" s="317"/>
      <c r="I888" s="318"/>
      <c r="J888" s="318"/>
      <c r="K888" s="318"/>
      <c r="L888" s="318"/>
      <c r="M888" s="319"/>
      <c r="N888" s="373"/>
      <c r="O888" s="318"/>
      <c r="P888" s="318"/>
      <c r="Q888" s="318"/>
      <c r="R888" s="318"/>
      <c r="S888" s="319"/>
      <c r="T888" s="321">
        <f t="shared" si="70"/>
        <v>0</v>
      </c>
    </row>
    <row r="889" spans="1:20" ht="17.25" customHeight="1">
      <c r="A889" s="39"/>
      <c r="B889" s="39"/>
      <c r="C889" s="39"/>
      <c r="L889" s="1166" t="s">
        <v>382</v>
      </c>
      <c r="M889" s="1166"/>
      <c r="N889" s="1166"/>
      <c r="O889" s="1166"/>
      <c r="P889" s="1166"/>
      <c r="Q889" s="1166"/>
      <c r="R889" s="1166"/>
      <c r="S889" s="1166"/>
      <c r="T889" s="322">
        <f>SUM(T864:T888)</f>
        <v>0</v>
      </c>
    </row>
    <row r="890" spans="1:20" ht="17.25" customHeight="1">
      <c r="A890" s="39"/>
      <c r="B890" s="39"/>
      <c r="C890" s="39"/>
    </row>
    <row r="891" spans="1:20" ht="17.25" customHeight="1">
      <c r="A891" s="39"/>
      <c r="B891" s="39"/>
      <c r="C891" s="39"/>
    </row>
    <row r="892" spans="1:20" ht="17.25" customHeight="1">
      <c r="A892" s="1173" t="s">
        <v>107</v>
      </c>
      <c r="B892" s="1174"/>
      <c r="C892" s="1177" t="s">
        <v>406</v>
      </c>
      <c r="D892" s="1178" t="s">
        <v>378</v>
      </c>
      <c r="E892" s="1179"/>
      <c r="F892" s="1180"/>
      <c r="G892" s="1206" t="str">
        <f>IF('23'!B32="","",'23'!B32)</f>
        <v/>
      </c>
      <c r="H892" s="1206"/>
      <c r="I892" s="1206"/>
      <c r="J892" s="1206"/>
      <c r="K892" s="1206"/>
      <c r="L892" s="1206"/>
    </row>
    <row r="893" spans="1:20" ht="17.25" customHeight="1">
      <c r="A893" s="1175"/>
      <c r="B893" s="1176"/>
      <c r="C893" s="1177"/>
      <c r="D893" s="1181"/>
      <c r="E893" s="1182"/>
      <c r="F893" s="1183"/>
      <c r="G893" s="1206"/>
      <c r="H893" s="1206"/>
      <c r="I893" s="1206"/>
      <c r="J893" s="1206"/>
      <c r="K893" s="1206"/>
      <c r="L893" s="1206"/>
    </row>
    <row r="894" spans="1:20" ht="17.25" customHeight="1">
      <c r="A894" s="39"/>
      <c r="B894" s="39"/>
      <c r="C894" s="39"/>
    </row>
    <row r="895" spans="1:20" ht="17.25" customHeight="1">
      <c r="A895" s="39"/>
      <c r="B895" s="39" t="s">
        <v>379</v>
      </c>
      <c r="C895" s="39"/>
    </row>
    <row r="896" spans="1:20" ht="17.25" customHeight="1">
      <c r="A896" s="39"/>
      <c r="B896" s="937" t="s">
        <v>10</v>
      </c>
      <c r="C896" s="937" t="s">
        <v>208</v>
      </c>
      <c r="D896" s="1185" t="s">
        <v>380</v>
      </c>
      <c r="E896" s="1186"/>
      <c r="F896" s="1186"/>
      <c r="G896" s="1187"/>
      <c r="H896" s="1194" t="s">
        <v>209</v>
      </c>
      <c r="I896" s="1195"/>
      <c r="J896" s="1195"/>
      <c r="K896" s="1195"/>
      <c r="L896" s="1195"/>
      <c r="M896" s="1195"/>
      <c r="N896" s="1195"/>
      <c r="O896" s="1195"/>
      <c r="P896" s="1195"/>
      <c r="Q896" s="1195"/>
      <c r="R896" s="1195"/>
      <c r="S896" s="1196"/>
      <c r="T896" s="1170" t="s">
        <v>381</v>
      </c>
    </row>
    <row r="897" spans="1:20" ht="17.25" customHeight="1">
      <c r="A897" s="39"/>
      <c r="B897" s="937"/>
      <c r="C897" s="937"/>
      <c r="D897" s="1188"/>
      <c r="E897" s="1189"/>
      <c r="F897" s="1189"/>
      <c r="G897" s="1190"/>
      <c r="H897" s="1197" t="s">
        <v>436</v>
      </c>
      <c r="I897" s="1198"/>
      <c r="J897" s="1198"/>
      <c r="K897" s="1198"/>
      <c r="L897" s="1198"/>
      <c r="M897" s="1198"/>
      <c r="N897" s="1198"/>
      <c r="O897" s="1198"/>
      <c r="P897" s="1198"/>
      <c r="Q897" s="1198"/>
      <c r="R897" s="1198"/>
      <c r="S897" s="1199"/>
      <c r="T897" s="1171"/>
    </row>
    <row r="898" spans="1:20" ht="17.25" customHeight="1">
      <c r="A898" s="39"/>
      <c r="B898" s="937"/>
      <c r="C898" s="937"/>
      <c r="D898" s="1188"/>
      <c r="E898" s="1189"/>
      <c r="F898" s="1189"/>
      <c r="G898" s="1190"/>
      <c r="H898" s="1200"/>
      <c r="I898" s="1201"/>
      <c r="J898" s="1201"/>
      <c r="K898" s="1201"/>
      <c r="L898" s="1201"/>
      <c r="M898" s="1201"/>
      <c r="N898" s="1201"/>
      <c r="O898" s="1201"/>
      <c r="P898" s="1201"/>
      <c r="Q898" s="1201"/>
      <c r="R898" s="1201"/>
      <c r="S898" s="1202"/>
      <c r="T898" s="1171"/>
    </row>
    <row r="899" spans="1:20" ht="17.25" customHeight="1">
      <c r="A899" s="39"/>
      <c r="B899" s="937"/>
      <c r="C899" s="937"/>
      <c r="D899" s="1188"/>
      <c r="E899" s="1189"/>
      <c r="F899" s="1189"/>
      <c r="G899" s="1190"/>
      <c r="H899" s="1203"/>
      <c r="I899" s="1204"/>
      <c r="J899" s="1204"/>
      <c r="K899" s="1204"/>
      <c r="L899" s="1204"/>
      <c r="M899" s="1204"/>
      <c r="N899" s="1204"/>
      <c r="O899" s="1204"/>
      <c r="P899" s="1204"/>
      <c r="Q899" s="1204"/>
      <c r="R899" s="1204"/>
      <c r="S899" s="1205"/>
      <c r="T899" s="1171"/>
    </row>
    <row r="900" spans="1:20" ht="17.25" customHeight="1">
      <c r="A900" s="39"/>
      <c r="B900" s="937"/>
      <c r="C900" s="937"/>
      <c r="D900" s="1191"/>
      <c r="E900" s="1192"/>
      <c r="F900" s="1192"/>
      <c r="G900" s="1193"/>
      <c r="H900" s="925" t="s">
        <v>434</v>
      </c>
      <c r="I900" s="926"/>
      <c r="J900" s="926"/>
      <c r="K900" s="926"/>
      <c r="L900" s="926"/>
      <c r="M900" s="927"/>
      <c r="N900" s="925" t="s">
        <v>91</v>
      </c>
      <c r="O900" s="926"/>
      <c r="P900" s="926"/>
      <c r="Q900" s="926"/>
      <c r="R900" s="926"/>
      <c r="S900" s="927"/>
      <c r="T900" s="1172"/>
    </row>
    <row r="901" spans="1:20" ht="17.25" customHeight="1">
      <c r="A901" s="39"/>
      <c r="B901" s="307">
        <f>ROW()-ROW($A$900)</f>
        <v>1</v>
      </c>
      <c r="C901" s="316" t="str">
        <f>IF('15'!$B$8="","",'15'!$B$8)</f>
        <v/>
      </c>
      <c r="D901" s="1167" t="str">
        <f>IF((($G$892="")+(D13="")),"",D13)</f>
        <v/>
      </c>
      <c r="E901" s="1168"/>
      <c r="F901" s="1168"/>
      <c r="G901" s="1169"/>
      <c r="H901" s="317"/>
      <c r="I901" s="318"/>
      <c r="J901" s="318"/>
      <c r="K901" s="318"/>
      <c r="L901" s="318"/>
      <c r="M901" s="319"/>
      <c r="N901" s="373"/>
      <c r="O901" s="318"/>
      <c r="P901" s="318"/>
      <c r="Q901" s="318"/>
      <c r="R901" s="318"/>
      <c r="S901" s="319"/>
      <c r="T901" s="320">
        <f>SUM(H901:S901)</f>
        <v>0</v>
      </c>
    </row>
    <row r="902" spans="1:20" ht="17.25" customHeight="1">
      <c r="A902" s="39"/>
      <c r="B902" s="307">
        <f t="shared" ref="B902:B925" si="71">ROW()-ROW($A$900)</f>
        <v>2</v>
      </c>
      <c r="C902" s="316" t="str">
        <f>IF('15'!$B$9="","",'15'!$B$9)</f>
        <v/>
      </c>
      <c r="D902" s="1167" t="str">
        <f t="shared" ref="D902:D925" si="72">IF((($G$892="")+(D14="")),"",D14)</f>
        <v/>
      </c>
      <c r="E902" s="1168"/>
      <c r="F902" s="1168"/>
      <c r="G902" s="1169"/>
      <c r="H902" s="317"/>
      <c r="I902" s="318"/>
      <c r="J902" s="318"/>
      <c r="K902" s="318"/>
      <c r="L902" s="318"/>
      <c r="M902" s="319"/>
      <c r="N902" s="373"/>
      <c r="O902" s="318"/>
      <c r="P902" s="318"/>
      <c r="Q902" s="318"/>
      <c r="R902" s="318"/>
      <c r="S902" s="319"/>
      <c r="T902" s="321">
        <f t="shared" ref="T902:T925" si="73">SUM(H902:S902)</f>
        <v>0</v>
      </c>
    </row>
    <row r="903" spans="1:20" ht="17.25" customHeight="1">
      <c r="A903" s="39"/>
      <c r="B903" s="307">
        <f t="shared" si="71"/>
        <v>3</v>
      </c>
      <c r="C903" s="316" t="str">
        <f>IF('15'!$B$10="","",'15'!$B$10)</f>
        <v/>
      </c>
      <c r="D903" s="1167" t="str">
        <f t="shared" si="72"/>
        <v/>
      </c>
      <c r="E903" s="1168"/>
      <c r="F903" s="1168"/>
      <c r="G903" s="1169"/>
      <c r="H903" s="317"/>
      <c r="I903" s="318"/>
      <c r="J903" s="318"/>
      <c r="K903" s="318"/>
      <c r="L903" s="318"/>
      <c r="M903" s="319"/>
      <c r="N903" s="373"/>
      <c r="O903" s="318"/>
      <c r="P903" s="318"/>
      <c r="Q903" s="318"/>
      <c r="R903" s="318"/>
      <c r="S903" s="319"/>
      <c r="T903" s="321">
        <f t="shared" si="73"/>
        <v>0</v>
      </c>
    </row>
    <row r="904" spans="1:20" ht="17.25" customHeight="1">
      <c r="A904" s="39"/>
      <c r="B904" s="307">
        <f t="shared" si="71"/>
        <v>4</v>
      </c>
      <c r="C904" s="316" t="str">
        <f>IF('15'!$B$11="","",'15'!$B$11)</f>
        <v/>
      </c>
      <c r="D904" s="1167" t="str">
        <f t="shared" si="72"/>
        <v/>
      </c>
      <c r="E904" s="1168"/>
      <c r="F904" s="1168"/>
      <c r="G904" s="1169"/>
      <c r="H904" s="317"/>
      <c r="I904" s="318"/>
      <c r="J904" s="318"/>
      <c r="K904" s="318"/>
      <c r="L904" s="318"/>
      <c r="M904" s="319"/>
      <c r="N904" s="373"/>
      <c r="O904" s="318"/>
      <c r="P904" s="318"/>
      <c r="Q904" s="318"/>
      <c r="R904" s="318"/>
      <c r="S904" s="319"/>
      <c r="T904" s="321">
        <f t="shared" si="73"/>
        <v>0</v>
      </c>
    </row>
    <row r="905" spans="1:20" ht="17.25" customHeight="1">
      <c r="A905" s="39"/>
      <c r="B905" s="307">
        <f t="shared" si="71"/>
        <v>5</v>
      </c>
      <c r="C905" s="316" t="str">
        <f>IF('15'!$B$12="","",'15'!$B$12)</f>
        <v/>
      </c>
      <c r="D905" s="1167" t="str">
        <f t="shared" si="72"/>
        <v/>
      </c>
      <c r="E905" s="1168"/>
      <c r="F905" s="1168"/>
      <c r="G905" s="1169"/>
      <c r="H905" s="317"/>
      <c r="I905" s="318"/>
      <c r="J905" s="318"/>
      <c r="K905" s="318"/>
      <c r="L905" s="318"/>
      <c r="M905" s="319"/>
      <c r="N905" s="373"/>
      <c r="O905" s="318"/>
      <c r="P905" s="318"/>
      <c r="Q905" s="318"/>
      <c r="R905" s="318"/>
      <c r="S905" s="319"/>
      <c r="T905" s="321">
        <f t="shared" si="73"/>
        <v>0</v>
      </c>
    </row>
    <row r="906" spans="1:20" ht="17.25" customHeight="1">
      <c r="A906" s="39"/>
      <c r="B906" s="307">
        <f t="shared" si="71"/>
        <v>6</v>
      </c>
      <c r="C906" s="316" t="str">
        <f>IF('15'!$B$13="","",'15'!$B$13)</f>
        <v/>
      </c>
      <c r="D906" s="1167" t="str">
        <f t="shared" si="72"/>
        <v/>
      </c>
      <c r="E906" s="1168"/>
      <c r="F906" s="1168"/>
      <c r="G906" s="1169"/>
      <c r="H906" s="317"/>
      <c r="I906" s="318"/>
      <c r="J906" s="318"/>
      <c r="K906" s="318"/>
      <c r="L906" s="318"/>
      <c r="M906" s="319"/>
      <c r="N906" s="373"/>
      <c r="O906" s="318"/>
      <c r="P906" s="318"/>
      <c r="Q906" s="318"/>
      <c r="R906" s="318"/>
      <c r="S906" s="319"/>
      <c r="T906" s="321">
        <f t="shared" si="73"/>
        <v>0</v>
      </c>
    </row>
    <row r="907" spans="1:20" ht="17.25" customHeight="1">
      <c r="A907" s="39"/>
      <c r="B907" s="307">
        <f t="shared" si="71"/>
        <v>7</v>
      </c>
      <c r="C907" s="316" t="str">
        <f>IF('15'!$B$14="","",'15'!$B$14)</f>
        <v/>
      </c>
      <c r="D907" s="1167" t="str">
        <f t="shared" si="72"/>
        <v/>
      </c>
      <c r="E907" s="1168"/>
      <c r="F907" s="1168"/>
      <c r="G907" s="1169"/>
      <c r="H907" s="317"/>
      <c r="I907" s="318"/>
      <c r="J907" s="318"/>
      <c r="K907" s="318"/>
      <c r="L907" s="318"/>
      <c r="M907" s="319"/>
      <c r="N907" s="373"/>
      <c r="O907" s="318"/>
      <c r="P907" s="318"/>
      <c r="Q907" s="318"/>
      <c r="R907" s="318"/>
      <c r="S907" s="319"/>
      <c r="T907" s="321">
        <f t="shared" si="73"/>
        <v>0</v>
      </c>
    </row>
    <row r="908" spans="1:20" ht="17.25" customHeight="1">
      <c r="A908" s="39"/>
      <c r="B908" s="307">
        <f t="shared" si="71"/>
        <v>8</v>
      </c>
      <c r="C908" s="316" t="str">
        <f>IF('15'!$B$15="","",'15'!$B$15)</f>
        <v/>
      </c>
      <c r="D908" s="1167" t="str">
        <f t="shared" si="72"/>
        <v/>
      </c>
      <c r="E908" s="1168"/>
      <c r="F908" s="1168"/>
      <c r="G908" s="1169"/>
      <c r="H908" s="317"/>
      <c r="I908" s="318"/>
      <c r="J908" s="318"/>
      <c r="K908" s="318"/>
      <c r="L908" s="318"/>
      <c r="M908" s="319"/>
      <c r="N908" s="373"/>
      <c r="O908" s="318"/>
      <c r="P908" s="318"/>
      <c r="Q908" s="318"/>
      <c r="R908" s="318"/>
      <c r="S908" s="319"/>
      <c r="T908" s="321">
        <f t="shared" si="73"/>
        <v>0</v>
      </c>
    </row>
    <row r="909" spans="1:20" ht="17.25" customHeight="1">
      <c r="A909" s="39"/>
      <c r="B909" s="307">
        <f t="shared" si="71"/>
        <v>9</v>
      </c>
      <c r="C909" s="316" t="str">
        <f>IF('15'!$B$16="","",'15'!$B$16)</f>
        <v/>
      </c>
      <c r="D909" s="1167" t="str">
        <f t="shared" si="72"/>
        <v/>
      </c>
      <c r="E909" s="1168"/>
      <c r="F909" s="1168"/>
      <c r="G909" s="1169"/>
      <c r="H909" s="317"/>
      <c r="I909" s="318"/>
      <c r="J909" s="318"/>
      <c r="K909" s="318"/>
      <c r="L909" s="318"/>
      <c r="M909" s="319"/>
      <c r="N909" s="373"/>
      <c r="O909" s="318"/>
      <c r="P909" s="318"/>
      <c r="Q909" s="318"/>
      <c r="R909" s="318"/>
      <c r="S909" s="319"/>
      <c r="T909" s="321">
        <f t="shared" si="73"/>
        <v>0</v>
      </c>
    </row>
    <row r="910" spans="1:20" ht="17.25" customHeight="1">
      <c r="A910" s="39"/>
      <c r="B910" s="307">
        <f t="shared" si="71"/>
        <v>10</v>
      </c>
      <c r="C910" s="316" t="str">
        <f>IF('15'!$B$17="","",'15'!$B$17)</f>
        <v/>
      </c>
      <c r="D910" s="1167" t="str">
        <f t="shared" si="72"/>
        <v/>
      </c>
      <c r="E910" s="1168"/>
      <c r="F910" s="1168"/>
      <c r="G910" s="1169"/>
      <c r="H910" s="317"/>
      <c r="I910" s="318"/>
      <c r="J910" s="318"/>
      <c r="K910" s="318"/>
      <c r="L910" s="318"/>
      <c r="M910" s="319"/>
      <c r="N910" s="373"/>
      <c r="O910" s="318"/>
      <c r="P910" s="318"/>
      <c r="Q910" s="318"/>
      <c r="R910" s="318"/>
      <c r="S910" s="319"/>
      <c r="T910" s="321">
        <f t="shared" si="73"/>
        <v>0</v>
      </c>
    </row>
    <row r="911" spans="1:20" ht="17.25" customHeight="1">
      <c r="A911" s="39"/>
      <c r="B911" s="307">
        <f t="shared" si="71"/>
        <v>11</v>
      </c>
      <c r="C911" s="316" t="str">
        <f>IF('15'!$B$18="","",'15'!$B$18)</f>
        <v/>
      </c>
      <c r="D911" s="1167" t="str">
        <f t="shared" si="72"/>
        <v/>
      </c>
      <c r="E911" s="1168"/>
      <c r="F911" s="1168"/>
      <c r="G911" s="1169"/>
      <c r="H911" s="317"/>
      <c r="I911" s="318"/>
      <c r="J911" s="318"/>
      <c r="K911" s="318"/>
      <c r="L911" s="318"/>
      <c r="M911" s="319"/>
      <c r="N911" s="373"/>
      <c r="O911" s="318"/>
      <c r="P911" s="318"/>
      <c r="Q911" s="318"/>
      <c r="R911" s="318"/>
      <c r="S911" s="319"/>
      <c r="T911" s="321">
        <f t="shared" si="73"/>
        <v>0</v>
      </c>
    </row>
    <row r="912" spans="1:20" ht="17.25" customHeight="1">
      <c r="A912" s="39"/>
      <c r="B912" s="307">
        <f t="shared" si="71"/>
        <v>12</v>
      </c>
      <c r="C912" s="316" t="str">
        <f>IF('15'!$B$19="","",'15'!$B$19)</f>
        <v/>
      </c>
      <c r="D912" s="1167" t="str">
        <f t="shared" si="72"/>
        <v/>
      </c>
      <c r="E912" s="1168"/>
      <c r="F912" s="1168"/>
      <c r="G912" s="1169"/>
      <c r="H912" s="317"/>
      <c r="I912" s="318"/>
      <c r="J912" s="318"/>
      <c r="K912" s="318"/>
      <c r="L912" s="318"/>
      <c r="M912" s="319"/>
      <c r="N912" s="373"/>
      <c r="O912" s="318"/>
      <c r="P912" s="318"/>
      <c r="Q912" s="318"/>
      <c r="R912" s="318"/>
      <c r="S912" s="319"/>
      <c r="T912" s="321">
        <f t="shared" si="73"/>
        <v>0</v>
      </c>
    </row>
    <row r="913" spans="1:20" ht="17.25" customHeight="1">
      <c r="A913" s="39"/>
      <c r="B913" s="307">
        <f t="shared" si="71"/>
        <v>13</v>
      </c>
      <c r="C913" s="316" t="str">
        <f>IF('15'!$B$20="","",'15'!$B$20)</f>
        <v/>
      </c>
      <c r="D913" s="1167" t="str">
        <f t="shared" si="72"/>
        <v/>
      </c>
      <c r="E913" s="1168"/>
      <c r="F913" s="1168"/>
      <c r="G913" s="1169"/>
      <c r="H913" s="317"/>
      <c r="I913" s="318"/>
      <c r="J913" s="318"/>
      <c r="K913" s="318"/>
      <c r="L913" s="318"/>
      <c r="M913" s="319"/>
      <c r="N913" s="373"/>
      <c r="O913" s="318"/>
      <c r="P913" s="318"/>
      <c r="Q913" s="318"/>
      <c r="R913" s="318"/>
      <c r="S913" s="319"/>
      <c r="T913" s="321">
        <f t="shared" si="73"/>
        <v>0</v>
      </c>
    </row>
    <row r="914" spans="1:20" ht="17.25" customHeight="1">
      <c r="A914" s="39"/>
      <c r="B914" s="307">
        <f t="shared" si="71"/>
        <v>14</v>
      </c>
      <c r="C914" s="316" t="str">
        <f>IF('15'!$B$21="","",'15'!$B$21)</f>
        <v/>
      </c>
      <c r="D914" s="1167" t="str">
        <f t="shared" si="72"/>
        <v/>
      </c>
      <c r="E914" s="1168"/>
      <c r="F914" s="1168"/>
      <c r="G914" s="1169"/>
      <c r="H914" s="317"/>
      <c r="I914" s="318"/>
      <c r="J914" s="318"/>
      <c r="K914" s="318"/>
      <c r="L914" s="318"/>
      <c r="M914" s="319"/>
      <c r="N914" s="373"/>
      <c r="O914" s="318"/>
      <c r="P914" s="318"/>
      <c r="Q914" s="318"/>
      <c r="R914" s="318"/>
      <c r="S914" s="319"/>
      <c r="T914" s="321">
        <f t="shared" si="73"/>
        <v>0</v>
      </c>
    </row>
    <row r="915" spans="1:20" ht="17.25" customHeight="1">
      <c r="A915" s="39"/>
      <c r="B915" s="307">
        <f t="shared" si="71"/>
        <v>15</v>
      </c>
      <c r="C915" s="316" t="str">
        <f>IF('15'!$B$22="","",'15'!$B$22)</f>
        <v/>
      </c>
      <c r="D915" s="1167" t="str">
        <f t="shared" si="72"/>
        <v/>
      </c>
      <c r="E915" s="1168"/>
      <c r="F915" s="1168"/>
      <c r="G915" s="1169"/>
      <c r="H915" s="317"/>
      <c r="I915" s="318"/>
      <c r="J915" s="318"/>
      <c r="K915" s="318"/>
      <c r="L915" s="318"/>
      <c r="M915" s="319"/>
      <c r="N915" s="373"/>
      <c r="O915" s="318"/>
      <c r="P915" s="318"/>
      <c r="Q915" s="318"/>
      <c r="R915" s="318"/>
      <c r="S915" s="319"/>
      <c r="T915" s="321">
        <f t="shared" si="73"/>
        <v>0</v>
      </c>
    </row>
    <row r="916" spans="1:20" ht="17.25" customHeight="1">
      <c r="A916" s="39"/>
      <c r="B916" s="307">
        <f t="shared" si="71"/>
        <v>16</v>
      </c>
      <c r="C916" s="316" t="str">
        <f>IF('15'!$B$23="","",'15'!$B$23)</f>
        <v/>
      </c>
      <c r="D916" s="1167" t="str">
        <f t="shared" si="72"/>
        <v/>
      </c>
      <c r="E916" s="1168"/>
      <c r="F916" s="1168"/>
      <c r="G916" s="1169"/>
      <c r="H916" s="317"/>
      <c r="I916" s="318"/>
      <c r="J916" s="318"/>
      <c r="K916" s="318"/>
      <c r="L916" s="318"/>
      <c r="M916" s="319"/>
      <c r="N916" s="373"/>
      <c r="O916" s="318"/>
      <c r="P916" s="318"/>
      <c r="Q916" s="318"/>
      <c r="R916" s="318"/>
      <c r="S916" s="319"/>
      <c r="T916" s="321">
        <f t="shared" si="73"/>
        <v>0</v>
      </c>
    </row>
    <row r="917" spans="1:20" ht="17.25" customHeight="1">
      <c r="A917" s="39"/>
      <c r="B917" s="307">
        <f t="shared" si="71"/>
        <v>17</v>
      </c>
      <c r="C917" s="316" t="str">
        <f>IF('15'!$B$24="","",'15'!$B$24)</f>
        <v/>
      </c>
      <c r="D917" s="1167" t="str">
        <f t="shared" si="72"/>
        <v/>
      </c>
      <c r="E917" s="1168"/>
      <c r="F917" s="1168"/>
      <c r="G917" s="1169"/>
      <c r="H917" s="317"/>
      <c r="I917" s="318"/>
      <c r="J917" s="318"/>
      <c r="K917" s="318"/>
      <c r="L917" s="318"/>
      <c r="M917" s="319"/>
      <c r="N917" s="373"/>
      <c r="O917" s="318"/>
      <c r="P917" s="318"/>
      <c r="Q917" s="318"/>
      <c r="R917" s="318"/>
      <c r="S917" s="319"/>
      <c r="T917" s="321">
        <f t="shared" si="73"/>
        <v>0</v>
      </c>
    </row>
    <row r="918" spans="1:20" ht="17.25" customHeight="1">
      <c r="A918" s="39"/>
      <c r="B918" s="307">
        <f t="shared" si="71"/>
        <v>18</v>
      </c>
      <c r="C918" s="316" t="str">
        <f>IF('15'!$B$25="","",'15'!$B$25)</f>
        <v/>
      </c>
      <c r="D918" s="1167" t="str">
        <f t="shared" si="72"/>
        <v/>
      </c>
      <c r="E918" s="1168"/>
      <c r="F918" s="1168"/>
      <c r="G918" s="1169"/>
      <c r="H918" s="317"/>
      <c r="I918" s="318"/>
      <c r="J918" s="318"/>
      <c r="K918" s="318"/>
      <c r="L918" s="318"/>
      <c r="M918" s="319"/>
      <c r="N918" s="373"/>
      <c r="O918" s="318"/>
      <c r="P918" s="318"/>
      <c r="Q918" s="318"/>
      <c r="R918" s="318"/>
      <c r="S918" s="319"/>
      <c r="T918" s="321">
        <f t="shared" si="73"/>
        <v>0</v>
      </c>
    </row>
    <row r="919" spans="1:20" ht="17.25" customHeight="1">
      <c r="A919" s="39"/>
      <c r="B919" s="307">
        <f t="shared" si="71"/>
        <v>19</v>
      </c>
      <c r="C919" s="316" t="str">
        <f>IF('15'!$B$26="","",'15'!$B$26)</f>
        <v/>
      </c>
      <c r="D919" s="1167" t="str">
        <f t="shared" si="72"/>
        <v/>
      </c>
      <c r="E919" s="1168"/>
      <c r="F919" s="1168"/>
      <c r="G919" s="1169"/>
      <c r="H919" s="317"/>
      <c r="I919" s="318"/>
      <c r="J919" s="318"/>
      <c r="K919" s="318"/>
      <c r="L919" s="318"/>
      <c r="M919" s="319"/>
      <c r="N919" s="373"/>
      <c r="O919" s="318"/>
      <c r="P919" s="318"/>
      <c r="Q919" s="318"/>
      <c r="R919" s="318"/>
      <c r="S919" s="319"/>
      <c r="T919" s="321">
        <f t="shared" si="73"/>
        <v>0</v>
      </c>
    </row>
    <row r="920" spans="1:20" ht="17.25" customHeight="1">
      <c r="A920" s="39"/>
      <c r="B920" s="307">
        <f t="shared" si="71"/>
        <v>20</v>
      </c>
      <c r="C920" s="316" t="str">
        <f>IF('15'!$B$27="","",'15'!$B$27)</f>
        <v/>
      </c>
      <c r="D920" s="1167" t="str">
        <f t="shared" si="72"/>
        <v/>
      </c>
      <c r="E920" s="1168"/>
      <c r="F920" s="1168"/>
      <c r="G920" s="1169"/>
      <c r="H920" s="317"/>
      <c r="I920" s="318"/>
      <c r="J920" s="318"/>
      <c r="K920" s="318"/>
      <c r="L920" s="318"/>
      <c r="M920" s="319"/>
      <c r="N920" s="373"/>
      <c r="O920" s="318"/>
      <c r="P920" s="318"/>
      <c r="Q920" s="318"/>
      <c r="R920" s="318"/>
      <c r="S920" s="319"/>
      <c r="T920" s="321">
        <f t="shared" si="73"/>
        <v>0</v>
      </c>
    </row>
    <row r="921" spans="1:20" ht="17.25" customHeight="1">
      <c r="A921" s="39"/>
      <c r="B921" s="307">
        <f t="shared" si="71"/>
        <v>21</v>
      </c>
      <c r="C921" s="316" t="str">
        <f>IF('15'!$B$28="","",'15'!$B$28)</f>
        <v/>
      </c>
      <c r="D921" s="1167" t="str">
        <f t="shared" si="72"/>
        <v/>
      </c>
      <c r="E921" s="1168"/>
      <c r="F921" s="1168"/>
      <c r="G921" s="1169"/>
      <c r="H921" s="317"/>
      <c r="I921" s="318"/>
      <c r="J921" s="318"/>
      <c r="K921" s="318"/>
      <c r="L921" s="318"/>
      <c r="M921" s="319"/>
      <c r="N921" s="373"/>
      <c r="O921" s="318"/>
      <c r="P921" s="318"/>
      <c r="Q921" s="318"/>
      <c r="R921" s="318"/>
      <c r="S921" s="319"/>
      <c r="T921" s="321">
        <f t="shared" si="73"/>
        <v>0</v>
      </c>
    </row>
    <row r="922" spans="1:20" ht="17.25" customHeight="1">
      <c r="A922" s="39"/>
      <c r="B922" s="307">
        <f t="shared" si="71"/>
        <v>22</v>
      </c>
      <c r="C922" s="316" t="str">
        <f>IF('15'!$B$29="","",'15'!$B$29)</f>
        <v/>
      </c>
      <c r="D922" s="1167" t="str">
        <f t="shared" si="72"/>
        <v/>
      </c>
      <c r="E922" s="1168"/>
      <c r="F922" s="1168"/>
      <c r="G922" s="1169"/>
      <c r="H922" s="317"/>
      <c r="I922" s="318"/>
      <c r="J922" s="318"/>
      <c r="K922" s="318"/>
      <c r="L922" s="318"/>
      <c r="M922" s="319"/>
      <c r="N922" s="373"/>
      <c r="O922" s="318"/>
      <c r="P922" s="318"/>
      <c r="Q922" s="318"/>
      <c r="R922" s="318"/>
      <c r="S922" s="319"/>
      <c r="T922" s="321">
        <f t="shared" si="73"/>
        <v>0</v>
      </c>
    </row>
    <row r="923" spans="1:20" ht="17.25" customHeight="1">
      <c r="A923" s="39"/>
      <c r="B923" s="307">
        <f t="shared" si="71"/>
        <v>23</v>
      </c>
      <c r="C923" s="316" t="str">
        <f>IF('15'!$B$30="","",'15'!$B$30)</f>
        <v/>
      </c>
      <c r="D923" s="1167" t="str">
        <f t="shared" si="72"/>
        <v/>
      </c>
      <c r="E923" s="1168"/>
      <c r="F923" s="1168"/>
      <c r="G923" s="1169"/>
      <c r="H923" s="317"/>
      <c r="I923" s="318"/>
      <c r="J923" s="318"/>
      <c r="K923" s="318"/>
      <c r="L923" s="318"/>
      <c r="M923" s="319"/>
      <c r="N923" s="373"/>
      <c r="O923" s="318"/>
      <c r="P923" s="318"/>
      <c r="Q923" s="318"/>
      <c r="R923" s="318"/>
      <c r="S923" s="319"/>
      <c r="T923" s="321">
        <f t="shared" si="73"/>
        <v>0</v>
      </c>
    </row>
    <row r="924" spans="1:20" ht="17.25" customHeight="1">
      <c r="A924" s="39"/>
      <c r="B924" s="307">
        <f t="shared" si="71"/>
        <v>24</v>
      </c>
      <c r="C924" s="316" t="str">
        <f>IF('15'!$B$31="","",'15'!$B$31)</f>
        <v/>
      </c>
      <c r="D924" s="1167" t="str">
        <f t="shared" si="72"/>
        <v/>
      </c>
      <c r="E924" s="1168"/>
      <c r="F924" s="1168"/>
      <c r="G924" s="1169"/>
      <c r="H924" s="317"/>
      <c r="I924" s="318"/>
      <c r="J924" s="318"/>
      <c r="K924" s="318"/>
      <c r="L924" s="318"/>
      <c r="M924" s="319"/>
      <c r="N924" s="373"/>
      <c r="O924" s="318"/>
      <c r="P924" s="318"/>
      <c r="Q924" s="318"/>
      <c r="R924" s="318"/>
      <c r="S924" s="319"/>
      <c r="T924" s="321">
        <f t="shared" si="73"/>
        <v>0</v>
      </c>
    </row>
    <row r="925" spans="1:20" ht="17.25" customHeight="1">
      <c r="A925" s="39"/>
      <c r="B925" s="307">
        <f t="shared" si="71"/>
        <v>25</v>
      </c>
      <c r="C925" s="316" t="str">
        <f>IF('15'!$B$32="","",'15'!$B$32)</f>
        <v/>
      </c>
      <c r="D925" s="1167" t="str">
        <f t="shared" si="72"/>
        <v/>
      </c>
      <c r="E925" s="1168"/>
      <c r="F925" s="1168"/>
      <c r="G925" s="1169"/>
      <c r="H925" s="317"/>
      <c r="I925" s="318"/>
      <c r="J925" s="318"/>
      <c r="K925" s="318"/>
      <c r="L925" s="318"/>
      <c r="M925" s="319"/>
      <c r="N925" s="373"/>
      <c r="O925" s="318"/>
      <c r="P925" s="318"/>
      <c r="Q925" s="318"/>
      <c r="R925" s="318"/>
      <c r="S925" s="319"/>
      <c r="T925" s="321">
        <f t="shared" si="73"/>
        <v>0</v>
      </c>
    </row>
    <row r="926" spans="1:20" ht="17.25" customHeight="1">
      <c r="A926" s="39"/>
      <c r="B926" s="39"/>
      <c r="C926" s="39"/>
      <c r="L926" s="1166" t="s">
        <v>382</v>
      </c>
      <c r="M926" s="1166"/>
      <c r="N926" s="1166"/>
      <c r="O926" s="1166"/>
      <c r="P926" s="1166"/>
      <c r="Q926" s="1166"/>
      <c r="R926" s="1166"/>
      <c r="S926" s="1166"/>
      <c r="T926" s="322">
        <f>SUM(T901:T925)</f>
        <v>0</v>
      </c>
    </row>
    <row r="927" spans="1:20" ht="17.25" customHeight="1">
      <c r="A927" s="39"/>
      <c r="B927" s="39"/>
      <c r="C927" s="39"/>
    </row>
    <row r="928" spans="1:20" ht="17.25" customHeight="1">
      <c r="A928" s="39"/>
      <c r="B928" s="39"/>
      <c r="C928" s="39"/>
    </row>
    <row r="929" spans="1:20" ht="17.25" customHeight="1">
      <c r="A929" s="1173" t="s">
        <v>107</v>
      </c>
      <c r="B929" s="1174"/>
      <c r="C929" s="1177" t="s">
        <v>407</v>
      </c>
      <c r="D929" s="1178" t="s">
        <v>378</v>
      </c>
      <c r="E929" s="1179"/>
      <c r="F929" s="1180"/>
      <c r="G929" s="1184" t="str">
        <f>IF('23'!B33="","",'23'!B33)</f>
        <v/>
      </c>
      <c r="H929" s="1184"/>
      <c r="I929" s="1184"/>
      <c r="J929" s="1184"/>
      <c r="K929" s="1184"/>
      <c r="L929" s="1184"/>
    </row>
    <row r="930" spans="1:20" ht="17.25" customHeight="1">
      <c r="A930" s="1175"/>
      <c r="B930" s="1176"/>
      <c r="C930" s="1177"/>
      <c r="D930" s="1181"/>
      <c r="E930" s="1182"/>
      <c r="F930" s="1183"/>
      <c r="G930" s="1184"/>
      <c r="H930" s="1184"/>
      <c r="I930" s="1184"/>
      <c r="J930" s="1184"/>
      <c r="K930" s="1184"/>
      <c r="L930" s="1184"/>
    </row>
    <row r="931" spans="1:20" ht="17.25" customHeight="1">
      <c r="A931" s="39"/>
      <c r="B931" s="39"/>
      <c r="C931" s="39"/>
    </row>
    <row r="932" spans="1:20" ht="17.25" customHeight="1">
      <c r="A932" s="39"/>
      <c r="B932" s="39" t="s">
        <v>379</v>
      </c>
      <c r="C932" s="39"/>
    </row>
    <row r="933" spans="1:20" ht="17.25" customHeight="1">
      <c r="A933" s="39"/>
      <c r="B933" s="937" t="s">
        <v>10</v>
      </c>
      <c r="C933" s="937" t="s">
        <v>208</v>
      </c>
      <c r="D933" s="1185" t="s">
        <v>380</v>
      </c>
      <c r="E933" s="1186"/>
      <c r="F933" s="1186"/>
      <c r="G933" s="1187"/>
      <c r="H933" s="1194" t="s">
        <v>209</v>
      </c>
      <c r="I933" s="1195"/>
      <c r="J933" s="1195"/>
      <c r="K933" s="1195"/>
      <c r="L933" s="1195"/>
      <c r="M933" s="1195"/>
      <c r="N933" s="1195"/>
      <c r="O933" s="1195"/>
      <c r="P933" s="1195"/>
      <c r="Q933" s="1195"/>
      <c r="R933" s="1195"/>
      <c r="S933" s="1196"/>
      <c r="T933" s="1170" t="s">
        <v>381</v>
      </c>
    </row>
    <row r="934" spans="1:20" ht="17.25" customHeight="1">
      <c r="A934" s="39"/>
      <c r="B934" s="937"/>
      <c r="C934" s="937"/>
      <c r="D934" s="1188"/>
      <c r="E934" s="1189"/>
      <c r="F934" s="1189"/>
      <c r="G934" s="1190"/>
      <c r="H934" s="1197" t="s">
        <v>436</v>
      </c>
      <c r="I934" s="1198"/>
      <c r="J934" s="1198"/>
      <c r="K934" s="1198"/>
      <c r="L934" s="1198"/>
      <c r="M934" s="1198"/>
      <c r="N934" s="1198"/>
      <c r="O934" s="1198"/>
      <c r="P934" s="1198"/>
      <c r="Q934" s="1198"/>
      <c r="R934" s="1198"/>
      <c r="S934" s="1199"/>
      <c r="T934" s="1171"/>
    </row>
    <row r="935" spans="1:20" ht="17.25" customHeight="1">
      <c r="A935" s="39"/>
      <c r="B935" s="937"/>
      <c r="C935" s="937"/>
      <c r="D935" s="1188"/>
      <c r="E935" s="1189"/>
      <c r="F935" s="1189"/>
      <c r="G935" s="1190"/>
      <c r="H935" s="1200"/>
      <c r="I935" s="1201"/>
      <c r="J935" s="1201"/>
      <c r="K935" s="1201"/>
      <c r="L935" s="1201"/>
      <c r="M935" s="1201"/>
      <c r="N935" s="1201"/>
      <c r="O935" s="1201"/>
      <c r="P935" s="1201"/>
      <c r="Q935" s="1201"/>
      <c r="R935" s="1201"/>
      <c r="S935" s="1202"/>
      <c r="T935" s="1171"/>
    </row>
    <row r="936" spans="1:20" ht="17.25" customHeight="1">
      <c r="A936" s="39"/>
      <c r="B936" s="937"/>
      <c r="C936" s="937"/>
      <c r="D936" s="1188"/>
      <c r="E936" s="1189"/>
      <c r="F936" s="1189"/>
      <c r="G936" s="1190"/>
      <c r="H936" s="1203"/>
      <c r="I936" s="1204"/>
      <c r="J936" s="1204"/>
      <c r="K936" s="1204"/>
      <c r="L936" s="1204"/>
      <c r="M936" s="1204"/>
      <c r="N936" s="1204"/>
      <c r="O936" s="1204"/>
      <c r="P936" s="1204"/>
      <c r="Q936" s="1204"/>
      <c r="R936" s="1204"/>
      <c r="S936" s="1205"/>
      <c r="T936" s="1171"/>
    </row>
    <row r="937" spans="1:20" ht="17.25" customHeight="1">
      <c r="A937" s="39"/>
      <c r="B937" s="937"/>
      <c r="C937" s="937"/>
      <c r="D937" s="1191"/>
      <c r="E937" s="1192"/>
      <c r="F937" s="1192"/>
      <c r="G937" s="1193"/>
      <c r="H937" s="925" t="s">
        <v>434</v>
      </c>
      <c r="I937" s="926"/>
      <c r="J937" s="926"/>
      <c r="K937" s="926"/>
      <c r="L937" s="926"/>
      <c r="M937" s="927"/>
      <c r="N937" s="925" t="s">
        <v>91</v>
      </c>
      <c r="O937" s="926"/>
      <c r="P937" s="926"/>
      <c r="Q937" s="926"/>
      <c r="R937" s="926"/>
      <c r="S937" s="927"/>
      <c r="T937" s="1172"/>
    </row>
    <row r="938" spans="1:20" ht="17.25" customHeight="1">
      <c r="A938" s="39"/>
      <c r="B938" s="307">
        <f>ROW()-ROW($A$937)</f>
        <v>1</v>
      </c>
      <c r="C938" s="316" t="str">
        <f>IF('15'!$B$8="","",'15'!$B$8)</f>
        <v/>
      </c>
      <c r="D938" s="1167" t="str">
        <f>IF((($G$929="")+(D13="")),"",D13)</f>
        <v/>
      </c>
      <c r="E938" s="1168"/>
      <c r="F938" s="1168"/>
      <c r="G938" s="1169"/>
      <c r="H938" s="317"/>
      <c r="I938" s="318"/>
      <c r="J938" s="318"/>
      <c r="K938" s="318"/>
      <c r="L938" s="318"/>
      <c r="M938" s="319"/>
      <c r="N938" s="373"/>
      <c r="O938" s="318"/>
      <c r="P938" s="318"/>
      <c r="Q938" s="318"/>
      <c r="R938" s="318"/>
      <c r="S938" s="319"/>
      <c r="T938" s="320">
        <f>SUM(H938:S938)</f>
        <v>0</v>
      </c>
    </row>
    <row r="939" spans="1:20" ht="17.25" customHeight="1">
      <c r="A939" s="39"/>
      <c r="B939" s="307">
        <f t="shared" ref="B939:B962" si="74">ROW()-ROW($A$937)</f>
        <v>2</v>
      </c>
      <c r="C939" s="316" t="str">
        <f>IF('15'!$B$9="","",'15'!$B$9)</f>
        <v/>
      </c>
      <c r="D939" s="1167" t="str">
        <f t="shared" ref="D939:D962" si="75">IF((($G$929="")+(D14="")),"",D14)</f>
        <v/>
      </c>
      <c r="E939" s="1168"/>
      <c r="F939" s="1168"/>
      <c r="G939" s="1169"/>
      <c r="H939" s="317"/>
      <c r="I939" s="318"/>
      <c r="J939" s="318"/>
      <c r="K939" s="318"/>
      <c r="L939" s="318"/>
      <c r="M939" s="319"/>
      <c r="N939" s="373"/>
      <c r="O939" s="318"/>
      <c r="P939" s="318"/>
      <c r="Q939" s="318"/>
      <c r="R939" s="318"/>
      <c r="S939" s="319"/>
      <c r="T939" s="321">
        <f t="shared" ref="T939:T962" si="76">SUM(H939:S939)</f>
        <v>0</v>
      </c>
    </row>
    <row r="940" spans="1:20" ht="17.25" customHeight="1">
      <c r="A940" s="39"/>
      <c r="B940" s="307">
        <f t="shared" si="74"/>
        <v>3</v>
      </c>
      <c r="C940" s="316" t="str">
        <f>IF('15'!$B$10="","",'15'!$B$10)</f>
        <v/>
      </c>
      <c r="D940" s="1167" t="str">
        <f t="shared" si="75"/>
        <v/>
      </c>
      <c r="E940" s="1168"/>
      <c r="F940" s="1168"/>
      <c r="G940" s="1169"/>
      <c r="H940" s="317"/>
      <c r="I940" s="318"/>
      <c r="J940" s="318"/>
      <c r="K940" s="318"/>
      <c r="L940" s="318"/>
      <c r="M940" s="319"/>
      <c r="N940" s="373"/>
      <c r="O940" s="318"/>
      <c r="P940" s="318"/>
      <c r="Q940" s="318"/>
      <c r="R940" s="318"/>
      <c r="S940" s="319"/>
      <c r="T940" s="321">
        <f t="shared" si="76"/>
        <v>0</v>
      </c>
    </row>
    <row r="941" spans="1:20" ht="17.25" customHeight="1">
      <c r="A941" s="39"/>
      <c r="B941" s="307">
        <f t="shared" si="74"/>
        <v>4</v>
      </c>
      <c r="C941" s="316" t="str">
        <f>IF('15'!$B$11="","",'15'!$B$11)</f>
        <v/>
      </c>
      <c r="D941" s="1167" t="str">
        <f t="shared" si="75"/>
        <v/>
      </c>
      <c r="E941" s="1168"/>
      <c r="F941" s="1168"/>
      <c r="G941" s="1169"/>
      <c r="H941" s="317"/>
      <c r="I941" s="318"/>
      <c r="J941" s="318"/>
      <c r="K941" s="318"/>
      <c r="L941" s="318"/>
      <c r="M941" s="319"/>
      <c r="N941" s="373"/>
      <c r="O941" s="318"/>
      <c r="P941" s="318"/>
      <c r="Q941" s="318"/>
      <c r="R941" s="318"/>
      <c r="S941" s="319"/>
      <c r="T941" s="321">
        <f t="shared" si="76"/>
        <v>0</v>
      </c>
    </row>
    <row r="942" spans="1:20" ht="17.25" customHeight="1">
      <c r="A942" s="39"/>
      <c r="B942" s="307">
        <f t="shared" si="74"/>
        <v>5</v>
      </c>
      <c r="C942" s="316" t="str">
        <f>IF('15'!$B$12="","",'15'!$B$12)</f>
        <v/>
      </c>
      <c r="D942" s="1167" t="str">
        <f t="shared" si="75"/>
        <v/>
      </c>
      <c r="E942" s="1168"/>
      <c r="F942" s="1168"/>
      <c r="G942" s="1169"/>
      <c r="H942" s="317"/>
      <c r="I942" s="318"/>
      <c r="J942" s="318"/>
      <c r="K942" s="318"/>
      <c r="L942" s="318"/>
      <c r="M942" s="319"/>
      <c r="N942" s="373"/>
      <c r="O942" s="318"/>
      <c r="P942" s="318"/>
      <c r="Q942" s="318"/>
      <c r="R942" s="318"/>
      <c r="S942" s="319"/>
      <c r="T942" s="321">
        <f t="shared" si="76"/>
        <v>0</v>
      </c>
    </row>
    <row r="943" spans="1:20" ht="17.25" customHeight="1">
      <c r="A943" s="39"/>
      <c r="B943" s="307">
        <f t="shared" si="74"/>
        <v>6</v>
      </c>
      <c r="C943" s="316" t="str">
        <f>IF('15'!$B$13="","",'15'!$B$13)</f>
        <v/>
      </c>
      <c r="D943" s="1167" t="str">
        <f t="shared" si="75"/>
        <v/>
      </c>
      <c r="E943" s="1168"/>
      <c r="F943" s="1168"/>
      <c r="G943" s="1169"/>
      <c r="H943" s="317"/>
      <c r="I943" s="318"/>
      <c r="J943" s="318"/>
      <c r="K943" s="318"/>
      <c r="L943" s="318"/>
      <c r="M943" s="319"/>
      <c r="N943" s="373"/>
      <c r="O943" s="318"/>
      <c r="P943" s="318"/>
      <c r="Q943" s="318"/>
      <c r="R943" s="318"/>
      <c r="S943" s="319"/>
      <c r="T943" s="321">
        <f t="shared" si="76"/>
        <v>0</v>
      </c>
    </row>
    <row r="944" spans="1:20" ht="17.25" customHeight="1">
      <c r="A944" s="39"/>
      <c r="B944" s="307">
        <f t="shared" si="74"/>
        <v>7</v>
      </c>
      <c r="C944" s="316" t="str">
        <f>IF('15'!$B$14="","",'15'!$B$14)</f>
        <v/>
      </c>
      <c r="D944" s="1167" t="str">
        <f t="shared" si="75"/>
        <v/>
      </c>
      <c r="E944" s="1168"/>
      <c r="F944" s="1168"/>
      <c r="G944" s="1169"/>
      <c r="H944" s="317"/>
      <c r="I944" s="318"/>
      <c r="J944" s="318"/>
      <c r="K944" s="318"/>
      <c r="L944" s="318"/>
      <c r="M944" s="319"/>
      <c r="N944" s="373"/>
      <c r="O944" s="318"/>
      <c r="P944" s="318"/>
      <c r="Q944" s="318"/>
      <c r="R944" s="318"/>
      <c r="S944" s="319"/>
      <c r="T944" s="321">
        <f t="shared" si="76"/>
        <v>0</v>
      </c>
    </row>
    <row r="945" spans="1:20" ht="17.25" customHeight="1">
      <c r="A945" s="39"/>
      <c r="B945" s="307">
        <f t="shared" si="74"/>
        <v>8</v>
      </c>
      <c r="C945" s="316" t="str">
        <f>IF('15'!$B$15="","",'15'!$B$15)</f>
        <v/>
      </c>
      <c r="D945" s="1167" t="str">
        <f t="shared" si="75"/>
        <v/>
      </c>
      <c r="E945" s="1168"/>
      <c r="F945" s="1168"/>
      <c r="G945" s="1169"/>
      <c r="H945" s="317"/>
      <c r="I945" s="318"/>
      <c r="J945" s="318"/>
      <c r="K945" s="318"/>
      <c r="L945" s="318"/>
      <c r="M945" s="319"/>
      <c r="N945" s="373"/>
      <c r="O945" s="318"/>
      <c r="P945" s="318"/>
      <c r="Q945" s="318"/>
      <c r="R945" s="318"/>
      <c r="S945" s="319"/>
      <c r="T945" s="321">
        <f t="shared" si="76"/>
        <v>0</v>
      </c>
    </row>
    <row r="946" spans="1:20" ht="17.25" customHeight="1">
      <c r="A946" s="39"/>
      <c r="B946" s="307">
        <f t="shared" si="74"/>
        <v>9</v>
      </c>
      <c r="C946" s="316" t="str">
        <f>IF('15'!$B$16="","",'15'!$B$16)</f>
        <v/>
      </c>
      <c r="D946" s="1167" t="str">
        <f t="shared" si="75"/>
        <v/>
      </c>
      <c r="E946" s="1168"/>
      <c r="F946" s="1168"/>
      <c r="G946" s="1169"/>
      <c r="H946" s="317"/>
      <c r="I946" s="318"/>
      <c r="J946" s="318"/>
      <c r="K946" s="318"/>
      <c r="L946" s="318"/>
      <c r="M946" s="319"/>
      <c r="N946" s="373"/>
      <c r="O946" s="318"/>
      <c r="P946" s="318"/>
      <c r="Q946" s="318"/>
      <c r="R946" s="318"/>
      <c r="S946" s="319"/>
      <c r="T946" s="321">
        <f t="shared" si="76"/>
        <v>0</v>
      </c>
    </row>
    <row r="947" spans="1:20" ht="17.25" customHeight="1">
      <c r="A947" s="39"/>
      <c r="B947" s="307">
        <f t="shared" si="74"/>
        <v>10</v>
      </c>
      <c r="C947" s="316" t="str">
        <f>IF('15'!$B$17="","",'15'!$B$17)</f>
        <v/>
      </c>
      <c r="D947" s="1167" t="str">
        <f t="shared" si="75"/>
        <v/>
      </c>
      <c r="E947" s="1168"/>
      <c r="F947" s="1168"/>
      <c r="G947" s="1169"/>
      <c r="H947" s="317"/>
      <c r="I947" s="318"/>
      <c r="J947" s="318"/>
      <c r="K947" s="318"/>
      <c r="L947" s="318"/>
      <c r="M947" s="319"/>
      <c r="N947" s="373"/>
      <c r="O947" s="318"/>
      <c r="P947" s="318"/>
      <c r="Q947" s="318"/>
      <c r="R947" s="318"/>
      <c r="S947" s="319"/>
      <c r="T947" s="321">
        <f t="shared" si="76"/>
        <v>0</v>
      </c>
    </row>
    <row r="948" spans="1:20" ht="17.25" customHeight="1">
      <c r="A948" s="39"/>
      <c r="B948" s="307">
        <f t="shared" si="74"/>
        <v>11</v>
      </c>
      <c r="C948" s="316" t="str">
        <f>IF('15'!$B$18="","",'15'!$B$18)</f>
        <v/>
      </c>
      <c r="D948" s="1167" t="str">
        <f t="shared" si="75"/>
        <v/>
      </c>
      <c r="E948" s="1168"/>
      <c r="F948" s="1168"/>
      <c r="G948" s="1169"/>
      <c r="H948" s="317"/>
      <c r="I948" s="318"/>
      <c r="J948" s="318"/>
      <c r="K948" s="318"/>
      <c r="L948" s="318"/>
      <c r="M948" s="319"/>
      <c r="N948" s="373"/>
      <c r="O948" s="318"/>
      <c r="P948" s="318"/>
      <c r="Q948" s="318"/>
      <c r="R948" s="318"/>
      <c r="S948" s="319"/>
      <c r="T948" s="321">
        <f t="shared" si="76"/>
        <v>0</v>
      </c>
    </row>
    <row r="949" spans="1:20" ht="17.25" customHeight="1">
      <c r="A949" s="39"/>
      <c r="B949" s="307">
        <f t="shared" si="74"/>
        <v>12</v>
      </c>
      <c r="C949" s="316" t="str">
        <f>IF('15'!$B$19="","",'15'!$B$19)</f>
        <v/>
      </c>
      <c r="D949" s="1167" t="str">
        <f t="shared" si="75"/>
        <v/>
      </c>
      <c r="E949" s="1168"/>
      <c r="F949" s="1168"/>
      <c r="G949" s="1169"/>
      <c r="H949" s="317"/>
      <c r="I949" s="318"/>
      <c r="J949" s="318"/>
      <c r="K949" s="318"/>
      <c r="L949" s="318"/>
      <c r="M949" s="319"/>
      <c r="N949" s="373"/>
      <c r="O949" s="318"/>
      <c r="P949" s="318"/>
      <c r="Q949" s="318"/>
      <c r="R949" s="318"/>
      <c r="S949" s="319"/>
      <c r="T949" s="321">
        <f t="shared" si="76"/>
        <v>0</v>
      </c>
    </row>
    <row r="950" spans="1:20" ht="17.25" customHeight="1">
      <c r="A950" s="39"/>
      <c r="B950" s="307">
        <f t="shared" si="74"/>
        <v>13</v>
      </c>
      <c r="C950" s="316" t="str">
        <f>IF('15'!$B$20="","",'15'!$B$20)</f>
        <v/>
      </c>
      <c r="D950" s="1167" t="str">
        <f t="shared" si="75"/>
        <v/>
      </c>
      <c r="E950" s="1168"/>
      <c r="F950" s="1168"/>
      <c r="G950" s="1169"/>
      <c r="H950" s="317"/>
      <c r="I950" s="318"/>
      <c r="J950" s="318"/>
      <c r="K950" s="318"/>
      <c r="L950" s="318"/>
      <c r="M950" s="319"/>
      <c r="N950" s="373"/>
      <c r="O950" s="318"/>
      <c r="P950" s="318"/>
      <c r="Q950" s="318"/>
      <c r="R950" s="318"/>
      <c r="S950" s="319"/>
      <c r="T950" s="321">
        <f t="shared" si="76"/>
        <v>0</v>
      </c>
    </row>
    <row r="951" spans="1:20" ht="17.25" customHeight="1">
      <c r="A951" s="39"/>
      <c r="B951" s="307">
        <f t="shared" si="74"/>
        <v>14</v>
      </c>
      <c r="C951" s="316" t="str">
        <f>IF('15'!$B$21="","",'15'!$B$21)</f>
        <v/>
      </c>
      <c r="D951" s="1167" t="str">
        <f t="shared" si="75"/>
        <v/>
      </c>
      <c r="E951" s="1168"/>
      <c r="F951" s="1168"/>
      <c r="G951" s="1169"/>
      <c r="H951" s="317"/>
      <c r="I951" s="318"/>
      <c r="J951" s="318"/>
      <c r="K951" s="318"/>
      <c r="L951" s="318"/>
      <c r="M951" s="319"/>
      <c r="N951" s="373"/>
      <c r="O951" s="318"/>
      <c r="P951" s="318"/>
      <c r="Q951" s="318"/>
      <c r="R951" s="318"/>
      <c r="S951" s="319"/>
      <c r="T951" s="321">
        <f t="shared" si="76"/>
        <v>0</v>
      </c>
    </row>
    <row r="952" spans="1:20" ht="17.25" customHeight="1">
      <c r="A952" s="39"/>
      <c r="B952" s="307">
        <f t="shared" si="74"/>
        <v>15</v>
      </c>
      <c r="C952" s="316" t="str">
        <f>IF('15'!$B$22="","",'15'!$B$22)</f>
        <v/>
      </c>
      <c r="D952" s="1167" t="str">
        <f t="shared" si="75"/>
        <v/>
      </c>
      <c r="E952" s="1168"/>
      <c r="F952" s="1168"/>
      <c r="G952" s="1169"/>
      <c r="H952" s="317"/>
      <c r="I952" s="318"/>
      <c r="J952" s="318"/>
      <c r="K952" s="318"/>
      <c r="L952" s="318"/>
      <c r="M952" s="319"/>
      <c r="N952" s="373"/>
      <c r="O952" s="318"/>
      <c r="P952" s="318"/>
      <c r="Q952" s="318"/>
      <c r="R952" s="318"/>
      <c r="S952" s="319"/>
      <c r="T952" s="321">
        <f t="shared" si="76"/>
        <v>0</v>
      </c>
    </row>
    <row r="953" spans="1:20" ht="17.25" customHeight="1">
      <c r="A953" s="39"/>
      <c r="B953" s="307">
        <f t="shared" si="74"/>
        <v>16</v>
      </c>
      <c r="C953" s="316" t="str">
        <f>IF('15'!$B$23="","",'15'!$B$23)</f>
        <v/>
      </c>
      <c r="D953" s="1167" t="str">
        <f t="shared" si="75"/>
        <v/>
      </c>
      <c r="E953" s="1168"/>
      <c r="F953" s="1168"/>
      <c r="G953" s="1169"/>
      <c r="H953" s="317"/>
      <c r="I953" s="318"/>
      <c r="J953" s="318"/>
      <c r="K953" s="318"/>
      <c r="L953" s="318"/>
      <c r="M953" s="319"/>
      <c r="N953" s="373"/>
      <c r="O953" s="318"/>
      <c r="P953" s="318"/>
      <c r="Q953" s="318"/>
      <c r="R953" s="318"/>
      <c r="S953" s="319"/>
      <c r="T953" s="321">
        <f t="shared" si="76"/>
        <v>0</v>
      </c>
    </row>
    <row r="954" spans="1:20" ht="17.25" customHeight="1">
      <c r="A954" s="39"/>
      <c r="B954" s="307">
        <f t="shared" si="74"/>
        <v>17</v>
      </c>
      <c r="C954" s="316" t="str">
        <f>IF('15'!$B$24="","",'15'!$B$24)</f>
        <v/>
      </c>
      <c r="D954" s="1167" t="str">
        <f t="shared" si="75"/>
        <v/>
      </c>
      <c r="E954" s="1168"/>
      <c r="F954" s="1168"/>
      <c r="G954" s="1169"/>
      <c r="H954" s="317"/>
      <c r="I954" s="318"/>
      <c r="J954" s="318"/>
      <c r="K954" s="318"/>
      <c r="L954" s="318"/>
      <c r="M954" s="319"/>
      <c r="N954" s="373"/>
      <c r="O954" s="318"/>
      <c r="P954" s="318"/>
      <c r="Q954" s="318"/>
      <c r="R954" s="318"/>
      <c r="S954" s="319"/>
      <c r="T954" s="321">
        <f t="shared" si="76"/>
        <v>0</v>
      </c>
    </row>
    <row r="955" spans="1:20" ht="17.25" customHeight="1">
      <c r="A955" s="39"/>
      <c r="B955" s="307">
        <f t="shared" si="74"/>
        <v>18</v>
      </c>
      <c r="C955" s="316" t="str">
        <f>IF('15'!$B$25="","",'15'!$B$25)</f>
        <v/>
      </c>
      <c r="D955" s="1167" t="str">
        <f t="shared" si="75"/>
        <v/>
      </c>
      <c r="E955" s="1168"/>
      <c r="F955" s="1168"/>
      <c r="G955" s="1169"/>
      <c r="H955" s="317"/>
      <c r="I955" s="318"/>
      <c r="J955" s="318"/>
      <c r="K955" s="318"/>
      <c r="L955" s="318"/>
      <c r="M955" s="319"/>
      <c r="N955" s="373"/>
      <c r="O955" s="318"/>
      <c r="P955" s="318"/>
      <c r="Q955" s="318"/>
      <c r="R955" s="318"/>
      <c r="S955" s="319"/>
      <c r="T955" s="321">
        <f t="shared" si="76"/>
        <v>0</v>
      </c>
    </row>
    <row r="956" spans="1:20" ht="17.25" customHeight="1">
      <c r="A956" s="39"/>
      <c r="B956" s="307">
        <f t="shared" si="74"/>
        <v>19</v>
      </c>
      <c r="C956" s="316" t="str">
        <f>IF('15'!$B$26="","",'15'!$B$26)</f>
        <v/>
      </c>
      <c r="D956" s="1167" t="str">
        <f t="shared" si="75"/>
        <v/>
      </c>
      <c r="E956" s="1168"/>
      <c r="F956" s="1168"/>
      <c r="G956" s="1169"/>
      <c r="H956" s="317"/>
      <c r="I956" s="318"/>
      <c r="J956" s="318"/>
      <c r="K956" s="318"/>
      <c r="L956" s="318"/>
      <c r="M956" s="319"/>
      <c r="N956" s="373"/>
      <c r="O956" s="318"/>
      <c r="P956" s="318"/>
      <c r="Q956" s="318"/>
      <c r="R956" s="318"/>
      <c r="S956" s="319"/>
      <c r="T956" s="321">
        <f t="shared" si="76"/>
        <v>0</v>
      </c>
    </row>
    <row r="957" spans="1:20" ht="17.25" customHeight="1">
      <c r="A957" s="39"/>
      <c r="B957" s="307">
        <f t="shared" si="74"/>
        <v>20</v>
      </c>
      <c r="C957" s="316" t="str">
        <f>IF('15'!$B$27="","",'15'!$B$27)</f>
        <v/>
      </c>
      <c r="D957" s="1167" t="str">
        <f t="shared" si="75"/>
        <v/>
      </c>
      <c r="E957" s="1168"/>
      <c r="F957" s="1168"/>
      <c r="G957" s="1169"/>
      <c r="H957" s="317"/>
      <c r="I957" s="318"/>
      <c r="J957" s="318"/>
      <c r="K957" s="318"/>
      <c r="L957" s="318"/>
      <c r="M957" s="319"/>
      <c r="N957" s="373"/>
      <c r="O957" s="318"/>
      <c r="P957" s="318"/>
      <c r="Q957" s="318"/>
      <c r="R957" s="318"/>
      <c r="S957" s="319"/>
      <c r="T957" s="321">
        <f t="shared" si="76"/>
        <v>0</v>
      </c>
    </row>
    <row r="958" spans="1:20" ht="17.25" customHeight="1">
      <c r="A958" s="39"/>
      <c r="B958" s="307">
        <f t="shared" si="74"/>
        <v>21</v>
      </c>
      <c r="C958" s="316" t="str">
        <f>IF('15'!$B$28="","",'15'!$B$28)</f>
        <v/>
      </c>
      <c r="D958" s="1167" t="str">
        <f t="shared" si="75"/>
        <v/>
      </c>
      <c r="E958" s="1168"/>
      <c r="F958" s="1168"/>
      <c r="G958" s="1169"/>
      <c r="H958" s="317"/>
      <c r="I958" s="318"/>
      <c r="J958" s="318"/>
      <c r="K958" s="318"/>
      <c r="L958" s="318"/>
      <c r="M958" s="319"/>
      <c r="N958" s="373"/>
      <c r="O958" s="318"/>
      <c r="P958" s="318"/>
      <c r="Q958" s="318"/>
      <c r="R958" s="318"/>
      <c r="S958" s="319"/>
      <c r="T958" s="321">
        <f t="shared" si="76"/>
        <v>0</v>
      </c>
    </row>
    <row r="959" spans="1:20" ht="17.25" customHeight="1">
      <c r="A959" s="39"/>
      <c r="B959" s="307">
        <f t="shared" si="74"/>
        <v>22</v>
      </c>
      <c r="C959" s="316" t="str">
        <f>IF('15'!$B$29="","",'15'!$B$29)</f>
        <v/>
      </c>
      <c r="D959" s="1167" t="str">
        <f t="shared" si="75"/>
        <v/>
      </c>
      <c r="E959" s="1168"/>
      <c r="F959" s="1168"/>
      <c r="G959" s="1169"/>
      <c r="H959" s="317"/>
      <c r="I959" s="318"/>
      <c r="J959" s="318"/>
      <c r="K959" s="318"/>
      <c r="L959" s="318"/>
      <c r="M959" s="319"/>
      <c r="N959" s="373"/>
      <c r="O959" s="318"/>
      <c r="P959" s="318"/>
      <c r="Q959" s="318"/>
      <c r="R959" s="318"/>
      <c r="S959" s="319"/>
      <c r="T959" s="321">
        <f t="shared" si="76"/>
        <v>0</v>
      </c>
    </row>
    <row r="960" spans="1:20" ht="17.25" customHeight="1">
      <c r="A960" s="39"/>
      <c r="B960" s="307">
        <f t="shared" si="74"/>
        <v>23</v>
      </c>
      <c r="C960" s="316" t="str">
        <f>IF('15'!$B$30="","",'15'!$B$30)</f>
        <v/>
      </c>
      <c r="D960" s="1167" t="str">
        <f t="shared" si="75"/>
        <v/>
      </c>
      <c r="E960" s="1168"/>
      <c r="F960" s="1168"/>
      <c r="G960" s="1169"/>
      <c r="H960" s="317"/>
      <c r="I960" s="318"/>
      <c r="J960" s="318"/>
      <c r="K960" s="318"/>
      <c r="L960" s="318"/>
      <c r="M960" s="319"/>
      <c r="N960" s="373"/>
      <c r="O960" s="318"/>
      <c r="P960" s="318"/>
      <c r="Q960" s="318"/>
      <c r="R960" s="318"/>
      <c r="S960" s="319"/>
      <c r="T960" s="321">
        <f t="shared" si="76"/>
        <v>0</v>
      </c>
    </row>
    <row r="961" spans="1:20" ht="17.25" customHeight="1">
      <c r="A961" s="39"/>
      <c r="B961" s="307">
        <f t="shared" si="74"/>
        <v>24</v>
      </c>
      <c r="C961" s="316" t="str">
        <f>IF('15'!$B$31="","",'15'!$B$31)</f>
        <v/>
      </c>
      <c r="D961" s="1167" t="str">
        <f t="shared" si="75"/>
        <v/>
      </c>
      <c r="E961" s="1168"/>
      <c r="F961" s="1168"/>
      <c r="G961" s="1169"/>
      <c r="H961" s="317"/>
      <c r="I961" s="318"/>
      <c r="J961" s="318"/>
      <c r="K961" s="318"/>
      <c r="L961" s="318"/>
      <c r="M961" s="319"/>
      <c r="N961" s="373"/>
      <c r="O961" s="318"/>
      <c r="P961" s="318"/>
      <c r="Q961" s="318"/>
      <c r="R961" s="318"/>
      <c r="S961" s="319"/>
      <c r="T961" s="321">
        <f t="shared" si="76"/>
        <v>0</v>
      </c>
    </row>
    <row r="962" spans="1:20" ht="17.25" customHeight="1">
      <c r="A962" s="39"/>
      <c r="B962" s="307">
        <f t="shared" si="74"/>
        <v>25</v>
      </c>
      <c r="C962" s="316" t="str">
        <f>IF('15'!$B$32="","",'15'!$B$32)</f>
        <v/>
      </c>
      <c r="D962" s="1167" t="str">
        <f t="shared" si="75"/>
        <v/>
      </c>
      <c r="E962" s="1168"/>
      <c r="F962" s="1168"/>
      <c r="G962" s="1169"/>
      <c r="H962" s="317"/>
      <c r="I962" s="318"/>
      <c r="J962" s="318"/>
      <c r="K962" s="318"/>
      <c r="L962" s="318"/>
      <c r="M962" s="319"/>
      <c r="N962" s="373"/>
      <c r="O962" s="318"/>
      <c r="P962" s="318"/>
      <c r="Q962" s="318"/>
      <c r="R962" s="318"/>
      <c r="S962" s="319"/>
      <c r="T962" s="321">
        <f t="shared" si="76"/>
        <v>0</v>
      </c>
    </row>
    <row r="963" spans="1:20" ht="17.25" customHeight="1">
      <c r="A963" s="39"/>
      <c r="B963" s="39"/>
      <c r="C963" s="39"/>
      <c r="L963" s="1166" t="s">
        <v>382</v>
      </c>
      <c r="M963" s="1166"/>
      <c r="N963" s="1166"/>
      <c r="O963" s="1166"/>
      <c r="P963" s="1166"/>
      <c r="Q963" s="1166"/>
      <c r="R963" s="1166"/>
      <c r="S963" s="1166"/>
      <c r="T963" s="322">
        <f>SUM(T938:T962)</f>
        <v>0</v>
      </c>
    </row>
    <row r="964" spans="1:20" ht="17.25" customHeight="1">
      <c r="A964" s="39"/>
      <c r="B964" s="39"/>
      <c r="C964" s="39"/>
    </row>
    <row r="965" spans="1:20" ht="17.25" customHeight="1">
      <c r="A965" s="39"/>
      <c r="B965" s="39"/>
      <c r="C965" s="39"/>
    </row>
    <row r="966" spans="1:20" ht="17.25" customHeight="1">
      <c r="A966" s="1173" t="s">
        <v>107</v>
      </c>
      <c r="B966" s="1174"/>
      <c r="C966" s="1177" t="s">
        <v>408</v>
      </c>
      <c r="D966" s="1178" t="s">
        <v>378</v>
      </c>
      <c r="E966" s="1179"/>
      <c r="F966" s="1180"/>
      <c r="G966" s="1184" t="str">
        <f>IF('23'!B34="","",'23'!B34)</f>
        <v/>
      </c>
      <c r="H966" s="1184"/>
      <c r="I966" s="1184"/>
      <c r="J966" s="1184"/>
      <c r="K966" s="1184"/>
      <c r="L966" s="1184"/>
    </row>
    <row r="967" spans="1:20" ht="17.25" customHeight="1">
      <c r="A967" s="1175"/>
      <c r="B967" s="1176"/>
      <c r="C967" s="1177"/>
      <c r="D967" s="1181"/>
      <c r="E967" s="1182"/>
      <c r="F967" s="1183"/>
      <c r="G967" s="1184"/>
      <c r="H967" s="1184"/>
      <c r="I967" s="1184"/>
      <c r="J967" s="1184"/>
      <c r="K967" s="1184"/>
      <c r="L967" s="1184"/>
    </row>
    <row r="968" spans="1:20" ht="17.25" customHeight="1">
      <c r="A968" s="39"/>
      <c r="B968" s="39"/>
      <c r="C968" s="39"/>
    </row>
    <row r="969" spans="1:20" ht="17.25" customHeight="1">
      <c r="A969" s="39"/>
      <c r="B969" s="39" t="s">
        <v>379</v>
      </c>
      <c r="C969" s="39"/>
    </row>
    <row r="970" spans="1:20" ht="17.25" customHeight="1">
      <c r="A970" s="39"/>
      <c r="B970" s="937" t="s">
        <v>10</v>
      </c>
      <c r="C970" s="937" t="s">
        <v>208</v>
      </c>
      <c r="D970" s="1185" t="s">
        <v>380</v>
      </c>
      <c r="E970" s="1186"/>
      <c r="F970" s="1186"/>
      <c r="G970" s="1187"/>
      <c r="H970" s="1194" t="s">
        <v>209</v>
      </c>
      <c r="I970" s="1195"/>
      <c r="J970" s="1195"/>
      <c r="K970" s="1195"/>
      <c r="L970" s="1195"/>
      <c r="M970" s="1195"/>
      <c r="N970" s="1195"/>
      <c r="O970" s="1195"/>
      <c r="P970" s="1195"/>
      <c r="Q970" s="1195"/>
      <c r="R970" s="1195"/>
      <c r="S970" s="1196"/>
      <c r="T970" s="1170" t="s">
        <v>381</v>
      </c>
    </row>
    <row r="971" spans="1:20" ht="17.25" customHeight="1">
      <c r="A971" s="39"/>
      <c r="B971" s="937"/>
      <c r="C971" s="937"/>
      <c r="D971" s="1188"/>
      <c r="E971" s="1189"/>
      <c r="F971" s="1189"/>
      <c r="G971" s="1190"/>
      <c r="H971" s="1197" t="s">
        <v>436</v>
      </c>
      <c r="I971" s="1198"/>
      <c r="J971" s="1198"/>
      <c r="K971" s="1198"/>
      <c r="L971" s="1198"/>
      <c r="M971" s="1198"/>
      <c r="N971" s="1198"/>
      <c r="O971" s="1198"/>
      <c r="P971" s="1198"/>
      <c r="Q971" s="1198"/>
      <c r="R971" s="1198"/>
      <c r="S971" s="1199"/>
      <c r="T971" s="1171"/>
    </row>
    <row r="972" spans="1:20" ht="17.25" customHeight="1">
      <c r="A972" s="39"/>
      <c r="B972" s="937"/>
      <c r="C972" s="937"/>
      <c r="D972" s="1188"/>
      <c r="E972" s="1189"/>
      <c r="F972" s="1189"/>
      <c r="G972" s="1190"/>
      <c r="H972" s="1200"/>
      <c r="I972" s="1201"/>
      <c r="J972" s="1201"/>
      <c r="K972" s="1201"/>
      <c r="L972" s="1201"/>
      <c r="M972" s="1201"/>
      <c r="N972" s="1201"/>
      <c r="O972" s="1201"/>
      <c r="P972" s="1201"/>
      <c r="Q972" s="1201"/>
      <c r="R972" s="1201"/>
      <c r="S972" s="1202"/>
      <c r="T972" s="1171"/>
    </row>
    <row r="973" spans="1:20" ht="17.25" customHeight="1">
      <c r="A973" s="39"/>
      <c r="B973" s="937"/>
      <c r="C973" s="937"/>
      <c r="D973" s="1188"/>
      <c r="E973" s="1189"/>
      <c r="F973" s="1189"/>
      <c r="G973" s="1190"/>
      <c r="H973" s="1203"/>
      <c r="I973" s="1204"/>
      <c r="J973" s="1204"/>
      <c r="K973" s="1204"/>
      <c r="L973" s="1204"/>
      <c r="M973" s="1204"/>
      <c r="N973" s="1204"/>
      <c r="O973" s="1204"/>
      <c r="P973" s="1204"/>
      <c r="Q973" s="1204"/>
      <c r="R973" s="1204"/>
      <c r="S973" s="1205"/>
      <c r="T973" s="1171"/>
    </row>
    <row r="974" spans="1:20" ht="17.25" customHeight="1">
      <c r="A974" s="39"/>
      <c r="B974" s="937"/>
      <c r="C974" s="937"/>
      <c r="D974" s="1191"/>
      <c r="E974" s="1192"/>
      <c r="F974" s="1192"/>
      <c r="G974" s="1193"/>
      <c r="H974" s="925" t="s">
        <v>434</v>
      </c>
      <c r="I974" s="926"/>
      <c r="J974" s="926"/>
      <c r="K974" s="926"/>
      <c r="L974" s="926"/>
      <c r="M974" s="927"/>
      <c r="N974" s="925" t="s">
        <v>91</v>
      </c>
      <c r="O974" s="926"/>
      <c r="P974" s="926"/>
      <c r="Q974" s="926"/>
      <c r="R974" s="926"/>
      <c r="S974" s="927"/>
      <c r="T974" s="1172"/>
    </row>
    <row r="975" spans="1:20" ht="17.25" customHeight="1">
      <c r="A975" s="39"/>
      <c r="B975" s="307">
        <f>ROW()-ROW($A$974)</f>
        <v>1</v>
      </c>
      <c r="C975" s="316" t="str">
        <f>IF('15'!$B$8="","",'15'!$B$8)</f>
        <v/>
      </c>
      <c r="D975" s="1167" t="str">
        <f>IF((($G$966="")+(D13="")),"",D13)</f>
        <v/>
      </c>
      <c r="E975" s="1168"/>
      <c r="F975" s="1168"/>
      <c r="G975" s="1169"/>
      <c r="H975" s="317"/>
      <c r="I975" s="318"/>
      <c r="J975" s="318"/>
      <c r="K975" s="318"/>
      <c r="L975" s="318"/>
      <c r="M975" s="319"/>
      <c r="N975" s="373"/>
      <c r="O975" s="318"/>
      <c r="P975" s="318"/>
      <c r="Q975" s="318"/>
      <c r="R975" s="318"/>
      <c r="S975" s="319"/>
      <c r="T975" s="320">
        <f>SUM(H975:S975)</f>
        <v>0</v>
      </c>
    </row>
    <row r="976" spans="1:20" ht="17.25" customHeight="1">
      <c r="A976" s="39"/>
      <c r="B976" s="307">
        <f t="shared" ref="B976:B999" si="77">ROW()-ROW($A$974)</f>
        <v>2</v>
      </c>
      <c r="C976" s="316" t="str">
        <f>IF('15'!$B$9="","",'15'!$B$9)</f>
        <v/>
      </c>
      <c r="D976" s="1167" t="str">
        <f t="shared" ref="D976:D999" si="78">IF((($G$966="")+(D14="")),"",D14)</f>
        <v/>
      </c>
      <c r="E976" s="1168"/>
      <c r="F976" s="1168"/>
      <c r="G976" s="1169"/>
      <c r="H976" s="317"/>
      <c r="I976" s="318"/>
      <c r="J976" s="318"/>
      <c r="K976" s="318"/>
      <c r="L976" s="318"/>
      <c r="M976" s="319"/>
      <c r="N976" s="373"/>
      <c r="O976" s="318"/>
      <c r="P976" s="318"/>
      <c r="Q976" s="318"/>
      <c r="R976" s="318"/>
      <c r="S976" s="319"/>
      <c r="T976" s="321">
        <f t="shared" ref="T976:T999" si="79">SUM(H976:S976)</f>
        <v>0</v>
      </c>
    </row>
    <row r="977" spans="1:20" ht="17.25" customHeight="1">
      <c r="A977" s="39"/>
      <c r="B977" s="307">
        <f t="shared" si="77"/>
        <v>3</v>
      </c>
      <c r="C977" s="316" t="str">
        <f>IF('15'!$B$10="","",'15'!$B$10)</f>
        <v/>
      </c>
      <c r="D977" s="1167" t="str">
        <f t="shared" si="78"/>
        <v/>
      </c>
      <c r="E977" s="1168"/>
      <c r="F977" s="1168"/>
      <c r="G977" s="1169"/>
      <c r="H977" s="317"/>
      <c r="I977" s="318"/>
      <c r="J977" s="318"/>
      <c r="K977" s="318"/>
      <c r="L977" s="318"/>
      <c r="M977" s="319"/>
      <c r="N977" s="373"/>
      <c r="O977" s="318"/>
      <c r="P977" s="318"/>
      <c r="Q977" s="318"/>
      <c r="R977" s="318"/>
      <c r="S977" s="319"/>
      <c r="T977" s="321">
        <f t="shared" si="79"/>
        <v>0</v>
      </c>
    </row>
    <row r="978" spans="1:20" ht="17.25" customHeight="1">
      <c r="A978" s="39"/>
      <c r="B978" s="307">
        <f t="shared" si="77"/>
        <v>4</v>
      </c>
      <c r="C978" s="316" t="str">
        <f>IF('15'!$B$11="","",'15'!$B$11)</f>
        <v/>
      </c>
      <c r="D978" s="1167" t="str">
        <f t="shared" si="78"/>
        <v/>
      </c>
      <c r="E978" s="1168"/>
      <c r="F978" s="1168"/>
      <c r="G978" s="1169"/>
      <c r="H978" s="317"/>
      <c r="I978" s="318"/>
      <c r="J978" s="318"/>
      <c r="K978" s="318"/>
      <c r="L978" s="318"/>
      <c r="M978" s="319"/>
      <c r="N978" s="373"/>
      <c r="O978" s="318"/>
      <c r="P978" s="318"/>
      <c r="Q978" s="318"/>
      <c r="R978" s="318"/>
      <c r="S978" s="319"/>
      <c r="T978" s="321">
        <f t="shared" si="79"/>
        <v>0</v>
      </c>
    </row>
    <row r="979" spans="1:20" ht="17.25" customHeight="1">
      <c r="A979" s="39"/>
      <c r="B979" s="307">
        <f t="shared" si="77"/>
        <v>5</v>
      </c>
      <c r="C979" s="316" t="str">
        <f>IF('15'!$B$12="","",'15'!$B$12)</f>
        <v/>
      </c>
      <c r="D979" s="1167" t="str">
        <f t="shared" si="78"/>
        <v/>
      </c>
      <c r="E979" s="1168"/>
      <c r="F979" s="1168"/>
      <c r="G979" s="1169"/>
      <c r="H979" s="317"/>
      <c r="I979" s="318"/>
      <c r="J979" s="318"/>
      <c r="K979" s="318"/>
      <c r="L979" s="318"/>
      <c r="M979" s="319"/>
      <c r="N979" s="373"/>
      <c r="O979" s="318"/>
      <c r="P979" s="318"/>
      <c r="Q979" s="318"/>
      <c r="R979" s="318"/>
      <c r="S979" s="319"/>
      <c r="T979" s="321">
        <f t="shared" si="79"/>
        <v>0</v>
      </c>
    </row>
    <row r="980" spans="1:20" ht="17.25" customHeight="1">
      <c r="A980" s="39"/>
      <c r="B980" s="307">
        <f t="shared" si="77"/>
        <v>6</v>
      </c>
      <c r="C980" s="316" t="str">
        <f>IF('15'!$B$13="","",'15'!$B$13)</f>
        <v/>
      </c>
      <c r="D980" s="1167" t="str">
        <f t="shared" si="78"/>
        <v/>
      </c>
      <c r="E980" s="1168"/>
      <c r="F980" s="1168"/>
      <c r="G980" s="1169"/>
      <c r="H980" s="317"/>
      <c r="I980" s="318"/>
      <c r="J980" s="318"/>
      <c r="K980" s="318"/>
      <c r="L980" s="318"/>
      <c r="M980" s="319"/>
      <c r="N980" s="373"/>
      <c r="O980" s="318"/>
      <c r="P980" s="318"/>
      <c r="Q980" s="318"/>
      <c r="R980" s="318"/>
      <c r="S980" s="319"/>
      <c r="T980" s="321">
        <f t="shared" si="79"/>
        <v>0</v>
      </c>
    </row>
    <row r="981" spans="1:20" ht="17.25" customHeight="1">
      <c r="A981" s="39"/>
      <c r="B981" s="307">
        <f t="shared" si="77"/>
        <v>7</v>
      </c>
      <c r="C981" s="316" t="str">
        <f>IF('15'!$B$14="","",'15'!$B$14)</f>
        <v/>
      </c>
      <c r="D981" s="1167" t="str">
        <f t="shared" si="78"/>
        <v/>
      </c>
      <c r="E981" s="1168"/>
      <c r="F981" s="1168"/>
      <c r="G981" s="1169"/>
      <c r="H981" s="317"/>
      <c r="I981" s="318"/>
      <c r="J981" s="318"/>
      <c r="K981" s="318"/>
      <c r="L981" s="318"/>
      <c r="M981" s="319"/>
      <c r="N981" s="373"/>
      <c r="O981" s="318"/>
      <c r="P981" s="318"/>
      <c r="Q981" s="318"/>
      <c r="R981" s="318"/>
      <c r="S981" s="319"/>
      <c r="T981" s="321">
        <f t="shared" si="79"/>
        <v>0</v>
      </c>
    </row>
    <row r="982" spans="1:20" ht="17.25" customHeight="1">
      <c r="A982" s="39"/>
      <c r="B982" s="307">
        <f t="shared" si="77"/>
        <v>8</v>
      </c>
      <c r="C982" s="316" t="str">
        <f>IF('15'!$B$15="","",'15'!$B$15)</f>
        <v/>
      </c>
      <c r="D982" s="1167" t="str">
        <f t="shared" si="78"/>
        <v/>
      </c>
      <c r="E982" s="1168"/>
      <c r="F982" s="1168"/>
      <c r="G982" s="1169"/>
      <c r="H982" s="317"/>
      <c r="I982" s="318"/>
      <c r="J982" s="318"/>
      <c r="K982" s="318"/>
      <c r="L982" s="318"/>
      <c r="M982" s="319"/>
      <c r="N982" s="373"/>
      <c r="O982" s="318"/>
      <c r="P982" s="318"/>
      <c r="Q982" s="318"/>
      <c r="R982" s="318"/>
      <c r="S982" s="319"/>
      <c r="T982" s="321">
        <f t="shared" si="79"/>
        <v>0</v>
      </c>
    </row>
    <row r="983" spans="1:20" ht="17.25" customHeight="1">
      <c r="A983" s="39"/>
      <c r="B983" s="307">
        <f t="shared" si="77"/>
        <v>9</v>
      </c>
      <c r="C983" s="316" t="str">
        <f>IF('15'!$B$16="","",'15'!$B$16)</f>
        <v/>
      </c>
      <c r="D983" s="1167" t="str">
        <f t="shared" si="78"/>
        <v/>
      </c>
      <c r="E983" s="1168"/>
      <c r="F983" s="1168"/>
      <c r="G983" s="1169"/>
      <c r="H983" s="317"/>
      <c r="I983" s="318"/>
      <c r="J983" s="318"/>
      <c r="K983" s="318"/>
      <c r="L983" s="318"/>
      <c r="M983" s="319"/>
      <c r="N983" s="373"/>
      <c r="O983" s="318"/>
      <c r="P983" s="318"/>
      <c r="Q983" s="318"/>
      <c r="R983" s="318"/>
      <c r="S983" s="319"/>
      <c r="T983" s="321">
        <f t="shared" si="79"/>
        <v>0</v>
      </c>
    </row>
    <row r="984" spans="1:20" ht="17.25" customHeight="1">
      <c r="A984" s="39"/>
      <c r="B984" s="307">
        <f t="shared" si="77"/>
        <v>10</v>
      </c>
      <c r="C984" s="316" t="str">
        <f>IF('15'!$B$17="","",'15'!$B$17)</f>
        <v/>
      </c>
      <c r="D984" s="1167" t="str">
        <f t="shared" si="78"/>
        <v/>
      </c>
      <c r="E984" s="1168"/>
      <c r="F984" s="1168"/>
      <c r="G984" s="1169"/>
      <c r="H984" s="317"/>
      <c r="I984" s="318"/>
      <c r="J984" s="318"/>
      <c r="K984" s="318"/>
      <c r="L984" s="318"/>
      <c r="M984" s="319"/>
      <c r="N984" s="373"/>
      <c r="O984" s="318"/>
      <c r="P984" s="318"/>
      <c r="Q984" s="318"/>
      <c r="R984" s="318"/>
      <c r="S984" s="319"/>
      <c r="T984" s="321">
        <f t="shared" si="79"/>
        <v>0</v>
      </c>
    </row>
    <row r="985" spans="1:20" ht="17.25" customHeight="1">
      <c r="A985" s="39"/>
      <c r="B985" s="307">
        <f t="shared" si="77"/>
        <v>11</v>
      </c>
      <c r="C985" s="316" t="str">
        <f>IF('15'!$B$18="","",'15'!$B$18)</f>
        <v/>
      </c>
      <c r="D985" s="1167" t="str">
        <f t="shared" si="78"/>
        <v/>
      </c>
      <c r="E985" s="1168"/>
      <c r="F985" s="1168"/>
      <c r="G985" s="1169"/>
      <c r="H985" s="317"/>
      <c r="I985" s="318"/>
      <c r="J985" s="318"/>
      <c r="K985" s="318"/>
      <c r="L985" s="318"/>
      <c r="M985" s="319"/>
      <c r="N985" s="373"/>
      <c r="O985" s="318"/>
      <c r="P985" s="318"/>
      <c r="Q985" s="318"/>
      <c r="R985" s="318"/>
      <c r="S985" s="319"/>
      <c r="T985" s="321">
        <f t="shared" si="79"/>
        <v>0</v>
      </c>
    </row>
    <row r="986" spans="1:20" ht="17.25" customHeight="1">
      <c r="A986" s="39"/>
      <c r="B986" s="307">
        <f t="shared" si="77"/>
        <v>12</v>
      </c>
      <c r="C986" s="316" t="str">
        <f>IF('15'!$B$19="","",'15'!$B$19)</f>
        <v/>
      </c>
      <c r="D986" s="1167" t="str">
        <f t="shared" si="78"/>
        <v/>
      </c>
      <c r="E986" s="1168"/>
      <c r="F986" s="1168"/>
      <c r="G986" s="1169"/>
      <c r="H986" s="317"/>
      <c r="I986" s="318"/>
      <c r="J986" s="318"/>
      <c r="K986" s="318"/>
      <c r="L986" s="318"/>
      <c r="M986" s="319"/>
      <c r="N986" s="373"/>
      <c r="O986" s="318"/>
      <c r="P986" s="318"/>
      <c r="Q986" s="318"/>
      <c r="R986" s="318"/>
      <c r="S986" s="319"/>
      <c r="T986" s="321">
        <f t="shared" si="79"/>
        <v>0</v>
      </c>
    </row>
    <row r="987" spans="1:20" ht="17.25" customHeight="1">
      <c r="A987" s="39"/>
      <c r="B987" s="307">
        <f t="shared" si="77"/>
        <v>13</v>
      </c>
      <c r="C987" s="316" t="str">
        <f>IF('15'!$B$20="","",'15'!$B$20)</f>
        <v/>
      </c>
      <c r="D987" s="1167" t="str">
        <f t="shared" si="78"/>
        <v/>
      </c>
      <c r="E987" s="1168"/>
      <c r="F987" s="1168"/>
      <c r="G987" s="1169"/>
      <c r="H987" s="317"/>
      <c r="I987" s="318"/>
      <c r="J987" s="318"/>
      <c r="K987" s="318"/>
      <c r="L987" s="318"/>
      <c r="M987" s="319"/>
      <c r="N987" s="373"/>
      <c r="O987" s="318"/>
      <c r="P987" s="318"/>
      <c r="Q987" s="318"/>
      <c r="R987" s="318"/>
      <c r="S987" s="319"/>
      <c r="T987" s="321">
        <f t="shared" si="79"/>
        <v>0</v>
      </c>
    </row>
    <row r="988" spans="1:20" ht="17.25" customHeight="1">
      <c r="A988" s="39"/>
      <c r="B988" s="307">
        <f t="shared" si="77"/>
        <v>14</v>
      </c>
      <c r="C988" s="316" t="str">
        <f>IF('15'!$B$21="","",'15'!$B$21)</f>
        <v/>
      </c>
      <c r="D988" s="1167" t="str">
        <f t="shared" si="78"/>
        <v/>
      </c>
      <c r="E988" s="1168"/>
      <c r="F988" s="1168"/>
      <c r="G988" s="1169"/>
      <c r="H988" s="317"/>
      <c r="I988" s="318"/>
      <c r="J988" s="318"/>
      <c r="K988" s="318"/>
      <c r="L988" s="318"/>
      <c r="M988" s="319"/>
      <c r="N988" s="373"/>
      <c r="O988" s="318"/>
      <c r="P988" s="318"/>
      <c r="Q988" s="318"/>
      <c r="R988" s="318"/>
      <c r="S988" s="319"/>
      <c r="T988" s="321">
        <f t="shared" si="79"/>
        <v>0</v>
      </c>
    </row>
    <row r="989" spans="1:20" ht="17.25" customHeight="1">
      <c r="A989" s="39"/>
      <c r="B989" s="307">
        <f t="shared" si="77"/>
        <v>15</v>
      </c>
      <c r="C989" s="316" t="str">
        <f>IF('15'!$B$22="","",'15'!$B$22)</f>
        <v/>
      </c>
      <c r="D989" s="1167" t="str">
        <f t="shared" si="78"/>
        <v/>
      </c>
      <c r="E989" s="1168"/>
      <c r="F989" s="1168"/>
      <c r="G989" s="1169"/>
      <c r="H989" s="317"/>
      <c r="I989" s="318"/>
      <c r="J989" s="318"/>
      <c r="K989" s="318"/>
      <c r="L989" s="318"/>
      <c r="M989" s="319"/>
      <c r="N989" s="373"/>
      <c r="O989" s="318"/>
      <c r="P989" s="318"/>
      <c r="Q989" s="318"/>
      <c r="R989" s="318"/>
      <c r="S989" s="319"/>
      <c r="T989" s="321">
        <f t="shared" si="79"/>
        <v>0</v>
      </c>
    </row>
    <row r="990" spans="1:20" ht="17.25" customHeight="1">
      <c r="A990" s="39"/>
      <c r="B990" s="307">
        <f t="shared" si="77"/>
        <v>16</v>
      </c>
      <c r="C990" s="316" t="str">
        <f>IF('15'!$B$23="","",'15'!$B$23)</f>
        <v/>
      </c>
      <c r="D990" s="1167" t="str">
        <f t="shared" si="78"/>
        <v/>
      </c>
      <c r="E990" s="1168"/>
      <c r="F990" s="1168"/>
      <c r="G990" s="1169"/>
      <c r="H990" s="317"/>
      <c r="I990" s="318"/>
      <c r="J990" s="318"/>
      <c r="K990" s="318"/>
      <c r="L990" s="318"/>
      <c r="M990" s="319"/>
      <c r="N990" s="373"/>
      <c r="O990" s="318"/>
      <c r="P990" s="318"/>
      <c r="Q990" s="318"/>
      <c r="R990" s="318"/>
      <c r="S990" s="319"/>
      <c r="T990" s="321">
        <f t="shared" si="79"/>
        <v>0</v>
      </c>
    </row>
    <row r="991" spans="1:20" ht="17.25" customHeight="1">
      <c r="A991" s="39"/>
      <c r="B991" s="307">
        <f t="shared" si="77"/>
        <v>17</v>
      </c>
      <c r="C991" s="316" t="str">
        <f>IF('15'!$B$24="","",'15'!$B$24)</f>
        <v/>
      </c>
      <c r="D991" s="1167" t="str">
        <f t="shared" si="78"/>
        <v/>
      </c>
      <c r="E991" s="1168"/>
      <c r="F991" s="1168"/>
      <c r="G991" s="1169"/>
      <c r="H991" s="317"/>
      <c r="I991" s="318"/>
      <c r="J991" s="318"/>
      <c r="K991" s="318"/>
      <c r="L991" s="318"/>
      <c r="M991" s="319"/>
      <c r="N991" s="373"/>
      <c r="O991" s="318"/>
      <c r="P991" s="318"/>
      <c r="Q991" s="318"/>
      <c r="R991" s="318"/>
      <c r="S991" s="319"/>
      <c r="T991" s="321">
        <f t="shared" si="79"/>
        <v>0</v>
      </c>
    </row>
    <row r="992" spans="1:20" ht="17.25" customHeight="1">
      <c r="A992" s="39"/>
      <c r="B992" s="307">
        <f t="shared" si="77"/>
        <v>18</v>
      </c>
      <c r="C992" s="316" t="str">
        <f>IF('15'!$B$25="","",'15'!$B$25)</f>
        <v/>
      </c>
      <c r="D992" s="1167" t="str">
        <f t="shared" si="78"/>
        <v/>
      </c>
      <c r="E992" s="1168"/>
      <c r="F992" s="1168"/>
      <c r="G992" s="1169"/>
      <c r="H992" s="317"/>
      <c r="I992" s="318"/>
      <c r="J992" s="318"/>
      <c r="K992" s="318"/>
      <c r="L992" s="318"/>
      <c r="M992" s="319"/>
      <c r="N992" s="373"/>
      <c r="O992" s="318"/>
      <c r="P992" s="318"/>
      <c r="Q992" s="318"/>
      <c r="R992" s="318"/>
      <c r="S992" s="319"/>
      <c r="T992" s="321">
        <f t="shared" si="79"/>
        <v>0</v>
      </c>
    </row>
    <row r="993" spans="1:20" ht="17.25" customHeight="1">
      <c r="A993" s="39"/>
      <c r="B993" s="307">
        <f t="shared" si="77"/>
        <v>19</v>
      </c>
      <c r="C993" s="316" t="str">
        <f>IF('15'!$B$26="","",'15'!$B$26)</f>
        <v/>
      </c>
      <c r="D993" s="1167" t="str">
        <f t="shared" si="78"/>
        <v/>
      </c>
      <c r="E993" s="1168"/>
      <c r="F993" s="1168"/>
      <c r="G993" s="1169"/>
      <c r="H993" s="317"/>
      <c r="I993" s="318"/>
      <c r="J993" s="318"/>
      <c r="K993" s="318"/>
      <c r="L993" s="318"/>
      <c r="M993" s="319"/>
      <c r="N993" s="373"/>
      <c r="O993" s="318"/>
      <c r="P993" s="318"/>
      <c r="Q993" s="318"/>
      <c r="R993" s="318"/>
      <c r="S993" s="319"/>
      <c r="T993" s="321">
        <f t="shared" si="79"/>
        <v>0</v>
      </c>
    </row>
    <row r="994" spans="1:20" ht="17.25" customHeight="1">
      <c r="A994" s="39"/>
      <c r="B994" s="307">
        <f t="shared" si="77"/>
        <v>20</v>
      </c>
      <c r="C994" s="316" t="str">
        <f>IF('15'!$B$27="","",'15'!$B$27)</f>
        <v/>
      </c>
      <c r="D994" s="1167" t="str">
        <f t="shared" si="78"/>
        <v/>
      </c>
      <c r="E994" s="1168"/>
      <c r="F994" s="1168"/>
      <c r="G994" s="1169"/>
      <c r="H994" s="317"/>
      <c r="I994" s="318"/>
      <c r="J994" s="318"/>
      <c r="K994" s="318"/>
      <c r="L994" s="318"/>
      <c r="M994" s="319"/>
      <c r="N994" s="373"/>
      <c r="O994" s="318"/>
      <c r="P994" s="318"/>
      <c r="Q994" s="318"/>
      <c r="R994" s="318"/>
      <c r="S994" s="319"/>
      <c r="T994" s="321">
        <f t="shared" si="79"/>
        <v>0</v>
      </c>
    </row>
    <row r="995" spans="1:20" ht="17.25" customHeight="1">
      <c r="A995" s="39"/>
      <c r="B995" s="307">
        <f t="shared" si="77"/>
        <v>21</v>
      </c>
      <c r="C995" s="316" t="str">
        <f>IF('15'!$B$28="","",'15'!$B$28)</f>
        <v/>
      </c>
      <c r="D995" s="1167" t="str">
        <f t="shared" si="78"/>
        <v/>
      </c>
      <c r="E995" s="1168"/>
      <c r="F995" s="1168"/>
      <c r="G995" s="1169"/>
      <c r="H995" s="317"/>
      <c r="I995" s="318"/>
      <c r="J995" s="318"/>
      <c r="K995" s="318"/>
      <c r="L995" s="318"/>
      <c r="M995" s="319"/>
      <c r="N995" s="373"/>
      <c r="O995" s="318"/>
      <c r="P995" s="318"/>
      <c r="Q995" s="318"/>
      <c r="R995" s="318"/>
      <c r="S995" s="319"/>
      <c r="T995" s="321">
        <f t="shared" si="79"/>
        <v>0</v>
      </c>
    </row>
    <row r="996" spans="1:20" ht="17.25" customHeight="1">
      <c r="A996" s="39"/>
      <c r="B996" s="307">
        <f t="shared" si="77"/>
        <v>22</v>
      </c>
      <c r="C996" s="316" t="str">
        <f>IF('15'!$B$29="","",'15'!$B$29)</f>
        <v/>
      </c>
      <c r="D996" s="1167" t="str">
        <f t="shared" si="78"/>
        <v/>
      </c>
      <c r="E996" s="1168"/>
      <c r="F996" s="1168"/>
      <c r="G996" s="1169"/>
      <c r="H996" s="317"/>
      <c r="I996" s="318"/>
      <c r="J996" s="318"/>
      <c r="K996" s="318"/>
      <c r="L996" s="318"/>
      <c r="M996" s="319"/>
      <c r="N996" s="373"/>
      <c r="O996" s="318"/>
      <c r="P996" s="318"/>
      <c r="Q996" s="318"/>
      <c r="R996" s="318"/>
      <c r="S996" s="319"/>
      <c r="T996" s="321">
        <f t="shared" si="79"/>
        <v>0</v>
      </c>
    </row>
    <row r="997" spans="1:20" ht="17.25" customHeight="1">
      <c r="A997" s="39"/>
      <c r="B997" s="307">
        <f t="shared" si="77"/>
        <v>23</v>
      </c>
      <c r="C997" s="316" t="str">
        <f>IF('15'!$B$30="","",'15'!$B$30)</f>
        <v/>
      </c>
      <c r="D997" s="1167" t="str">
        <f t="shared" si="78"/>
        <v/>
      </c>
      <c r="E997" s="1168"/>
      <c r="F997" s="1168"/>
      <c r="G997" s="1169"/>
      <c r="H997" s="317"/>
      <c r="I997" s="318"/>
      <c r="J997" s="318"/>
      <c r="K997" s="318"/>
      <c r="L997" s="318"/>
      <c r="M997" s="319"/>
      <c r="N997" s="373"/>
      <c r="O997" s="318"/>
      <c r="P997" s="318"/>
      <c r="Q997" s="318"/>
      <c r="R997" s="318"/>
      <c r="S997" s="319"/>
      <c r="T997" s="321">
        <f t="shared" si="79"/>
        <v>0</v>
      </c>
    </row>
    <row r="998" spans="1:20" ht="17.25" customHeight="1">
      <c r="A998" s="39"/>
      <c r="B998" s="307">
        <f t="shared" si="77"/>
        <v>24</v>
      </c>
      <c r="C998" s="316" t="str">
        <f>IF('15'!$B$31="","",'15'!$B$31)</f>
        <v/>
      </c>
      <c r="D998" s="1167" t="str">
        <f t="shared" si="78"/>
        <v/>
      </c>
      <c r="E998" s="1168"/>
      <c r="F998" s="1168"/>
      <c r="G998" s="1169"/>
      <c r="H998" s="317"/>
      <c r="I998" s="318"/>
      <c r="J998" s="318"/>
      <c r="K998" s="318"/>
      <c r="L998" s="318"/>
      <c r="M998" s="319"/>
      <c r="N998" s="373"/>
      <c r="O998" s="318"/>
      <c r="P998" s="318"/>
      <c r="Q998" s="318"/>
      <c r="R998" s="318"/>
      <c r="S998" s="319"/>
      <c r="T998" s="321">
        <f t="shared" si="79"/>
        <v>0</v>
      </c>
    </row>
    <row r="999" spans="1:20" ht="17.25" customHeight="1">
      <c r="A999" s="39"/>
      <c r="B999" s="307">
        <f t="shared" si="77"/>
        <v>25</v>
      </c>
      <c r="C999" s="316" t="str">
        <f>IF('15'!$B$32="","",'15'!$B$32)</f>
        <v/>
      </c>
      <c r="D999" s="1167" t="str">
        <f t="shared" si="78"/>
        <v/>
      </c>
      <c r="E999" s="1168"/>
      <c r="F999" s="1168"/>
      <c r="G999" s="1169"/>
      <c r="H999" s="317"/>
      <c r="I999" s="318"/>
      <c r="J999" s="318"/>
      <c r="K999" s="318"/>
      <c r="L999" s="318"/>
      <c r="M999" s="319"/>
      <c r="N999" s="373"/>
      <c r="O999" s="318"/>
      <c r="P999" s="318"/>
      <c r="Q999" s="318"/>
      <c r="R999" s="318"/>
      <c r="S999" s="319"/>
      <c r="T999" s="321">
        <f t="shared" si="79"/>
        <v>0</v>
      </c>
    </row>
    <row r="1000" spans="1:20" ht="17.25" customHeight="1">
      <c r="A1000" s="39"/>
      <c r="B1000" s="39"/>
      <c r="C1000" s="39"/>
      <c r="L1000" s="1166" t="s">
        <v>382</v>
      </c>
      <c r="M1000" s="1166"/>
      <c r="N1000" s="1166"/>
      <c r="O1000" s="1166"/>
      <c r="P1000" s="1166"/>
      <c r="Q1000" s="1166"/>
      <c r="R1000" s="1166"/>
      <c r="S1000" s="1166"/>
      <c r="T1000" s="322">
        <f>SUM(T975:T999)</f>
        <v>0</v>
      </c>
    </row>
    <row r="1001" spans="1:20" ht="17.25" customHeight="1">
      <c r="A1001" s="39"/>
      <c r="B1001" s="39"/>
      <c r="C1001" s="39"/>
    </row>
    <row r="1002" spans="1:20" ht="17.25" customHeight="1">
      <c r="A1002" s="39"/>
      <c r="B1002" s="39"/>
      <c r="C1002" s="39"/>
    </row>
    <row r="1003" spans="1:20" ht="17.25" customHeight="1">
      <c r="A1003" s="1173" t="s">
        <v>107</v>
      </c>
      <c r="B1003" s="1174"/>
      <c r="C1003" s="1177" t="s">
        <v>409</v>
      </c>
      <c r="D1003" s="1178" t="s">
        <v>378</v>
      </c>
      <c r="E1003" s="1179"/>
      <c r="F1003" s="1180"/>
      <c r="G1003" s="1184" t="str">
        <f>IF('23'!B35="","",'23'!B35)</f>
        <v/>
      </c>
      <c r="H1003" s="1184"/>
      <c r="I1003" s="1184"/>
      <c r="J1003" s="1184"/>
      <c r="K1003" s="1184"/>
      <c r="L1003" s="1184"/>
    </row>
    <row r="1004" spans="1:20" ht="17.25" customHeight="1">
      <c r="A1004" s="1175"/>
      <c r="B1004" s="1176"/>
      <c r="C1004" s="1177"/>
      <c r="D1004" s="1181"/>
      <c r="E1004" s="1182"/>
      <c r="F1004" s="1183"/>
      <c r="G1004" s="1184"/>
      <c r="H1004" s="1184"/>
      <c r="I1004" s="1184"/>
      <c r="J1004" s="1184"/>
      <c r="K1004" s="1184"/>
      <c r="L1004" s="1184"/>
    </row>
    <row r="1005" spans="1:20" ht="17.25" customHeight="1">
      <c r="A1005" s="39"/>
      <c r="B1005" s="39"/>
      <c r="C1005" s="39"/>
    </row>
    <row r="1006" spans="1:20" ht="17.25" customHeight="1">
      <c r="A1006" s="39"/>
      <c r="B1006" s="39" t="s">
        <v>379</v>
      </c>
      <c r="C1006" s="39"/>
    </row>
    <row r="1007" spans="1:20" ht="17.25" customHeight="1">
      <c r="A1007" s="39"/>
      <c r="B1007" s="937" t="s">
        <v>10</v>
      </c>
      <c r="C1007" s="937" t="s">
        <v>208</v>
      </c>
      <c r="D1007" s="1185" t="s">
        <v>380</v>
      </c>
      <c r="E1007" s="1186"/>
      <c r="F1007" s="1186"/>
      <c r="G1007" s="1187"/>
      <c r="H1007" s="1194" t="s">
        <v>209</v>
      </c>
      <c r="I1007" s="1195"/>
      <c r="J1007" s="1195"/>
      <c r="K1007" s="1195"/>
      <c r="L1007" s="1195"/>
      <c r="M1007" s="1195"/>
      <c r="N1007" s="1195"/>
      <c r="O1007" s="1195"/>
      <c r="P1007" s="1195"/>
      <c r="Q1007" s="1195"/>
      <c r="R1007" s="1195"/>
      <c r="S1007" s="1196"/>
      <c r="T1007" s="1170" t="s">
        <v>381</v>
      </c>
    </row>
    <row r="1008" spans="1:20" ht="17.25" customHeight="1">
      <c r="A1008" s="39"/>
      <c r="B1008" s="937"/>
      <c r="C1008" s="937"/>
      <c r="D1008" s="1188"/>
      <c r="E1008" s="1189"/>
      <c r="F1008" s="1189"/>
      <c r="G1008" s="1190"/>
      <c r="H1008" s="1197" t="s">
        <v>436</v>
      </c>
      <c r="I1008" s="1198"/>
      <c r="J1008" s="1198"/>
      <c r="K1008" s="1198"/>
      <c r="L1008" s="1198"/>
      <c r="M1008" s="1198"/>
      <c r="N1008" s="1198"/>
      <c r="O1008" s="1198"/>
      <c r="P1008" s="1198"/>
      <c r="Q1008" s="1198"/>
      <c r="R1008" s="1198"/>
      <c r="S1008" s="1199"/>
      <c r="T1008" s="1171"/>
    </row>
    <row r="1009" spans="1:20" ht="17.25" customHeight="1">
      <c r="A1009" s="39"/>
      <c r="B1009" s="937"/>
      <c r="C1009" s="937"/>
      <c r="D1009" s="1188"/>
      <c r="E1009" s="1189"/>
      <c r="F1009" s="1189"/>
      <c r="G1009" s="1190"/>
      <c r="H1009" s="1200"/>
      <c r="I1009" s="1201"/>
      <c r="J1009" s="1201"/>
      <c r="K1009" s="1201"/>
      <c r="L1009" s="1201"/>
      <c r="M1009" s="1201"/>
      <c r="N1009" s="1201"/>
      <c r="O1009" s="1201"/>
      <c r="P1009" s="1201"/>
      <c r="Q1009" s="1201"/>
      <c r="R1009" s="1201"/>
      <c r="S1009" s="1202"/>
      <c r="T1009" s="1171"/>
    </row>
    <row r="1010" spans="1:20" ht="17.25" customHeight="1">
      <c r="A1010" s="39"/>
      <c r="B1010" s="937"/>
      <c r="C1010" s="937"/>
      <c r="D1010" s="1188"/>
      <c r="E1010" s="1189"/>
      <c r="F1010" s="1189"/>
      <c r="G1010" s="1190"/>
      <c r="H1010" s="1203"/>
      <c r="I1010" s="1204"/>
      <c r="J1010" s="1204"/>
      <c r="K1010" s="1204"/>
      <c r="L1010" s="1204"/>
      <c r="M1010" s="1204"/>
      <c r="N1010" s="1204"/>
      <c r="O1010" s="1204"/>
      <c r="P1010" s="1204"/>
      <c r="Q1010" s="1204"/>
      <c r="R1010" s="1204"/>
      <c r="S1010" s="1205"/>
      <c r="T1010" s="1171"/>
    </row>
    <row r="1011" spans="1:20" ht="17.25" customHeight="1">
      <c r="A1011" s="39"/>
      <c r="B1011" s="937"/>
      <c r="C1011" s="937"/>
      <c r="D1011" s="1191"/>
      <c r="E1011" s="1192"/>
      <c r="F1011" s="1192"/>
      <c r="G1011" s="1193"/>
      <c r="H1011" s="925" t="s">
        <v>434</v>
      </c>
      <c r="I1011" s="926"/>
      <c r="J1011" s="926"/>
      <c r="K1011" s="926"/>
      <c r="L1011" s="926"/>
      <c r="M1011" s="927"/>
      <c r="N1011" s="925" t="s">
        <v>91</v>
      </c>
      <c r="O1011" s="926"/>
      <c r="P1011" s="926"/>
      <c r="Q1011" s="926"/>
      <c r="R1011" s="926"/>
      <c r="S1011" s="927"/>
      <c r="T1011" s="1172"/>
    </row>
    <row r="1012" spans="1:20" ht="17.25" customHeight="1">
      <c r="A1012" s="39"/>
      <c r="B1012" s="307">
        <f>ROW()-ROW($A$1011)</f>
        <v>1</v>
      </c>
      <c r="C1012" s="316" t="str">
        <f>IF('15'!$B$8="","",'15'!$B$8)</f>
        <v/>
      </c>
      <c r="D1012" s="1167" t="str">
        <f>IF((($G$1003="")+(D13="")),"",D13)</f>
        <v/>
      </c>
      <c r="E1012" s="1168"/>
      <c r="F1012" s="1168"/>
      <c r="G1012" s="1169"/>
      <c r="H1012" s="317"/>
      <c r="I1012" s="318"/>
      <c r="J1012" s="318"/>
      <c r="K1012" s="318"/>
      <c r="L1012" s="318"/>
      <c r="M1012" s="319"/>
      <c r="N1012" s="373"/>
      <c r="O1012" s="318"/>
      <c r="P1012" s="318"/>
      <c r="Q1012" s="318"/>
      <c r="R1012" s="318"/>
      <c r="S1012" s="319"/>
      <c r="T1012" s="320">
        <f>SUM(H1012:S1012)</f>
        <v>0</v>
      </c>
    </row>
    <row r="1013" spans="1:20" ht="17.25" customHeight="1">
      <c r="A1013" s="39"/>
      <c r="B1013" s="307">
        <f t="shared" ref="B1013:B1036" si="80">ROW()-ROW($A$1011)</f>
        <v>2</v>
      </c>
      <c r="C1013" s="316" t="str">
        <f>IF('15'!$B$9="","",'15'!$B$9)</f>
        <v/>
      </c>
      <c r="D1013" s="1167" t="str">
        <f t="shared" ref="D1013:D1036" si="81">IF((($G$1003="")+(D14="")),"",D14)</f>
        <v/>
      </c>
      <c r="E1013" s="1168"/>
      <c r="F1013" s="1168"/>
      <c r="G1013" s="1169"/>
      <c r="H1013" s="317"/>
      <c r="I1013" s="318"/>
      <c r="J1013" s="318"/>
      <c r="K1013" s="318"/>
      <c r="L1013" s="318"/>
      <c r="M1013" s="319"/>
      <c r="N1013" s="373"/>
      <c r="O1013" s="318"/>
      <c r="P1013" s="318"/>
      <c r="Q1013" s="318"/>
      <c r="R1013" s="318"/>
      <c r="S1013" s="319"/>
      <c r="T1013" s="321">
        <f t="shared" ref="T1013:T1036" si="82">SUM(H1013:S1013)</f>
        <v>0</v>
      </c>
    </row>
    <row r="1014" spans="1:20" ht="17.25" customHeight="1">
      <c r="A1014" s="39"/>
      <c r="B1014" s="307">
        <f t="shared" si="80"/>
        <v>3</v>
      </c>
      <c r="C1014" s="316" t="str">
        <f>IF('15'!$B$10="","",'15'!$B$10)</f>
        <v/>
      </c>
      <c r="D1014" s="1167" t="str">
        <f t="shared" si="81"/>
        <v/>
      </c>
      <c r="E1014" s="1168"/>
      <c r="F1014" s="1168"/>
      <c r="G1014" s="1169"/>
      <c r="H1014" s="317"/>
      <c r="I1014" s="318"/>
      <c r="J1014" s="318"/>
      <c r="K1014" s="318"/>
      <c r="L1014" s="318"/>
      <c r="M1014" s="319"/>
      <c r="N1014" s="373"/>
      <c r="O1014" s="318"/>
      <c r="P1014" s="318"/>
      <c r="Q1014" s="318"/>
      <c r="R1014" s="318"/>
      <c r="S1014" s="319"/>
      <c r="T1014" s="321">
        <f t="shared" si="82"/>
        <v>0</v>
      </c>
    </row>
    <row r="1015" spans="1:20" ht="17.25" customHeight="1">
      <c r="A1015" s="39"/>
      <c r="B1015" s="307">
        <f t="shared" si="80"/>
        <v>4</v>
      </c>
      <c r="C1015" s="316" t="str">
        <f>IF('15'!$B$11="","",'15'!$B$11)</f>
        <v/>
      </c>
      <c r="D1015" s="1167" t="str">
        <f t="shared" si="81"/>
        <v/>
      </c>
      <c r="E1015" s="1168"/>
      <c r="F1015" s="1168"/>
      <c r="G1015" s="1169"/>
      <c r="H1015" s="317"/>
      <c r="I1015" s="318"/>
      <c r="J1015" s="318"/>
      <c r="K1015" s="318"/>
      <c r="L1015" s="318"/>
      <c r="M1015" s="319"/>
      <c r="N1015" s="373"/>
      <c r="O1015" s="318"/>
      <c r="P1015" s="318"/>
      <c r="Q1015" s="318"/>
      <c r="R1015" s="318"/>
      <c r="S1015" s="319"/>
      <c r="T1015" s="321">
        <f t="shared" si="82"/>
        <v>0</v>
      </c>
    </row>
    <row r="1016" spans="1:20" ht="17.25" customHeight="1">
      <c r="A1016" s="39"/>
      <c r="B1016" s="307">
        <f t="shared" si="80"/>
        <v>5</v>
      </c>
      <c r="C1016" s="316" t="str">
        <f>IF('15'!$B$12="","",'15'!$B$12)</f>
        <v/>
      </c>
      <c r="D1016" s="1167" t="str">
        <f t="shared" si="81"/>
        <v/>
      </c>
      <c r="E1016" s="1168"/>
      <c r="F1016" s="1168"/>
      <c r="G1016" s="1169"/>
      <c r="H1016" s="317"/>
      <c r="I1016" s="318"/>
      <c r="J1016" s="318"/>
      <c r="K1016" s="318"/>
      <c r="L1016" s="318"/>
      <c r="M1016" s="319"/>
      <c r="N1016" s="373"/>
      <c r="O1016" s="318"/>
      <c r="P1016" s="318"/>
      <c r="Q1016" s="318"/>
      <c r="R1016" s="318"/>
      <c r="S1016" s="319"/>
      <c r="T1016" s="321">
        <f t="shared" si="82"/>
        <v>0</v>
      </c>
    </row>
    <row r="1017" spans="1:20" ht="17.25" customHeight="1">
      <c r="A1017" s="39"/>
      <c r="B1017" s="307">
        <f t="shared" si="80"/>
        <v>6</v>
      </c>
      <c r="C1017" s="316" t="str">
        <f>IF('15'!$B$13="","",'15'!$B$13)</f>
        <v/>
      </c>
      <c r="D1017" s="1167" t="str">
        <f t="shared" si="81"/>
        <v/>
      </c>
      <c r="E1017" s="1168"/>
      <c r="F1017" s="1168"/>
      <c r="G1017" s="1169"/>
      <c r="H1017" s="317"/>
      <c r="I1017" s="318"/>
      <c r="J1017" s="318"/>
      <c r="K1017" s="318"/>
      <c r="L1017" s="318"/>
      <c r="M1017" s="319"/>
      <c r="N1017" s="373"/>
      <c r="O1017" s="318"/>
      <c r="P1017" s="318"/>
      <c r="Q1017" s="318"/>
      <c r="R1017" s="318"/>
      <c r="S1017" s="319"/>
      <c r="T1017" s="321">
        <f t="shared" si="82"/>
        <v>0</v>
      </c>
    </row>
    <row r="1018" spans="1:20" ht="17.25" customHeight="1">
      <c r="A1018" s="39"/>
      <c r="B1018" s="307">
        <f t="shared" si="80"/>
        <v>7</v>
      </c>
      <c r="C1018" s="316" t="str">
        <f>IF('15'!$B$14="","",'15'!$B$14)</f>
        <v/>
      </c>
      <c r="D1018" s="1167" t="str">
        <f t="shared" si="81"/>
        <v/>
      </c>
      <c r="E1018" s="1168"/>
      <c r="F1018" s="1168"/>
      <c r="G1018" s="1169"/>
      <c r="H1018" s="317"/>
      <c r="I1018" s="318"/>
      <c r="J1018" s="318"/>
      <c r="K1018" s="318"/>
      <c r="L1018" s="318"/>
      <c r="M1018" s="319"/>
      <c r="N1018" s="373"/>
      <c r="O1018" s="318"/>
      <c r="P1018" s="318"/>
      <c r="Q1018" s="318"/>
      <c r="R1018" s="318"/>
      <c r="S1018" s="319"/>
      <c r="T1018" s="321">
        <f t="shared" si="82"/>
        <v>0</v>
      </c>
    </row>
    <row r="1019" spans="1:20" ht="17.25" customHeight="1">
      <c r="A1019" s="39"/>
      <c r="B1019" s="307">
        <f t="shared" si="80"/>
        <v>8</v>
      </c>
      <c r="C1019" s="316" t="str">
        <f>IF('15'!$B$15="","",'15'!$B$15)</f>
        <v/>
      </c>
      <c r="D1019" s="1167" t="str">
        <f t="shared" si="81"/>
        <v/>
      </c>
      <c r="E1019" s="1168"/>
      <c r="F1019" s="1168"/>
      <c r="G1019" s="1169"/>
      <c r="H1019" s="317"/>
      <c r="I1019" s="318"/>
      <c r="J1019" s="318"/>
      <c r="K1019" s="318"/>
      <c r="L1019" s="318"/>
      <c r="M1019" s="319"/>
      <c r="N1019" s="373"/>
      <c r="O1019" s="318"/>
      <c r="P1019" s="318"/>
      <c r="Q1019" s="318"/>
      <c r="R1019" s="318"/>
      <c r="S1019" s="319"/>
      <c r="T1019" s="321">
        <f t="shared" si="82"/>
        <v>0</v>
      </c>
    </row>
    <row r="1020" spans="1:20" ht="17.25" customHeight="1">
      <c r="A1020" s="39"/>
      <c r="B1020" s="307">
        <f t="shared" si="80"/>
        <v>9</v>
      </c>
      <c r="C1020" s="316" t="str">
        <f>IF('15'!$B$16="","",'15'!$B$16)</f>
        <v/>
      </c>
      <c r="D1020" s="1167" t="str">
        <f t="shared" si="81"/>
        <v/>
      </c>
      <c r="E1020" s="1168"/>
      <c r="F1020" s="1168"/>
      <c r="G1020" s="1169"/>
      <c r="H1020" s="317"/>
      <c r="I1020" s="318"/>
      <c r="J1020" s="318"/>
      <c r="K1020" s="318"/>
      <c r="L1020" s="318"/>
      <c r="M1020" s="319"/>
      <c r="N1020" s="373"/>
      <c r="O1020" s="318"/>
      <c r="P1020" s="318"/>
      <c r="Q1020" s="318"/>
      <c r="R1020" s="318"/>
      <c r="S1020" s="319"/>
      <c r="T1020" s="321">
        <f t="shared" si="82"/>
        <v>0</v>
      </c>
    </row>
    <row r="1021" spans="1:20" ht="17.25" customHeight="1">
      <c r="A1021" s="39"/>
      <c r="B1021" s="307">
        <f t="shared" si="80"/>
        <v>10</v>
      </c>
      <c r="C1021" s="316" t="str">
        <f>IF('15'!$B$17="","",'15'!$B$17)</f>
        <v/>
      </c>
      <c r="D1021" s="1167" t="str">
        <f t="shared" si="81"/>
        <v/>
      </c>
      <c r="E1021" s="1168"/>
      <c r="F1021" s="1168"/>
      <c r="G1021" s="1169"/>
      <c r="H1021" s="317"/>
      <c r="I1021" s="318"/>
      <c r="J1021" s="318"/>
      <c r="K1021" s="318"/>
      <c r="L1021" s="318"/>
      <c r="M1021" s="319"/>
      <c r="N1021" s="373"/>
      <c r="O1021" s="318"/>
      <c r="P1021" s="318"/>
      <c r="Q1021" s="318"/>
      <c r="R1021" s="318"/>
      <c r="S1021" s="319"/>
      <c r="T1021" s="321">
        <f t="shared" si="82"/>
        <v>0</v>
      </c>
    </row>
    <row r="1022" spans="1:20" ht="17.25" customHeight="1">
      <c r="A1022" s="39"/>
      <c r="B1022" s="307">
        <f t="shared" si="80"/>
        <v>11</v>
      </c>
      <c r="C1022" s="316" t="str">
        <f>IF('15'!$B$18="","",'15'!$B$18)</f>
        <v/>
      </c>
      <c r="D1022" s="1167" t="str">
        <f t="shared" si="81"/>
        <v/>
      </c>
      <c r="E1022" s="1168"/>
      <c r="F1022" s="1168"/>
      <c r="G1022" s="1169"/>
      <c r="H1022" s="317"/>
      <c r="I1022" s="318"/>
      <c r="J1022" s="318"/>
      <c r="K1022" s="318"/>
      <c r="L1022" s="318"/>
      <c r="M1022" s="319"/>
      <c r="N1022" s="373"/>
      <c r="O1022" s="318"/>
      <c r="P1022" s="318"/>
      <c r="Q1022" s="318"/>
      <c r="R1022" s="318"/>
      <c r="S1022" s="319"/>
      <c r="T1022" s="321">
        <f t="shared" si="82"/>
        <v>0</v>
      </c>
    </row>
    <row r="1023" spans="1:20" ht="17.25" customHeight="1">
      <c r="A1023" s="39"/>
      <c r="B1023" s="307">
        <f t="shared" si="80"/>
        <v>12</v>
      </c>
      <c r="C1023" s="316" t="str">
        <f>IF('15'!$B$19="","",'15'!$B$19)</f>
        <v/>
      </c>
      <c r="D1023" s="1167" t="str">
        <f t="shared" si="81"/>
        <v/>
      </c>
      <c r="E1023" s="1168"/>
      <c r="F1023" s="1168"/>
      <c r="G1023" s="1169"/>
      <c r="H1023" s="317"/>
      <c r="I1023" s="318"/>
      <c r="J1023" s="318"/>
      <c r="K1023" s="318"/>
      <c r="L1023" s="318"/>
      <c r="M1023" s="319"/>
      <c r="N1023" s="373"/>
      <c r="O1023" s="318"/>
      <c r="P1023" s="318"/>
      <c r="Q1023" s="318"/>
      <c r="R1023" s="318"/>
      <c r="S1023" s="319"/>
      <c r="T1023" s="321">
        <f t="shared" si="82"/>
        <v>0</v>
      </c>
    </row>
    <row r="1024" spans="1:20" ht="17.25" customHeight="1">
      <c r="A1024" s="39"/>
      <c r="B1024" s="307">
        <f t="shared" si="80"/>
        <v>13</v>
      </c>
      <c r="C1024" s="316" t="str">
        <f>IF('15'!$B$20="","",'15'!$B$20)</f>
        <v/>
      </c>
      <c r="D1024" s="1167" t="str">
        <f t="shared" si="81"/>
        <v/>
      </c>
      <c r="E1024" s="1168"/>
      <c r="F1024" s="1168"/>
      <c r="G1024" s="1169"/>
      <c r="H1024" s="317"/>
      <c r="I1024" s="318"/>
      <c r="J1024" s="318"/>
      <c r="K1024" s="318"/>
      <c r="L1024" s="318"/>
      <c r="M1024" s="319"/>
      <c r="N1024" s="373"/>
      <c r="O1024" s="318"/>
      <c r="P1024" s="318"/>
      <c r="Q1024" s="318"/>
      <c r="R1024" s="318"/>
      <c r="S1024" s="319"/>
      <c r="T1024" s="321">
        <f t="shared" si="82"/>
        <v>0</v>
      </c>
    </row>
    <row r="1025" spans="1:20" ht="17.25" customHeight="1">
      <c r="A1025" s="39"/>
      <c r="B1025" s="307">
        <f t="shared" si="80"/>
        <v>14</v>
      </c>
      <c r="C1025" s="316" t="str">
        <f>IF('15'!$B$21="","",'15'!$B$21)</f>
        <v/>
      </c>
      <c r="D1025" s="1167" t="str">
        <f t="shared" si="81"/>
        <v/>
      </c>
      <c r="E1025" s="1168"/>
      <c r="F1025" s="1168"/>
      <c r="G1025" s="1169"/>
      <c r="H1025" s="317"/>
      <c r="I1025" s="318"/>
      <c r="J1025" s="318"/>
      <c r="K1025" s="318"/>
      <c r="L1025" s="318"/>
      <c r="M1025" s="319"/>
      <c r="N1025" s="373"/>
      <c r="O1025" s="318"/>
      <c r="P1025" s="318"/>
      <c r="Q1025" s="318"/>
      <c r="R1025" s="318"/>
      <c r="S1025" s="319"/>
      <c r="T1025" s="321">
        <f t="shared" si="82"/>
        <v>0</v>
      </c>
    </row>
    <row r="1026" spans="1:20" ht="17.25" customHeight="1">
      <c r="A1026" s="39"/>
      <c r="B1026" s="307">
        <f t="shared" si="80"/>
        <v>15</v>
      </c>
      <c r="C1026" s="316" t="str">
        <f>IF('15'!$B$22="","",'15'!$B$22)</f>
        <v/>
      </c>
      <c r="D1026" s="1167" t="str">
        <f t="shared" si="81"/>
        <v/>
      </c>
      <c r="E1026" s="1168"/>
      <c r="F1026" s="1168"/>
      <c r="G1026" s="1169"/>
      <c r="H1026" s="317"/>
      <c r="I1026" s="318"/>
      <c r="J1026" s="318"/>
      <c r="K1026" s="318"/>
      <c r="L1026" s="318"/>
      <c r="M1026" s="319"/>
      <c r="N1026" s="373"/>
      <c r="O1026" s="318"/>
      <c r="P1026" s="318"/>
      <c r="Q1026" s="318"/>
      <c r="R1026" s="318"/>
      <c r="S1026" s="319"/>
      <c r="T1026" s="321">
        <f t="shared" si="82"/>
        <v>0</v>
      </c>
    </row>
    <row r="1027" spans="1:20" ht="17.25" customHeight="1">
      <c r="A1027" s="39"/>
      <c r="B1027" s="307">
        <f t="shared" si="80"/>
        <v>16</v>
      </c>
      <c r="C1027" s="316" t="str">
        <f>IF('15'!$B$23="","",'15'!$B$23)</f>
        <v/>
      </c>
      <c r="D1027" s="1167" t="str">
        <f t="shared" si="81"/>
        <v/>
      </c>
      <c r="E1027" s="1168"/>
      <c r="F1027" s="1168"/>
      <c r="G1027" s="1169"/>
      <c r="H1027" s="317"/>
      <c r="I1027" s="318"/>
      <c r="J1027" s="318"/>
      <c r="K1027" s="318"/>
      <c r="L1027" s="318"/>
      <c r="M1027" s="319"/>
      <c r="N1027" s="373"/>
      <c r="O1027" s="318"/>
      <c r="P1027" s="318"/>
      <c r="Q1027" s="318"/>
      <c r="R1027" s="318"/>
      <c r="S1027" s="319"/>
      <c r="T1027" s="321">
        <f t="shared" si="82"/>
        <v>0</v>
      </c>
    </row>
    <row r="1028" spans="1:20" ht="17.25" customHeight="1">
      <c r="A1028" s="39"/>
      <c r="B1028" s="307">
        <f t="shared" si="80"/>
        <v>17</v>
      </c>
      <c r="C1028" s="316" t="str">
        <f>IF('15'!$B$24="","",'15'!$B$24)</f>
        <v/>
      </c>
      <c r="D1028" s="1167" t="str">
        <f t="shared" si="81"/>
        <v/>
      </c>
      <c r="E1028" s="1168"/>
      <c r="F1028" s="1168"/>
      <c r="G1028" s="1169"/>
      <c r="H1028" s="317"/>
      <c r="I1028" s="318"/>
      <c r="J1028" s="318"/>
      <c r="K1028" s="318"/>
      <c r="L1028" s="318"/>
      <c r="M1028" s="319"/>
      <c r="N1028" s="373"/>
      <c r="O1028" s="318"/>
      <c r="P1028" s="318"/>
      <c r="Q1028" s="318"/>
      <c r="R1028" s="318"/>
      <c r="S1028" s="319"/>
      <c r="T1028" s="321">
        <f t="shared" si="82"/>
        <v>0</v>
      </c>
    </row>
    <row r="1029" spans="1:20" ht="17.25" customHeight="1">
      <c r="A1029" s="39"/>
      <c r="B1029" s="307">
        <f t="shared" si="80"/>
        <v>18</v>
      </c>
      <c r="C1029" s="316" t="str">
        <f>IF('15'!$B$25="","",'15'!$B$25)</f>
        <v/>
      </c>
      <c r="D1029" s="1167" t="str">
        <f t="shared" si="81"/>
        <v/>
      </c>
      <c r="E1029" s="1168"/>
      <c r="F1029" s="1168"/>
      <c r="G1029" s="1169"/>
      <c r="H1029" s="317"/>
      <c r="I1029" s="318"/>
      <c r="J1029" s="318"/>
      <c r="K1029" s="318"/>
      <c r="L1029" s="318"/>
      <c r="M1029" s="319"/>
      <c r="N1029" s="373"/>
      <c r="O1029" s="318"/>
      <c r="P1029" s="318"/>
      <c r="Q1029" s="318"/>
      <c r="R1029" s="318"/>
      <c r="S1029" s="319"/>
      <c r="T1029" s="321">
        <f t="shared" si="82"/>
        <v>0</v>
      </c>
    </row>
    <row r="1030" spans="1:20" ht="17.25" customHeight="1">
      <c r="A1030" s="39"/>
      <c r="B1030" s="307">
        <f t="shared" si="80"/>
        <v>19</v>
      </c>
      <c r="C1030" s="316" t="str">
        <f>IF('15'!$B$26="","",'15'!$B$26)</f>
        <v/>
      </c>
      <c r="D1030" s="1167" t="str">
        <f t="shared" si="81"/>
        <v/>
      </c>
      <c r="E1030" s="1168"/>
      <c r="F1030" s="1168"/>
      <c r="G1030" s="1169"/>
      <c r="H1030" s="317"/>
      <c r="I1030" s="318"/>
      <c r="J1030" s="318"/>
      <c r="K1030" s="318"/>
      <c r="L1030" s="318"/>
      <c r="M1030" s="319"/>
      <c r="N1030" s="373"/>
      <c r="O1030" s="318"/>
      <c r="P1030" s="318"/>
      <c r="Q1030" s="318"/>
      <c r="R1030" s="318"/>
      <c r="S1030" s="319"/>
      <c r="T1030" s="321">
        <f t="shared" si="82"/>
        <v>0</v>
      </c>
    </row>
    <row r="1031" spans="1:20" ht="17.25" customHeight="1">
      <c r="A1031" s="39"/>
      <c r="B1031" s="307">
        <f t="shared" si="80"/>
        <v>20</v>
      </c>
      <c r="C1031" s="316" t="str">
        <f>IF('15'!$B$27="","",'15'!$B$27)</f>
        <v/>
      </c>
      <c r="D1031" s="1167" t="str">
        <f t="shared" si="81"/>
        <v/>
      </c>
      <c r="E1031" s="1168"/>
      <c r="F1031" s="1168"/>
      <c r="G1031" s="1169"/>
      <c r="H1031" s="317"/>
      <c r="I1031" s="318"/>
      <c r="J1031" s="318"/>
      <c r="K1031" s="318"/>
      <c r="L1031" s="318"/>
      <c r="M1031" s="319"/>
      <c r="N1031" s="373"/>
      <c r="O1031" s="318"/>
      <c r="P1031" s="318"/>
      <c r="Q1031" s="318"/>
      <c r="R1031" s="318"/>
      <c r="S1031" s="319"/>
      <c r="T1031" s="321">
        <f t="shared" si="82"/>
        <v>0</v>
      </c>
    </row>
    <row r="1032" spans="1:20" ht="17.25" customHeight="1">
      <c r="A1032" s="39"/>
      <c r="B1032" s="307">
        <f t="shared" si="80"/>
        <v>21</v>
      </c>
      <c r="C1032" s="316" t="str">
        <f>IF('15'!$B$28="","",'15'!$B$28)</f>
        <v/>
      </c>
      <c r="D1032" s="1167" t="str">
        <f t="shared" si="81"/>
        <v/>
      </c>
      <c r="E1032" s="1168"/>
      <c r="F1032" s="1168"/>
      <c r="G1032" s="1169"/>
      <c r="H1032" s="317"/>
      <c r="I1032" s="318"/>
      <c r="J1032" s="318"/>
      <c r="K1032" s="318"/>
      <c r="L1032" s="318"/>
      <c r="M1032" s="319"/>
      <c r="N1032" s="373"/>
      <c r="O1032" s="318"/>
      <c r="P1032" s="318"/>
      <c r="Q1032" s="318"/>
      <c r="R1032" s="318"/>
      <c r="S1032" s="319"/>
      <c r="T1032" s="321">
        <f t="shared" si="82"/>
        <v>0</v>
      </c>
    </row>
    <row r="1033" spans="1:20" ht="17.25" customHeight="1">
      <c r="A1033" s="39"/>
      <c r="B1033" s="307">
        <f t="shared" si="80"/>
        <v>22</v>
      </c>
      <c r="C1033" s="316" t="str">
        <f>IF('15'!$B$29="","",'15'!$B$29)</f>
        <v/>
      </c>
      <c r="D1033" s="1167" t="str">
        <f t="shared" si="81"/>
        <v/>
      </c>
      <c r="E1033" s="1168"/>
      <c r="F1033" s="1168"/>
      <c r="G1033" s="1169"/>
      <c r="H1033" s="317"/>
      <c r="I1033" s="318"/>
      <c r="J1033" s="318"/>
      <c r="K1033" s="318"/>
      <c r="L1033" s="318"/>
      <c r="M1033" s="319"/>
      <c r="N1033" s="373"/>
      <c r="O1033" s="318"/>
      <c r="P1033" s="318"/>
      <c r="Q1033" s="318"/>
      <c r="R1033" s="318"/>
      <c r="S1033" s="319"/>
      <c r="T1033" s="321">
        <f t="shared" si="82"/>
        <v>0</v>
      </c>
    </row>
    <row r="1034" spans="1:20" ht="17.25" customHeight="1">
      <c r="A1034" s="39"/>
      <c r="B1034" s="307">
        <f t="shared" si="80"/>
        <v>23</v>
      </c>
      <c r="C1034" s="316" t="str">
        <f>IF('15'!$B$30="","",'15'!$B$30)</f>
        <v/>
      </c>
      <c r="D1034" s="1167" t="str">
        <f t="shared" si="81"/>
        <v/>
      </c>
      <c r="E1034" s="1168"/>
      <c r="F1034" s="1168"/>
      <c r="G1034" s="1169"/>
      <c r="H1034" s="317"/>
      <c r="I1034" s="318"/>
      <c r="J1034" s="318"/>
      <c r="K1034" s="318"/>
      <c r="L1034" s="318"/>
      <c r="M1034" s="319"/>
      <c r="N1034" s="373"/>
      <c r="O1034" s="318"/>
      <c r="P1034" s="318"/>
      <c r="Q1034" s="318"/>
      <c r="R1034" s="318"/>
      <c r="S1034" s="319"/>
      <c r="T1034" s="321">
        <f t="shared" si="82"/>
        <v>0</v>
      </c>
    </row>
    <row r="1035" spans="1:20" ht="17.25" customHeight="1">
      <c r="A1035" s="39"/>
      <c r="B1035" s="307">
        <f t="shared" si="80"/>
        <v>24</v>
      </c>
      <c r="C1035" s="316" t="str">
        <f>IF('15'!$B$31="","",'15'!$B$31)</f>
        <v/>
      </c>
      <c r="D1035" s="1167" t="str">
        <f t="shared" si="81"/>
        <v/>
      </c>
      <c r="E1035" s="1168"/>
      <c r="F1035" s="1168"/>
      <c r="G1035" s="1169"/>
      <c r="H1035" s="317"/>
      <c r="I1035" s="318"/>
      <c r="J1035" s="318"/>
      <c r="K1035" s="318"/>
      <c r="L1035" s="318"/>
      <c r="M1035" s="319"/>
      <c r="N1035" s="373"/>
      <c r="O1035" s="318"/>
      <c r="P1035" s="318"/>
      <c r="Q1035" s="318"/>
      <c r="R1035" s="318"/>
      <c r="S1035" s="319"/>
      <c r="T1035" s="321">
        <f t="shared" si="82"/>
        <v>0</v>
      </c>
    </row>
    <row r="1036" spans="1:20" ht="17.25" customHeight="1">
      <c r="A1036" s="39"/>
      <c r="B1036" s="307">
        <f t="shared" si="80"/>
        <v>25</v>
      </c>
      <c r="C1036" s="316" t="str">
        <f>IF('15'!$B$32="","",'15'!$B$32)</f>
        <v/>
      </c>
      <c r="D1036" s="1167" t="str">
        <f t="shared" si="81"/>
        <v/>
      </c>
      <c r="E1036" s="1168"/>
      <c r="F1036" s="1168"/>
      <c r="G1036" s="1169"/>
      <c r="H1036" s="317"/>
      <c r="I1036" s="318"/>
      <c r="J1036" s="318"/>
      <c r="K1036" s="318"/>
      <c r="L1036" s="318"/>
      <c r="M1036" s="319"/>
      <c r="N1036" s="373"/>
      <c r="O1036" s="318"/>
      <c r="P1036" s="318"/>
      <c r="Q1036" s="318"/>
      <c r="R1036" s="318"/>
      <c r="S1036" s="319"/>
      <c r="T1036" s="321">
        <f t="shared" si="82"/>
        <v>0</v>
      </c>
    </row>
    <row r="1037" spans="1:20" ht="17.25" customHeight="1">
      <c r="A1037" s="39"/>
      <c r="B1037" s="39"/>
      <c r="C1037" s="39"/>
      <c r="L1037" s="1166" t="s">
        <v>382</v>
      </c>
      <c r="M1037" s="1166"/>
      <c r="N1037" s="1166"/>
      <c r="O1037" s="1166"/>
      <c r="P1037" s="1166"/>
      <c r="Q1037" s="1166"/>
      <c r="R1037" s="1166"/>
      <c r="S1037" s="1166"/>
      <c r="T1037" s="322">
        <f>SUM(T1012:T1036)</f>
        <v>0</v>
      </c>
    </row>
    <row r="1038" spans="1:20" ht="17.25" customHeight="1">
      <c r="A1038" s="39"/>
      <c r="B1038" s="39"/>
      <c r="C1038" s="39"/>
    </row>
    <row r="1039" spans="1:20" ht="17.25" customHeight="1">
      <c r="A1039" s="39"/>
      <c r="B1039" s="39"/>
      <c r="C1039" s="39"/>
    </row>
    <row r="1040" spans="1:20" ht="17.25" customHeight="1">
      <c r="A1040" s="1173" t="s">
        <v>107</v>
      </c>
      <c r="B1040" s="1174"/>
      <c r="C1040" s="1177" t="s">
        <v>410</v>
      </c>
      <c r="D1040" s="1178" t="s">
        <v>378</v>
      </c>
      <c r="E1040" s="1179"/>
      <c r="F1040" s="1180"/>
      <c r="G1040" s="1184" t="str">
        <f>IF('23'!B36="","",'23'!B36)</f>
        <v/>
      </c>
      <c r="H1040" s="1184"/>
      <c r="I1040" s="1184"/>
      <c r="J1040" s="1184"/>
      <c r="K1040" s="1184"/>
      <c r="L1040" s="1184"/>
    </row>
    <row r="1041" spans="1:20" ht="17.25" customHeight="1">
      <c r="A1041" s="1175"/>
      <c r="B1041" s="1176"/>
      <c r="C1041" s="1177"/>
      <c r="D1041" s="1181"/>
      <c r="E1041" s="1182"/>
      <c r="F1041" s="1183"/>
      <c r="G1041" s="1184"/>
      <c r="H1041" s="1184"/>
      <c r="I1041" s="1184"/>
      <c r="J1041" s="1184"/>
      <c r="K1041" s="1184"/>
      <c r="L1041" s="1184"/>
    </row>
    <row r="1042" spans="1:20" ht="17.25" customHeight="1">
      <c r="A1042" s="39"/>
      <c r="B1042" s="39"/>
      <c r="C1042" s="39"/>
    </row>
    <row r="1043" spans="1:20" ht="17.25" customHeight="1">
      <c r="A1043" s="39"/>
      <c r="B1043" s="39" t="s">
        <v>379</v>
      </c>
      <c r="C1043" s="39"/>
    </row>
    <row r="1044" spans="1:20" ht="17.25" customHeight="1">
      <c r="A1044" s="39"/>
      <c r="B1044" s="937" t="s">
        <v>10</v>
      </c>
      <c r="C1044" s="937" t="s">
        <v>208</v>
      </c>
      <c r="D1044" s="1185" t="s">
        <v>380</v>
      </c>
      <c r="E1044" s="1186"/>
      <c r="F1044" s="1186"/>
      <c r="G1044" s="1187"/>
      <c r="H1044" s="1194" t="s">
        <v>209</v>
      </c>
      <c r="I1044" s="1195"/>
      <c r="J1044" s="1195"/>
      <c r="K1044" s="1195"/>
      <c r="L1044" s="1195"/>
      <c r="M1044" s="1195"/>
      <c r="N1044" s="1195"/>
      <c r="O1044" s="1195"/>
      <c r="P1044" s="1195"/>
      <c r="Q1044" s="1195"/>
      <c r="R1044" s="1195"/>
      <c r="S1044" s="1196"/>
      <c r="T1044" s="1170" t="s">
        <v>381</v>
      </c>
    </row>
    <row r="1045" spans="1:20" ht="17.25" customHeight="1">
      <c r="A1045" s="39"/>
      <c r="B1045" s="937"/>
      <c r="C1045" s="937"/>
      <c r="D1045" s="1188"/>
      <c r="E1045" s="1189"/>
      <c r="F1045" s="1189"/>
      <c r="G1045" s="1190"/>
      <c r="H1045" s="1197" t="s">
        <v>436</v>
      </c>
      <c r="I1045" s="1198"/>
      <c r="J1045" s="1198"/>
      <c r="K1045" s="1198"/>
      <c r="L1045" s="1198"/>
      <c r="M1045" s="1198"/>
      <c r="N1045" s="1198"/>
      <c r="O1045" s="1198"/>
      <c r="P1045" s="1198"/>
      <c r="Q1045" s="1198"/>
      <c r="R1045" s="1198"/>
      <c r="S1045" s="1199"/>
      <c r="T1045" s="1171"/>
    </row>
    <row r="1046" spans="1:20" ht="17.25" customHeight="1">
      <c r="A1046" s="39"/>
      <c r="B1046" s="937"/>
      <c r="C1046" s="937"/>
      <c r="D1046" s="1188"/>
      <c r="E1046" s="1189"/>
      <c r="F1046" s="1189"/>
      <c r="G1046" s="1190"/>
      <c r="H1046" s="1200"/>
      <c r="I1046" s="1201"/>
      <c r="J1046" s="1201"/>
      <c r="K1046" s="1201"/>
      <c r="L1046" s="1201"/>
      <c r="M1046" s="1201"/>
      <c r="N1046" s="1201"/>
      <c r="O1046" s="1201"/>
      <c r="P1046" s="1201"/>
      <c r="Q1046" s="1201"/>
      <c r="R1046" s="1201"/>
      <c r="S1046" s="1202"/>
      <c r="T1046" s="1171"/>
    </row>
    <row r="1047" spans="1:20" ht="17.25" customHeight="1">
      <c r="A1047" s="39"/>
      <c r="B1047" s="937"/>
      <c r="C1047" s="937"/>
      <c r="D1047" s="1188"/>
      <c r="E1047" s="1189"/>
      <c r="F1047" s="1189"/>
      <c r="G1047" s="1190"/>
      <c r="H1047" s="1203"/>
      <c r="I1047" s="1204"/>
      <c r="J1047" s="1204"/>
      <c r="K1047" s="1204"/>
      <c r="L1047" s="1204"/>
      <c r="M1047" s="1204"/>
      <c r="N1047" s="1204"/>
      <c r="O1047" s="1204"/>
      <c r="P1047" s="1204"/>
      <c r="Q1047" s="1204"/>
      <c r="R1047" s="1204"/>
      <c r="S1047" s="1205"/>
      <c r="T1047" s="1171"/>
    </row>
    <row r="1048" spans="1:20" ht="17.25" customHeight="1">
      <c r="A1048" s="39"/>
      <c r="B1048" s="937"/>
      <c r="C1048" s="937"/>
      <c r="D1048" s="1191"/>
      <c r="E1048" s="1192"/>
      <c r="F1048" s="1192"/>
      <c r="G1048" s="1193"/>
      <c r="H1048" s="925" t="s">
        <v>434</v>
      </c>
      <c r="I1048" s="926"/>
      <c r="J1048" s="926"/>
      <c r="K1048" s="926"/>
      <c r="L1048" s="926"/>
      <c r="M1048" s="927"/>
      <c r="N1048" s="925" t="s">
        <v>91</v>
      </c>
      <c r="O1048" s="926"/>
      <c r="P1048" s="926"/>
      <c r="Q1048" s="926"/>
      <c r="R1048" s="926"/>
      <c r="S1048" s="927"/>
      <c r="T1048" s="1172"/>
    </row>
    <row r="1049" spans="1:20" ht="17.25" customHeight="1">
      <c r="A1049" s="39"/>
      <c r="B1049" s="307">
        <f>ROW()-ROW($A$1048)</f>
        <v>1</v>
      </c>
      <c r="C1049" s="316" t="str">
        <f>IF('15'!$B$8="","",'15'!$B$8)</f>
        <v/>
      </c>
      <c r="D1049" s="1167" t="str">
        <f>IF((($G$1040="")+(D13="")),"",D13)</f>
        <v/>
      </c>
      <c r="E1049" s="1168"/>
      <c r="F1049" s="1168"/>
      <c r="G1049" s="1169"/>
      <c r="H1049" s="317"/>
      <c r="I1049" s="318"/>
      <c r="J1049" s="318"/>
      <c r="K1049" s="318"/>
      <c r="L1049" s="318"/>
      <c r="M1049" s="319"/>
      <c r="N1049" s="373"/>
      <c r="O1049" s="318"/>
      <c r="P1049" s="318"/>
      <c r="Q1049" s="318"/>
      <c r="R1049" s="318"/>
      <c r="S1049" s="319"/>
      <c r="T1049" s="320">
        <f>SUM(H1049:S1049)</f>
        <v>0</v>
      </c>
    </row>
    <row r="1050" spans="1:20" ht="17.25" customHeight="1">
      <c r="A1050" s="39"/>
      <c r="B1050" s="307">
        <f t="shared" ref="B1050:B1073" si="83">ROW()-ROW($A$1048)</f>
        <v>2</v>
      </c>
      <c r="C1050" s="316" t="str">
        <f>IF('15'!$B$9="","",'15'!$B$9)</f>
        <v/>
      </c>
      <c r="D1050" s="1167" t="str">
        <f t="shared" ref="D1050:D1073" si="84">IF((($G$1040="")+(D14="")),"",D14)</f>
        <v/>
      </c>
      <c r="E1050" s="1168"/>
      <c r="F1050" s="1168"/>
      <c r="G1050" s="1169"/>
      <c r="H1050" s="317"/>
      <c r="I1050" s="318"/>
      <c r="J1050" s="318"/>
      <c r="K1050" s="318"/>
      <c r="L1050" s="318"/>
      <c r="M1050" s="319"/>
      <c r="N1050" s="373"/>
      <c r="O1050" s="318"/>
      <c r="P1050" s="318"/>
      <c r="Q1050" s="318"/>
      <c r="R1050" s="318"/>
      <c r="S1050" s="319"/>
      <c r="T1050" s="321">
        <f t="shared" ref="T1050:T1073" si="85">SUM(H1050:S1050)</f>
        <v>0</v>
      </c>
    </row>
    <row r="1051" spans="1:20" ht="17.25" customHeight="1">
      <c r="A1051" s="39"/>
      <c r="B1051" s="307">
        <f t="shared" si="83"/>
        <v>3</v>
      </c>
      <c r="C1051" s="316" t="str">
        <f>IF('15'!$B$10="","",'15'!$B$10)</f>
        <v/>
      </c>
      <c r="D1051" s="1167" t="str">
        <f t="shared" si="84"/>
        <v/>
      </c>
      <c r="E1051" s="1168"/>
      <c r="F1051" s="1168"/>
      <c r="G1051" s="1169"/>
      <c r="H1051" s="317"/>
      <c r="I1051" s="318"/>
      <c r="J1051" s="318"/>
      <c r="K1051" s="318"/>
      <c r="L1051" s="318"/>
      <c r="M1051" s="319"/>
      <c r="N1051" s="373"/>
      <c r="O1051" s="318"/>
      <c r="P1051" s="318"/>
      <c r="Q1051" s="318"/>
      <c r="R1051" s="318"/>
      <c r="S1051" s="319"/>
      <c r="T1051" s="321">
        <f t="shared" si="85"/>
        <v>0</v>
      </c>
    </row>
    <row r="1052" spans="1:20" ht="17.25" customHeight="1">
      <c r="A1052" s="39"/>
      <c r="B1052" s="307">
        <f t="shared" si="83"/>
        <v>4</v>
      </c>
      <c r="C1052" s="316" t="str">
        <f>IF('15'!$B$11="","",'15'!$B$11)</f>
        <v/>
      </c>
      <c r="D1052" s="1167" t="str">
        <f t="shared" si="84"/>
        <v/>
      </c>
      <c r="E1052" s="1168"/>
      <c r="F1052" s="1168"/>
      <c r="G1052" s="1169"/>
      <c r="H1052" s="317"/>
      <c r="I1052" s="318"/>
      <c r="J1052" s="318"/>
      <c r="K1052" s="318"/>
      <c r="L1052" s="318"/>
      <c r="M1052" s="319"/>
      <c r="N1052" s="373"/>
      <c r="O1052" s="318"/>
      <c r="P1052" s="318"/>
      <c r="Q1052" s="318"/>
      <c r="R1052" s="318"/>
      <c r="S1052" s="319"/>
      <c r="T1052" s="321">
        <f t="shared" si="85"/>
        <v>0</v>
      </c>
    </row>
    <row r="1053" spans="1:20" ht="17.25" customHeight="1">
      <c r="A1053" s="39"/>
      <c r="B1053" s="307">
        <f t="shared" si="83"/>
        <v>5</v>
      </c>
      <c r="C1053" s="316" t="str">
        <f>IF('15'!$B$12="","",'15'!$B$12)</f>
        <v/>
      </c>
      <c r="D1053" s="1167" t="str">
        <f t="shared" si="84"/>
        <v/>
      </c>
      <c r="E1053" s="1168"/>
      <c r="F1053" s="1168"/>
      <c r="G1053" s="1169"/>
      <c r="H1053" s="317"/>
      <c r="I1053" s="318"/>
      <c r="J1053" s="318"/>
      <c r="K1053" s="318"/>
      <c r="L1053" s="318"/>
      <c r="M1053" s="319"/>
      <c r="N1053" s="373"/>
      <c r="O1053" s="318"/>
      <c r="P1053" s="318"/>
      <c r="Q1053" s="318"/>
      <c r="R1053" s="318"/>
      <c r="S1053" s="319"/>
      <c r="T1053" s="321">
        <f t="shared" si="85"/>
        <v>0</v>
      </c>
    </row>
    <row r="1054" spans="1:20" ht="17.25" customHeight="1">
      <c r="A1054" s="39"/>
      <c r="B1054" s="307">
        <f t="shared" si="83"/>
        <v>6</v>
      </c>
      <c r="C1054" s="316" t="str">
        <f>IF('15'!$B$13="","",'15'!$B$13)</f>
        <v/>
      </c>
      <c r="D1054" s="1167" t="str">
        <f t="shared" si="84"/>
        <v/>
      </c>
      <c r="E1054" s="1168"/>
      <c r="F1054" s="1168"/>
      <c r="G1054" s="1169"/>
      <c r="H1054" s="317"/>
      <c r="I1054" s="318"/>
      <c r="J1054" s="318"/>
      <c r="K1054" s="318"/>
      <c r="L1054" s="318"/>
      <c r="M1054" s="319"/>
      <c r="N1054" s="373"/>
      <c r="O1054" s="318"/>
      <c r="P1054" s="318"/>
      <c r="Q1054" s="318"/>
      <c r="R1054" s="318"/>
      <c r="S1054" s="319"/>
      <c r="T1054" s="321">
        <f t="shared" si="85"/>
        <v>0</v>
      </c>
    </row>
    <row r="1055" spans="1:20" ht="17.25" customHeight="1">
      <c r="A1055" s="39"/>
      <c r="B1055" s="307">
        <f t="shared" si="83"/>
        <v>7</v>
      </c>
      <c r="C1055" s="316" t="str">
        <f>IF('15'!$B$14="","",'15'!$B$14)</f>
        <v/>
      </c>
      <c r="D1055" s="1167" t="str">
        <f t="shared" si="84"/>
        <v/>
      </c>
      <c r="E1055" s="1168"/>
      <c r="F1055" s="1168"/>
      <c r="G1055" s="1169"/>
      <c r="H1055" s="317"/>
      <c r="I1055" s="318"/>
      <c r="J1055" s="318"/>
      <c r="K1055" s="318"/>
      <c r="L1055" s="318"/>
      <c r="M1055" s="319"/>
      <c r="N1055" s="373"/>
      <c r="O1055" s="318"/>
      <c r="P1055" s="318"/>
      <c r="Q1055" s="318"/>
      <c r="R1055" s="318"/>
      <c r="S1055" s="319"/>
      <c r="T1055" s="321">
        <f t="shared" si="85"/>
        <v>0</v>
      </c>
    </row>
    <row r="1056" spans="1:20" ht="17.25" customHeight="1">
      <c r="A1056" s="39"/>
      <c r="B1056" s="307">
        <f t="shared" si="83"/>
        <v>8</v>
      </c>
      <c r="C1056" s="316" t="str">
        <f>IF('15'!$B$15="","",'15'!$B$15)</f>
        <v/>
      </c>
      <c r="D1056" s="1167" t="str">
        <f t="shared" si="84"/>
        <v/>
      </c>
      <c r="E1056" s="1168"/>
      <c r="F1056" s="1168"/>
      <c r="G1056" s="1169"/>
      <c r="H1056" s="317"/>
      <c r="I1056" s="318"/>
      <c r="J1056" s="318"/>
      <c r="K1056" s="318"/>
      <c r="L1056" s="318"/>
      <c r="M1056" s="319"/>
      <c r="N1056" s="373"/>
      <c r="O1056" s="318"/>
      <c r="P1056" s="318"/>
      <c r="Q1056" s="318"/>
      <c r="R1056" s="318"/>
      <c r="S1056" s="319"/>
      <c r="T1056" s="321">
        <f t="shared" si="85"/>
        <v>0</v>
      </c>
    </row>
    <row r="1057" spans="1:20" ht="17.25" customHeight="1">
      <c r="A1057" s="39"/>
      <c r="B1057" s="307">
        <f t="shared" si="83"/>
        <v>9</v>
      </c>
      <c r="C1057" s="316" t="str">
        <f>IF('15'!$B$16="","",'15'!$B$16)</f>
        <v/>
      </c>
      <c r="D1057" s="1167" t="str">
        <f t="shared" si="84"/>
        <v/>
      </c>
      <c r="E1057" s="1168"/>
      <c r="F1057" s="1168"/>
      <c r="G1057" s="1169"/>
      <c r="H1057" s="317"/>
      <c r="I1057" s="318"/>
      <c r="J1057" s="318"/>
      <c r="K1057" s="318"/>
      <c r="L1057" s="318"/>
      <c r="M1057" s="319"/>
      <c r="N1057" s="373"/>
      <c r="O1057" s="318"/>
      <c r="P1057" s="318"/>
      <c r="Q1057" s="318"/>
      <c r="R1057" s="318"/>
      <c r="S1057" s="319"/>
      <c r="T1057" s="321">
        <f t="shared" si="85"/>
        <v>0</v>
      </c>
    </row>
    <row r="1058" spans="1:20" ht="17.25" customHeight="1">
      <c r="A1058" s="39"/>
      <c r="B1058" s="307">
        <f t="shared" si="83"/>
        <v>10</v>
      </c>
      <c r="C1058" s="316" t="str">
        <f>IF('15'!$B$17="","",'15'!$B$17)</f>
        <v/>
      </c>
      <c r="D1058" s="1167" t="str">
        <f t="shared" si="84"/>
        <v/>
      </c>
      <c r="E1058" s="1168"/>
      <c r="F1058" s="1168"/>
      <c r="G1058" s="1169"/>
      <c r="H1058" s="317"/>
      <c r="I1058" s="318"/>
      <c r="J1058" s="318"/>
      <c r="K1058" s="318"/>
      <c r="L1058" s="318"/>
      <c r="M1058" s="319"/>
      <c r="N1058" s="373"/>
      <c r="O1058" s="318"/>
      <c r="P1058" s="318"/>
      <c r="Q1058" s="318"/>
      <c r="R1058" s="318"/>
      <c r="S1058" s="319"/>
      <c r="T1058" s="321">
        <f t="shared" si="85"/>
        <v>0</v>
      </c>
    </row>
    <row r="1059" spans="1:20" ht="17.25" customHeight="1">
      <c r="A1059" s="39"/>
      <c r="B1059" s="307">
        <f t="shared" si="83"/>
        <v>11</v>
      </c>
      <c r="C1059" s="316" t="str">
        <f>IF('15'!$B$18="","",'15'!$B$18)</f>
        <v/>
      </c>
      <c r="D1059" s="1167" t="str">
        <f t="shared" si="84"/>
        <v/>
      </c>
      <c r="E1059" s="1168"/>
      <c r="F1059" s="1168"/>
      <c r="G1059" s="1169"/>
      <c r="H1059" s="317"/>
      <c r="I1059" s="318"/>
      <c r="J1059" s="318"/>
      <c r="K1059" s="318"/>
      <c r="L1059" s="318"/>
      <c r="M1059" s="319"/>
      <c r="N1059" s="373"/>
      <c r="O1059" s="318"/>
      <c r="P1059" s="318"/>
      <c r="Q1059" s="318"/>
      <c r="R1059" s="318"/>
      <c r="S1059" s="319"/>
      <c r="T1059" s="321">
        <f t="shared" si="85"/>
        <v>0</v>
      </c>
    </row>
    <row r="1060" spans="1:20" ht="17.25" customHeight="1">
      <c r="A1060" s="39"/>
      <c r="B1060" s="307">
        <f t="shared" si="83"/>
        <v>12</v>
      </c>
      <c r="C1060" s="316" t="str">
        <f>IF('15'!$B$19="","",'15'!$B$19)</f>
        <v/>
      </c>
      <c r="D1060" s="1167" t="str">
        <f t="shared" si="84"/>
        <v/>
      </c>
      <c r="E1060" s="1168"/>
      <c r="F1060" s="1168"/>
      <c r="G1060" s="1169"/>
      <c r="H1060" s="317"/>
      <c r="I1060" s="318"/>
      <c r="J1060" s="318"/>
      <c r="K1060" s="318"/>
      <c r="L1060" s="318"/>
      <c r="M1060" s="319"/>
      <c r="N1060" s="373"/>
      <c r="O1060" s="318"/>
      <c r="P1060" s="318"/>
      <c r="Q1060" s="318"/>
      <c r="R1060" s="318"/>
      <c r="S1060" s="319"/>
      <c r="T1060" s="321">
        <f t="shared" si="85"/>
        <v>0</v>
      </c>
    </row>
    <row r="1061" spans="1:20" ht="17.25" customHeight="1">
      <c r="A1061" s="39"/>
      <c r="B1061" s="307">
        <f t="shared" si="83"/>
        <v>13</v>
      </c>
      <c r="C1061" s="316" t="str">
        <f>IF('15'!$B$20="","",'15'!$B$20)</f>
        <v/>
      </c>
      <c r="D1061" s="1167" t="str">
        <f t="shared" si="84"/>
        <v/>
      </c>
      <c r="E1061" s="1168"/>
      <c r="F1061" s="1168"/>
      <c r="G1061" s="1169"/>
      <c r="H1061" s="317"/>
      <c r="I1061" s="318"/>
      <c r="J1061" s="318"/>
      <c r="K1061" s="318"/>
      <c r="L1061" s="318"/>
      <c r="M1061" s="319"/>
      <c r="N1061" s="373"/>
      <c r="O1061" s="318"/>
      <c r="P1061" s="318"/>
      <c r="Q1061" s="318"/>
      <c r="R1061" s="318"/>
      <c r="S1061" s="319"/>
      <c r="T1061" s="321">
        <f t="shared" si="85"/>
        <v>0</v>
      </c>
    </row>
    <row r="1062" spans="1:20" ht="17.25" customHeight="1">
      <c r="A1062" s="39"/>
      <c r="B1062" s="307">
        <f t="shared" si="83"/>
        <v>14</v>
      </c>
      <c r="C1062" s="316" t="str">
        <f>IF('15'!$B$21="","",'15'!$B$21)</f>
        <v/>
      </c>
      <c r="D1062" s="1167" t="str">
        <f t="shared" si="84"/>
        <v/>
      </c>
      <c r="E1062" s="1168"/>
      <c r="F1062" s="1168"/>
      <c r="G1062" s="1169"/>
      <c r="H1062" s="317"/>
      <c r="I1062" s="318"/>
      <c r="J1062" s="318"/>
      <c r="K1062" s="318"/>
      <c r="L1062" s="318"/>
      <c r="M1062" s="319"/>
      <c r="N1062" s="373"/>
      <c r="O1062" s="318"/>
      <c r="P1062" s="318"/>
      <c r="Q1062" s="318"/>
      <c r="R1062" s="318"/>
      <c r="S1062" s="319"/>
      <c r="T1062" s="321">
        <f t="shared" si="85"/>
        <v>0</v>
      </c>
    </row>
    <row r="1063" spans="1:20" ht="17.25" customHeight="1">
      <c r="A1063" s="39"/>
      <c r="B1063" s="307">
        <f t="shared" si="83"/>
        <v>15</v>
      </c>
      <c r="C1063" s="316" t="str">
        <f>IF('15'!$B$22="","",'15'!$B$22)</f>
        <v/>
      </c>
      <c r="D1063" s="1167" t="str">
        <f t="shared" si="84"/>
        <v/>
      </c>
      <c r="E1063" s="1168"/>
      <c r="F1063" s="1168"/>
      <c r="G1063" s="1169"/>
      <c r="H1063" s="317"/>
      <c r="I1063" s="318"/>
      <c r="J1063" s="318"/>
      <c r="K1063" s="318"/>
      <c r="L1063" s="318"/>
      <c r="M1063" s="319"/>
      <c r="N1063" s="373"/>
      <c r="O1063" s="318"/>
      <c r="P1063" s="318"/>
      <c r="Q1063" s="318"/>
      <c r="R1063" s="318"/>
      <c r="S1063" s="319"/>
      <c r="T1063" s="321">
        <f t="shared" si="85"/>
        <v>0</v>
      </c>
    </row>
    <row r="1064" spans="1:20" ht="17.25" customHeight="1">
      <c r="A1064" s="39"/>
      <c r="B1064" s="307">
        <f t="shared" si="83"/>
        <v>16</v>
      </c>
      <c r="C1064" s="316" t="str">
        <f>IF('15'!$B$23="","",'15'!$B$23)</f>
        <v/>
      </c>
      <c r="D1064" s="1167" t="str">
        <f t="shared" si="84"/>
        <v/>
      </c>
      <c r="E1064" s="1168"/>
      <c r="F1064" s="1168"/>
      <c r="G1064" s="1169"/>
      <c r="H1064" s="317"/>
      <c r="I1064" s="318"/>
      <c r="J1064" s="318"/>
      <c r="K1064" s="318"/>
      <c r="L1064" s="318"/>
      <c r="M1064" s="319"/>
      <c r="N1064" s="373"/>
      <c r="O1064" s="318"/>
      <c r="P1064" s="318"/>
      <c r="Q1064" s="318"/>
      <c r="R1064" s="318"/>
      <c r="S1064" s="319"/>
      <c r="T1064" s="321">
        <f t="shared" si="85"/>
        <v>0</v>
      </c>
    </row>
    <row r="1065" spans="1:20" ht="17.25" customHeight="1">
      <c r="A1065" s="39"/>
      <c r="B1065" s="307">
        <f t="shared" si="83"/>
        <v>17</v>
      </c>
      <c r="C1065" s="316" t="str">
        <f>IF('15'!$B$24="","",'15'!$B$24)</f>
        <v/>
      </c>
      <c r="D1065" s="1167" t="str">
        <f t="shared" si="84"/>
        <v/>
      </c>
      <c r="E1065" s="1168"/>
      <c r="F1065" s="1168"/>
      <c r="G1065" s="1169"/>
      <c r="H1065" s="317"/>
      <c r="I1065" s="318"/>
      <c r="J1065" s="318"/>
      <c r="K1065" s="318"/>
      <c r="L1065" s="318"/>
      <c r="M1065" s="319"/>
      <c r="N1065" s="373"/>
      <c r="O1065" s="318"/>
      <c r="P1065" s="318"/>
      <c r="Q1065" s="318"/>
      <c r="R1065" s="318"/>
      <c r="S1065" s="319"/>
      <c r="T1065" s="321">
        <f t="shared" si="85"/>
        <v>0</v>
      </c>
    </row>
    <row r="1066" spans="1:20" ht="17.25" customHeight="1">
      <c r="A1066" s="39"/>
      <c r="B1066" s="307">
        <f t="shared" si="83"/>
        <v>18</v>
      </c>
      <c r="C1066" s="316" t="str">
        <f>IF('15'!$B$25="","",'15'!$B$25)</f>
        <v/>
      </c>
      <c r="D1066" s="1167" t="str">
        <f t="shared" si="84"/>
        <v/>
      </c>
      <c r="E1066" s="1168"/>
      <c r="F1066" s="1168"/>
      <c r="G1066" s="1169"/>
      <c r="H1066" s="317"/>
      <c r="I1066" s="318"/>
      <c r="J1066" s="318"/>
      <c r="K1066" s="318"/>
      <c r="L1066" s="318"/>
      <c r="M1066" s="319"/>
      <c r="N1066" s="373"/>
      <c r="O1066" s="318"/>
      <c r="P1066" s="318"/>
      <c r="Q1066" s="318"/>
      <c r="R1066" s="318"/>
      <c r="S1066" s="319"/>
      <c r="T1066" s="321">
        <f t="shared" si="85"/>
        <v>0</v>
      </c>
    </row>
    <row r="1067" spans="1:20" ht="17.25" customHeight="1">
      <c r="A1067" s="39"/>
      <c r="B1067" s="307">
        <f t="shared" si="83"/>
        <v>19</v>
      </c>
      <c r="C1067" s="316" t="str">
        <f>IF('15'!$B$26="","",'15'!$B$26)</f>
        <v/>
      </c>
      <c r="D1067" s="1167" t="str">
        <f t="shared" si="84"/>
        <v/>
      </c>
      <c r="E1067" s="1168"/>
      <c r="F1067" s="1168"/>
      <c r="G1067" s="1169"/>
      <c r="H1067" s="317"/>
      <c r="I1067" s="318"/>
      <c r="J1067" s="318"/>
      <c r="K1067" s="318"/>
      <c r="L1067" s="318"/>
      <c r="M1067" s="319"/>
      <c r="N1067" s="373"/>
      <c r="O1067" s="318"/>
      <c r="P1067" s="318"/>
      <c r="Q1067" s="318"/>
      <c r="R1067" s="318"/>
      <c r="S1067" s="319"/>
      <c r="T1067" s="321">
        <f t="shared" si="85"/>
        <v>0</v>
      </c>
    </row>
    <row r="1068" spans="1:20" ht="17.25" customHeight="1">
      <c r="A1068" s="39"/>
      <c r="B1068" s="307">
        <f t="shared" si="83"/>
        <v>20</v>
      </c>
      <c r="C1068" s="316" t="str">
        <f>IF('15'!$B$27="","",'15'!$B$27)</f>
        <v/>
      </c>
      <c r="D1068" s="1167" t="str">
        <f t="shared" si="84"/>
        <v/>
      </c>
      <c r="E1068" s="1168"/>
      <c r="F1068" s="1168"/>
      <c r="G1068" s="1169"/>
      <c r="H1068" s="317"/>
      <c r="I1068" s="318"/>
      <c r="J1068" s="318"/>
      <c r="K1068" s="318"/>
      <c r="L1068" s="318"/>
      <c r="M1068" s="319"/>
      <c r="N1068" s="373"/>
      <c r="O1068" s="318"/>
      <c r="P1068" s="318"/>
      <c r="Q1068" s="318"/>
      <c r="R1068" s="318"/>
      <c r="S1068" s="319"/>
      <c r="T1068" s="321">
        <f t="shared" si="85"/>
        <v>0</v>
      </c>
    </row>
    <row r="1069" spans="1:20" ht="17.25" customHeight="1">
      <c r="A1069" s="39"/>
      <c r="B1069" s="307">
        <f t="shared" si="83"/>
        <v>21</v>
      </c>
      <c r="C1069" s="316" t="str">
        <f>IF('15'!$B$28="","",'15'!$B$28)</f>
        <v/>
      </c>
      <c r="D1069" s="1167" t="str">
        <f t="shared" si="84"/>
        <v/>
      </c>
      <c r="E1069" s="1168"/>
      <c r="F1069" s="1168"/>
      <c r="G1069" s="1169"/>
      <c r="H1069" s="317"/>
      <c r="I1069" s="318"/>
      <c r="J1069" s="318"/>
      <c r="K1069" s="318"/>
      <c r="L1069" s="318"/>
      <c r="M1069" s="319"/>
      <c r="N1069" s="373"/>
      <c r="O1069" s="318"/>
      <c r="P1069" s="318"/>
      <c r="Q1069" s="318"/>
      <c r="R1069" s="318"/>
      <c r="S1069" s="319"/>
      <c r="T1069" s="321">
        <f t="shared" si="85"/>
        <v>0</v>
      </c>
    </row>
    <row r="1070" spans="1:20" ht="17.25" customHeight="1">
      <c r="A1070" s="39"/>
      <c r="B1070" s="307">
        <f t="shared" si="83"/>
        <v>22</v>
      </c>
      <c r="C1070" s="316" t="str">
        <f>IF('15'!$B$29="","",'15'!$B$29)</f>
        <v/>
      </c>
      <c r="D1070" s="1167" t="str">
        <f t="shared" si="84"/>
        <v/>
      </c>
      <c r="E1070" s="1168"/>
      <c r="F1070" s="1168"/>
      <c r="G1070" s="1169"/>
      <c r="H1070" s="317"/>
      <c r="I1070" s="318"/>
      <c r="J1070" s="318"/>
      <c r="K1070" s="318"/>
      <c r="L1070" s="318"/>
      <c r="M1070" s="319"/>
      <c r="N1070" s="373"/>
      <c r="O1070" s="318"/>
      <c r="P1070" s="318"/>
      <c r="Q1070" s="318"/>
      <c r="R1070" s="318"/>
      <c r="S1070" s="319"/>
      <c r="T1070" s="321">
        <f t="shared" si="85"/>
        <v>0</v>
      </c>
    </row>
    <row r="1071" spans="1:20" ht="17.25" customHeight="1">
      <c r="A1071" s="39"/>
      <c r="B1071" s="307">
        <f t="shared" si="83"/>
        <v>23</v>
      </c>
      <c r="C1071" s="316" t="str">
        <f>IF('15'!$B$30="","",'15'!$B$30)</f>
        <v/>
      </c>
      <c r="D1071" s="1167" t="str">
        <f t="shared" si="84"/>
        <v/>
      </c>
      <c r="E1071" s="1168"/>
      <c r="F1071" s="1168"/>
      <c r="G1071" s="1169"/>
      <c r="H1071" s="317"/>
      <c r="I1071" s="318"/>
      <c r="J1071" s="318"/>
      <c r="K1071" s="318"/>
      <c r="L1071" s="318"/>
      <c r="M1071" s="319"/>
      <c r="N1071" s="373"/>
      <c r="O1071" s="318"/>
      <c r="P1071" s="318"/>
      <c r="Q1071" s="318"/>
      <c r="R1071" s="318"/>
      <c r="S1071" s="319"/>
      <c r="T1071" s="321">
        <f t="shared" si="85"/>
        <v>0</v>
      </c>
    </row>
    <row r="1072" spans="1:20" ht="17.25" customHeight="1">
      <c r="A1072" s="39"/>
      <c r="B1072" s="307">
        <f t="shared" si="83"/>
        <v>24</v>
      </c>
      <c r="C1072" s="316" t="str">
        <f>IF('15'!$B$31="","",'15'!$B$31)</f>
        <v/>
      </c>
      <c r="D1072" s="1167" t="str">
        <f t="shared" si="84"/>
        <v/>
      </c>
      <c r="E1072" s="1168"/>
      <c r="F1072" s="1168"/>
      <c r="G1072" s="1169"/>
      <c r="H1072" s="317"/>
      <c r="I1072" s="318"/>
      <c r="J1072" s="318"/>
      <c r="K1072" s="318"/>
      <c r="L1072" s="318"/>
      <c r="M1072" s="319"/>
      <c r="N1072" s="373"/>
      <c r="O1072" s="318"/>
      <c r="P1072" s="318"/>
      <c r="Q1072" s="318"/>
      <c r="R1072" s="318"/>
      <c r="S1072" s="319"/>
      <c r="T1072" s="321">
        <f t="shared" si="85"/>
        <v>0</v>
      </c>
    </row>
    <row r="1073" spans="1:20" ht="17.25" customHeight="1">
      <c r="A1073" s="39"/>
      <c r="B1073" s="307">
        <f t="shared" si="83"/>
        <v>25</v>
      </c>
      <c r="C1073" s="316" t="str">
        <f>IF('15'!$B$32="","",'15'!$B$32)</f>
        <v/>
      </c>
      <c r="D1073" s="1167" t="str">
        <f t="shared" si="84"/>
        <v/>
      </c>
      <c r="E1073" s="1168"/>
      <c r="F1073" s="1168"/>
      <c r="G1073" s="1169"/>
      <c r="H1073" s="317"/>
      <c r="I1073" s="318"/>
      <c r="J1073" s="318"/>
      <c r="K1073" s="318"/>
      <c r="L1073" s="318"/>
      <c r="M1073" s="319"/>
      <c r="N1073" s="373"/>
      <c r="O1073" s="318"/>
      <c r="P1073" s="318"/>
      <c r="Q1073" s="318"/>
      <c r="R1073" s="318"/>
      <c r="S1073" s="319"/>
      <c r="T1073" s="321">
        <f t="shared" si="85"/>
        <v>0</v>
      </c>
    </row>
    <row r="1074" spans="1:20" ht="17.25" customHeight="1">
      <c r="A1074" s="39"/>
      <c r="B1074" s="39"/>
      <c r="C1074" s="39"/>
      <c r="L1074" s="1166" t="s">
        <v>382</v>
      </c>
      <c r="M1074" s="1166"/>
      <c r="N1074" s="1166"/>
      <c r="O1074" s="1166"/>
      <c r="P1074" s="1166"/>
      <c r="Q1074" s="1166"/>
      <c r="R1074" s="1166"/>
      <c r="S1074" s="1166"/>
      <c r="T1074" s="322">
        <f>SUM(T1049:T1073)</f>
        <v>0</v>
      </c>
    </row>
    <row r="1075" spans="1:20" ht="17.25" customHeight="1">
      <c r="A1075" s="39"/>
      <c r="B1075" s="39"/>
      <c r="C1075" s="39"/>
    </row>
    <row r="1076" spans="1:20" ht="17.25" customHeight="1">
      <c r="A1076" s="39"/>
      <c r="B1076" s="39"/>
      <c r="C1076" s="39"/>
    </row>
    <row r="1077" spans="1:20" ht="17.25" customHeight="1">
      <c r="A1077" s="1173" t="s">
        <v>107</v>
      </c>
      <c r="B1077" s="1174"/>
      <c r="C1077" s="1177" t="s">
        <v>411</v>
      </c>
      <c r="D1077" s="1178" t="s">
        <v>378</v>
      </c>
      <c r="E1077" s="1179"/>
      <c r="F1077" s="1180"/>
      <c r="G1077" s="1184" t="str">
        <f>IF('23'!B37="","",'23'!B37)</f>
        <v/>
      </c>
      <c r="H1077" s="1184"/>
      <c r="I1077" s="1184"/>
      <c r="J1077" s="1184"/>
      <c r="K1077" s="1184"/>
      <c r="L1077" s="1184"/>
    </row>
    <row r="1078" spans="1:20" ht="17.25" customHeight="1">
      <c r="A1078" s="1175"/>
      <c r="B1078" s="1176"/>
      <c r="C1078" s="1177"/>
      <c r="D1078" s="1181"/>
      <c r="E1078" s="1182"/>
      <c r="F1078" s="1183"/>
      <c r="G1078" s="1184"/>
      <c r="H1078" s="1184"/>
      <c r="I1078" s="1184"/>
      <c r="J1078" s="1184"/>
      <c r="K1078" s="1184"/>
      <c r="L1078" s="1184"/>
    </row>
    <row r="1079" spans="1:20" ht="17.25" customHeight="1">
      <c r="A1079" s="39"/>
      <c r="B1079" s="39"/>
      <c r="C1079" s="39"/>
    </row>
    <row r="1080" spans="1:20" ht="17.25" customHeight="1">
      <c r="A1080" s="39"/>
      <c r="B1080" s="39" t="s">
        <v>379</v>
      </c>
      <c r="C1080" s="39"/>
    </row>
    <row r="1081" spans="1:20" ht="17.25" customHeight="1">
      <c r="A1081" s="39"/>
      <c r="B1081" s="937" t="s">
        <v>10</v>
      </c>
      <c r="C1081" s="937" t="s">
        <v>208</v>
      </c>
      <c r="D1081" s="1185" t="s">
        <v>380</v>
      </c>
      <c r="E1081" s="1186"/>
      <c r="F1081" s="1186"/>
      <c r="G1081" s="1187"/>
      <c r="H1081" s="1194" t="s">
        <v>209</v>
      </c>
      <c r="I1081" s="1195"/>
      <c r="J1081" s="1195"/>
      <c r="K1081" s="1195"/>
      <c r="L1081" s="1195"/>
      <c r="M1081" s="1195"/>
      <c r="N1081" s="1195"/>
      <c r="O1081" s="1195"/>
      <c r="P1081" s="1195"/>
      <c r="Q1081" s="1195"/>
      <c r="R1081" s="1195"/>
      <c r="S1081" s="1196"/>
      <c r="T1081" s="1170" t="s">
        <v>381</v>
      </c>
    </row>
    <row r="1082" spans="1:20" ht="17.25" customHeight="1">
      <c r="A1082" s="39"/>
      <c r="B1082" s="937"/>
      <c r="C1082" s="937"/>
      <c r="D1082" s="1188"/>
      <c r="E1082" s="1189"/>
      <c r="F1082" s="1189"/>
      <c r="G1082" s="1190"/>
      <c r="H1082" s="1197" t="s">
        <v>436</v>
      </c>
      <c r="I1082" s="1198"/>
      <c r="J1082" s="1198"/>
      <c r="K1082" s="1198"/>
      <c r="L1082" s="1198"/>
      <c r="M1082" s="1198"/>
      <c r="N1082" s="1198"/>
      <c r="O1082" s="1198"/>
      <c r="P1082" s="1198"/>
      <c r="Q1082" s="1198"/>
      <c r="R1082" s="1198"/>
      <c r="S1082" s="1199"/>
      <c r="T1082" s="1171"/>
    </row>
    <row r="1083" spans="1:20" ht="17.25" customHeight="1">
      <c r="A1083" s="39"/>
      <c r="B1083" s="937"/>
      <c r="C1083" s="937"/>
      <c r="D1083" s="1188"/>
      <c r="E1083" s="1189"/>
      <c r="F1083" s="1189"/>
      <c r="G1083" s="1190"/>
      <c r="H1083" s="1200"/>
      <c r="I1083" s="1201"/>
      <c r="J1083" s="1201"/>
      <c r="K1083" s="1201"/>
      <c r="L1083" s="1201"/>
      <c r="M1083" s="1201"/>
      <c r="N1083" s="1201"/>
      <c r="O1083" s="1201"/>
      <c r="P1083" s="1201"/>
      <c r="Q1083" s="1201"/>
      <c r="R1083" s="1201"/>
      <c r="S1083" s="1202"/>
      <c r="T1083" s="1171"/>
    </row>
    <row r="1084" spans="1:20" ht="17.25" customHeight="1">
      <c r="A1084" s="39"/>
      <c r="B1084" s="937"/>
      <c r="C1084" s="937"/>
      <c r="D1084" s="1188"/>
      <c r="E1084" s="1189"/>
      <c r="F1084" s="1189"/>
      <c r="G1084" s="1190"/>
      <c r="H1084" s="1203"/>
      <c r="I1084" s="1204"/>
      <c r="J1084" s="1204"/>
      <c r="K1084" s="1204"/>
      <c r="L1084" s="1204"/>
      <c r="M1084" s="1204"/>
      <c r="N1084" s="1204"/>
      <c r="O1084" s="1204"/>
      <c r="P1084" s="1204"/>
      <c r="Q1084" s="1204"/>
      <c r="R1084" s="1204"/>
      <c r="S1084" s="1205"/>
      <c r="T1084" s="1171"/>
    </row>
    <row r="1085" spans="1:20" ht="17.25" customHeight="1">
      <c r="A1085" s="39"/>
      <c r="B1085" s="937"/>
      <c r="C1085" s="937"/>
      <c r="D1085" s="1191"/>
      <c r="E1085" s="1192"/>
      <c r="F1085" s="1192"/>
      <c r="G1085" s="1193"/>
      <c r="H1085" s="925" t="s">
        <v>434</v>
      </c>
      <c r="I1085" s="926"/>
      <c r="J1085" s="926"/>
      <c r="K1085" s="926"/>
      <c r="L1085" s="926"/>
      <c r="M1085" s="927"/>
      <c r="N1085" s="925" t="s">
        <v>91</v>
      </c>
      <c r="O1085" s="926"/>
      <c r="P1085" s="926"/>
      <c r="Q1085" s="926"/>
      <c r="R1085" s="926"/>
      <c r="S1085" s="927"/>
      <c r="T1085" s="1172"/>
    </row>
    <row r="1086" spans="1:20" ht="17.25" customHeight="1">
      <c r="A1086" s="39"/>
      <c r="B1086" s="307">
        <f>ROW()-ROW($A$1085)</f>
        <v>1</v>
      </c>
      <c r="C1086" s="316" t="str">
        <f>IF('15'!$B$8="","",'15'!$B$8)</f>
        <v/>
      </c>
      <c r="D1086" s="1167" t="str">
        <f>IF((($G$1077="")+(D13="")),"",D13)</f>
        <v/>
      </c>
      <c r="E1086" s="1168"/>
      <c r="F1086" s="1168"/>
      <c r="G1086" s="1169"/>
      <c r="H1086" s="317"/>
      <c r="I1086" s="318"/>
      <c r="J1086" s="318"/>
      <c r="K1086" s="318"/>
      <c r="L1086" s="318"/>
      <c r="M1086" s="319"/>
      <c r="N1086" s="373"/>
      <c r="O1086" s="318"/>
      <c r="P1086" s="318"/>
      <c r="Q1086" s="318"/>
      <c r="R1086" s="318"/>
      <c r="S1086" s="319"/>
      <c r="T1086" s="320">
        <f>SUM(H1086:S1086)</f>
        <v>0</v>
      </c>
    </row>
    <row r="1087" spans="1:20" ht="17.25" customHeight="1">
      <c r="A1087" s="39"/>
      <c r="B1087" s="307">
        <f t="shared" ref="B1087:B1110" si="86">ROW()-ROW($A$1085)</f>
        <v>2</v>
      </c>
      <c r="C1087" s="316" t="str">
        <f>IF('15'!$B$9="","",'15'!$B$9)</f>
        <v/>
      </c>
      <c r="D1087" s="1167" t="str">
        <f t="shared" ref="D1087:D1110" si="87">IF((($G$1077="")+(D14="")),"",D14)</f>
        <v/>
      </c>
      <c r="E1087" s="1168"/>
      <c r="F1087" s="1168"/>
      <c r="G1087" s="1169"/>
      <c r="H1087" s="317"/>
      <c r="I1087" s="318"/>
      <c r="J1087" s="318"/>
      <c r="K1087" s="318"/>
      <c r="L1087" s="318"/>
      <c r="M1087" s="319"/>
      <c r="N1087" s="373"/>
      <c r="O1087" s="318"/>
      <c r="P1087" s="318"/>
      <c r="Q1087" s="318"/>
      <c r="R1087" s="318"/>
      <c r="S1087" s="319"/>
      <c r="T1087" s="321">
        <f t="shared" ref="T1087:T1110" si="88">SUM(H1087:S1087)</f>
        <v>0</v>
      </c>
    </row>
    <row r="1088" spans="1:20" ht="17.25" customHeight="1">
      <c r="A1088" s="39"/>
      <c r="B1088" s="307">
        <f t="shared" si="86"/>
        <v>3</v>
      </c>
      <c r="C1088" s="316" t="str">
        <f>IF('15'!$B$10="","",'15'!$B$10)</f>
        <v/>
      </c>
      <c r="D1088" s="1167" t="str">
        <f t="shared" si="87"/>
        <v/>
      </c>
      <c r="E1088" s="1168"/>
      <c r="F1088" s="1168"/>
      <c r="G1088" s="1169"/>
      <c r="H1088" s="317"/>
      <c r="I1088" s="318"/>
      <c r="J1088" s="318"/>
      <c r="K1088" s="318"/>
      <c r="L1088" s="318"/>
      <c r="M1088" s="319"/>
      <c r="N1088" s="373"/>
      <c r="O1088" s="318"/>
      <c r="P1088" s="318"/>
      <c r="Q1088" s="318"/>
      <c r="R1088" s="318"/>
      <c r="S1088" s="319"/>
      <c r="T1088" s="321">
        <f t="shared" si="88"/>
        <v>0</v>
      </c>
    </row>
    <row r="1089" spans="1:20" ht="17.25" customHeight="1">
      <c r="A1089" s="39"/>
      <c r="B1089" s="307">
        <f t="shared" si="86"/>
        <v>4</v>
      </c>
      <c r="C1089" s="316" t="str">
        <f>IF('15'!$B$11="","",'15'!$B$11)</f>
        <v/>
      </c>
      <c r="D1089" s="1167" t="str">
        <f t="shared" si="87"/>
        <v/>
      </c>
      <c r="E1089" s="1168"/>
      <c r="F1089" s="1168"/>
      <c r="G1089" s="1169"/>
      <c r="H1089" s="317"/>
      <c r="I1089" s="318"/>
      <c r="J1089" s="318"/>
      <c r="K1089" s="318"/>
      <c r="L1089" s="318"/>
      <c r="M1089" s="319"/>
      <c r="N1089" s="373"/>
      <c r="O1089" s="318"/>
      <c r="P1089" s="318"/>
      <c r="Q1089" s="318"/>
      <c r="R1089" s="318"/>
      <c r="S1089" s="319"/>
      <c r="T1089" s="321">
        <f t="shared" si="88"/>
        <v>0</v>
      </c>
    </row>
    <row r="1090" spans="1:20" ht="17.25" customHeight="1">
      <c r="A1090" s="39"/>
      <c r="B1090" s="307">
        <f t="shared" si="86"/>
        <v>5</v>
      </c>
      <c r="C1090" s="316" t="str">
        <f>IF('15'!$B$12="","",'15'!$B$12)</f>
        <v/>
      </c>
      <c r="D1090" s="1167" t="str">
        <f t="shared" si="87"/>
        <v/>
      </c>
      <c r="E1090" s="1168"/>
      <c r="F1090" s="1168"/>
      <c r="G1090" s="1169"/>
      <c r="H1090" s="317"/>
      <c r="I1090" s="318"/>
      <c r="J1090" s="318"/>
      <c r="K1090" s="318"/>
      <c r="L1090" s="318"/>
      <c r="M1090" s="319"/>
      <c r="N1090" s="373"/>
      <c r="O1090" s="318"/>
      <c r="P1090" s="318"/>
      <c r="Q1090" s="318"/>
      <c r="R1090" s="318"/>
      <c r="S1090" s="319"/>
      <c r="T1090" s="321">
        <f t="shared" si="88"/>
        <v>0</v>
      </c>
    </row>
    <row r="1091" spans="1:20" ht="17.25" customHeight="1">
      <c r="A1091" s="39"/>
      <c r="B1091" s="307">
        <f t="shared" si="86"/>
        <v>6</v>
      </c>
      <c r="C1091" s="316" t="str">
        <f>IF('15'!$B$13="","",'15'!$B$13)</f>
        <v/>
      </c>
      <c r="D1091" s="1167" t="str">
        <f t="shared" si="87"/>
        <v/>
      </c>
      <c r="E1091" s="1168"/>
      <c r="F1091" s="1168"/>
      <c r="G1091" s="1169"/>
      <c r="H1091" s="317"/>
      <c r="I1091" s="318"/>
      <c r="J1091" s="318"/>
      <c r="K1091" s="318"/>
      <c r="L1091" s="318"/>
      <c r="M1091" s="319"/>
      <c r="N1091" s="373"/>
      <c r="O1091" s="318"/>
      <c r="P1091" s="318"/>
      <c r="Q1091" s="318"/>
      <c r="R1091" s="318"/>
      <c r="S1091" s="319"/>
      <c r="T1091" s="321">
        <f t="shared" si="88"/>
        <v>0</v>
      </c>
    </row>
    <row r="1092" spans="1:20" ht="17.25" customHeight="1">
      <c r="A1092" s="39"/>
      <c r="B1092" s="307">
        <f t="shared" si="86"/>
        <v>7</v>
      </c>
      <c r="C1092" s="316" t="str">
        <f>IF('15'!$B$14="","",'15'!$B$14)</f>
        <v/>
      </c>
      <c r="D1092" s="1167" t="str">
        <f t="shared" si="87"/>
        <v/>
      </c>
      <c r="E1092" s="1168"/>
      <c r="F1092" s="1168"/>
      <c r="G1092" s="1169"/>
      <c r="H1092" s="317"/>
      <c r="I1092" s="318"/>
      <c r="J1092" s="318"/>
      <c r="K1092" s="318"/>
      <c r="L1092" s="318"/>
      <c r="M1092" s="319"/>
      <c r="N1092" s="373"/>
      <c r="O1092" s="318"/>
      <c r="P1092" s="318"/>
      <c r="Q1092" s="318"/>
      <c r="R1092" s="318"/>
      <c r="S1092" s="319"/>
      <c r="T1092" s="321">
        <f t="shared" si="88"/>
        <v>0</v>
      </c>
    </row>
    <row r="1093" spans="1:20" ht="17.25" customHeight="1">
      <c r="A1093" s="39"/>
      <c r="B1093" s="307">
        <f t="shared" si="86"/>
        <v>8</v>
      </c>
      <c r="C1093" s="316" t="str">
        <f>IF('15'!$B$15="","",'15'!$B$15)</f>
        <v/>
      </c>
      <c r="D1093" s="1167" t="str">
        <f t="shared" si="87"/>
        <v/>
      </c>
      <c r="E1093" s="1168"/>
      <c r="F1093" s="1168"/>
      <c r="G1093" s="1169"/>
      <c r="H1093" s="317"/>
      <c r="I1093" s="318"/>
      <c r="J1093" s="318"/>
      <c r="K1093" s="318"/>
      <c r="L1093" s="318"/>
      <c r="M1093" s="319"/>
      <c r="N1093" s="373"/>
      <c r="O1093" s="318"/>
      <c r="P1093" s="318"/>
      <c r="Q1093" s="318"/>
      <c r="R1093" s="318"/>
      <c r="S1093" s="319"/>
      <c r="T1093" s="321">
        <f t="shared" si="88"/>
        <v>0</v>
      </c>
    </row>
    <row r="1094" spans="1:20" ht="17.25" customHeight="1">
      <c r="A1094" s="39"/>
      <c r="B1094" s="307">
        <f t="shared" si="86"/>
        <v>9</v>
      </c>
      <c r="C1094" s="316" t="str">
        <f>IF('15'!$B$16="","",'15'!$B$16)</f>
        <v/>
      </c>
      <c r="D1094" s="1167" t="str">
        <f t="shared" si="87"/>
        <v/>
      </c>
      <c r="E1094" s="1168"/>
      <c r="F1094" s="1168"/>
      <c r="G1094" s="1169"/>
      <c r="H1094" s="317"/>
      <c r="I1094" s="318"/>
      <c r="J1094" s="318"/>
      <c r="K1094" s="318"/>
      <c r="L1094" s="318"/>
      <c r="M1094" s="319"/>
      <c r="N1094" s="373"/>
      <c r="O1094" s="318"/>
      <c r="P1094" s="318"/>
      <c r="Q1094" s="318"/>
      <c r="R1094" s="318"/>
      <c r="S1094" s="319"/>
      <c r="T1094" s="321">
        <f t="shared" si="88"/>
        <v>0</v>
      </c>
    </row>
    <row r="1095" spans="1:20" ht="17.25" customHeight="1">
      <c r="A1095" s="39"/>
      <c r="B1095" s="307">
        <f t="shared" si="86"/>
        <v>10</v>
      </c>
      <c r="C1095" s="316" t="str">
        <f>IF('15'!$B$17="","",'15'!$B$17)</f>
        <v/>
      </c>
      <c r="D1095" s="1167" t="str">
        <f t="shared" si="87"/>
        <v/>
      </c>
      <c r="E1095" s="1168"/>
      <c r="F1095" s="1168"/>
      <c r="G1095" s="1169"/>
      <c r="H1095" s="317"/>
      <c r="I1095" s="318"/>
      <c r="J1095" s="318"/>
      <c r="K1095" s="318"/>
      <c r="L1095" s="318"/>
      <c r="M1095" s="319"/>
      <c r="N1095" s="373"/>
      <c r="O1095" s="318"/>
      <c r="P1095" s="318"/>
      <c r="Q1095" s="318"/>
      <c r="R1095" s="318"/>
      <c r="S1095" s="319"/>
      <c r="T1095" s="321">
        <f t="shared" si="88"/>
        <v>0</v>
      </c>
    </row>
    <row r="1096" spans="1:20" ht="17.25" customHeight="1">
      <c r="A1096" s="39"/>
      <c r="B1096" s="307">
        <f t="shared" si="86"/>
        <v>11</v>
      </c>
      <c r="C1096" s="316" t="str">
        <f>IF('15'!$B$18="","",'15'!$B$18)</f>
        <v/>
      </c>
      <c r="D1096" s="1167" t="str">
        <f t="shared" si="87"/>
        <v/>
      </c>
      <c r="E1096" s="1168"/>
      <c r="F1096" s="1168"/>
      <c r="G1096" s="1169"/>
      <c r="H1096" s="317"/>
      <c r="I1096" s="318"/>
      <c r="J1096" s="318"/>
      <c r="K1096" s="318"/>
      <c r="L1096" s="318"/>
      <c r="M1096" s="319"/>
      <c r="N1096" s="373"/>
      <c r="O1096" s="318"/>
      <c r="P1096" s="318"/>
      <c r="Q1096" s="318"/>
      <c r="R1096" s="318"/>
      <c r="S1096" s="319"/>
      <c r="T1096" s="321">
        <f t="shared" si="88"/>
        <v>0</v>
      </c>
    </row>
    <row r="1097" spans="1:20" ht="17.25" customHeight="1">
      <c r="A1097" s="39"/>
      <c r="B1097" s="307">
        <f t="shared" si="86"/>
        <v>12</v>
      </c>
      <c r="C1097" s="316" t="str">
        <f>IF('15'!$B$19="","",'15'!$B$19)</f>
        <v/>
      </c>
      <c r="D1097" s="1167" t="str">
        <f t="shared" si="87"/>
        <v/>
      </c>
      <c r="E1097" s="1168"/>
      <c r="F1097" s="1168"/>
      <c r="G1097" s="1169"/>
      <c r="H1097" s="317"/>
      <c r="I1097" s="318"/>
      <c r="J1097" s="318"/>
      <c r="K1097" s="318"/>
      <c r="L1097" s="318"/>
      <c r="M1097" s="319"/>
      <c r="N1097" s="373"/>
      <c r="O1097" s="318"/>
      <c r="P1097" s="318"/>
      <c r="Q1097" s="318"/>
      <c r="R1097" s="318"/>
      <c r="S1097" s="319"/>
      <c r="T1097" s="321">
        <f t="shared" si="88"/>
        <v>0</v>
      </c>
    </row>
    <row r="1098" spans="1:20" ht="17.25" customHeight="1">
      <c r="A1098" s="39"/>
      <c r="B1098" s="307">
        <f t="shared" si="86"/>
        <v>13</v>
      </c>
      <c r="C1098" s="316" t="str">
        <f>IF('15'!$B$20="","",'15'!$B$20)</f>
        <v/>
      </c>
      <c r="D1098" s="1167" t="str">
        <f t="shared" si="87"/>
        <v/>
      </c>
      <c r="E1098" s="1168"/>
      <c r="F1098" s="1168"/>
      <c r="G1098" s="1169"/>
      <c r="H1098" s="317"/>
      <c r="I1098" s="318"/>
      <c r="J1098" s="318"/>
      <c r="K1098" s="318"/>
      <c r="L1098" s="318"/>
      <c r="M1098" s="319"/>
      <c r="N1098" s="373"/>
      <c r="O1098" s="318"/>
      <c r="P1098" s="318"/>
      <c r="Q1098" s="318"/>
      <c r="R1098" s="318"/>
      <c r="S1098" s="319"/>
      <c r="T1098" s="321">
        <f t="shared" si="88"/>
        <v>0</v>
      </c>
    </row>
    <row r="1099" spans="1:20" ht="17.25" customHeight="1">
      <c r="A1099" s="39"/>
      <c r="B1099" s="307">
        <f t="shared" si="86"/>
        <v>14</v>
      </c>
      <c r="C1099" s="316" t="str">
        <f>IF('15'!$B$21="","",'15'!$B$21)</f>
        <v/>
      </c>
      <c r="D1099" s="1167" t="str">
        <f t="shared" si="87"/>
        <v/>
      </c>
      <c r="E1099" s="1168"/>
      <c r="F1099" s="1168"/>
      <c r="G1099" s="1169"/>
      <c r="H1099" s="317"/>
      <c r="I1099" s="318"/>
      <c r="J1099" s="318"/>
      <c r="K1099" s="318"/>
      <c r="L1099" s="318"/>
      <c r="M1099" s="319"/>
      <c r="N1099" s="373"/>
      <c r="O1099" s="318"/>
      <c r="P1099" s="318"/>
      <c r="Q1099" s="318"/>
      <c r="R1099" s="318"/>
      <c r="S1099" s="319"/>
      <c r="T1099" s="321">
        <f t="shared" si="88"/>
        <v>0</v>
      </c>
    </row>
    <row r="1100" spans="1:20" ht="17.25" customHeight="1">
      <c r="A1100" s="39"/>
      <c r="B1100" s="307">
        <f t="shared" si="86"/>
        <v>15</v>
      </c>
      <c r="C1100" s="316" t="str">
        <f>IF('15'!$B$22="","",'15'!$B$22)</f>
        <v/>
      </c>
      <c r="D1100" s="1167" t="str">
        <f t="shared" si="87"/>
        <v/>
      </c>
      <c r="E1100" s="1168"/>
      <c r="F1100" s="1168"/>
      <c r="G1100" s="1169"/>
      <c r="H1100" s="317"/>
      <c r="I1100" s="318"/>
      <c r="J1100" s="318"/>
      <c r="K1100" s="318"/>
      <c r="L1100" s="318"/>
      <c r="M1100" s="319"/>
      <c r="N1100" s="373"/>
      <c r="O1100" s="318"/>
      <c r="P1100" s="318"/>
      <c r="Q1100" s="318"/>
      <c r="R1100" s="318"/>
      <c r="S1100" s="319"/>
      <c r="T1100" s="321">
        <f t="shared" si="88"/>
        <v>0</v>
      </c>
    </row>
    <row r="1101" spans="1:20" ht="17.25" customHeight="1">
      <c r="A1101" s="39"/>
      <c r="B1101" s="307">
        <f t="shared" si="86"/>
        <v>16</v>
      </c>
      <c r="C1101" s="316" t="str">
        <f>IF('15'!$B$23="","",'15'!$B$23)</f>
        <v/>
      </c>
      <c r="D1101" s="1167" t="str">
        <f t="shared" si="87"/>
        <v/>
      </c>
      <c r="E1101" s="1168"/>
      <c r="F1101" s="1168"/>
      <c r="G1101" s="1169"/>
      <c r="H1101" s="317"/>
      <c r="I1101" s="318"/>
      <c r="J1101" s="318"/>
      <c r="K1101" s="318"/>
      <c r="L1101" s="318"/>
      <c r="M1101" s="319"/>
      <c r="N1101" s="373"/>
      <c r="O1101" s="318"/>
      <c r="P1101" s="318"/>
      <c r="Q1101" s="318"/>
      <c r="R1101" s="318"/>
      <c r="S1101" s="319"/>
      <c r="T1101" s="321">
        <f t="shared" si="88"/>
        <v>0</v>
      </c>
    </row>
    <row r="1102" spans="1:20" ht="17.25" customHeight="1">
      <c r="A1102" s="39"/>
      <c r="B1102" s="307">
        <f t="shared" si="86"/>
        <v>17</v>
      </c>
      <c r="C1102" s="316" t="str">
        <f>IF('15'!$B$24="","",'15'!$B$24)</f>
        <v/>
      </c>
      <c r="D1102" s="1167" t="str">
        <f t="shared" si="87"/>
        <v/>
      </c>
      <c r="E1102" s="1168"/>
      <c r="F1102" s="1168"/>
      <c r="G1102" s="1169"/>
      <c r="H1102" s="317"/>
      <c r="I1102" s="318"/>
      <c r="J1102" s="318"/>
      <c r="K1102" s="318"/>
      <c r="L1102" s="318"/>
      <c r="M1102" s="319"/>
      <c r="N1102" s="373"/>
      <c r="O1102" s="318"/>
      <c r="P1102" s="318"/>
      <c r="Q1102" s="318"/>
      <c r="R1102" s="318"/>
      <c r="S1102" s="319"/>
      <c r="T1102" s="321">
        <f t="shared" si="88"/>
        <v>0</v>
      </c>
    </row>
    <row r="1103" spans="1:20" ht="17.25" customHeight="1">
      <c r="A1103" s="39"/>
      <c r="B1103" s="307">
        <f t="shared" si="86"/>
        <v>18</v>
      </c>
      <c r="C1103" s="316" t="str">
        <f>IF('15'!$B$25="","",'15'!$B$25)</f>
        <v/>
      </c>
      <c r="D1103" s="1167" t="str">
        <f t="shared" si="87"/>
        <v/>
      </c>
      <c r="E1103" s="1168"/>
      <c r="F1103" s="1168"/>
      <c r="G1103" s="1169"/>
      <c r="H1103" s="317"/>
      <c r="I1103" s="318"/>
      <c r="J1103" s="318"/>
      <c r="K1103" s="318"/>
      <c r="L1103" s="318"/>
      <c r="M1103" s="319"/>
      <c r="N1103" s="373"/>
      <c r="O1103" s="318"/>
      <c r="P1103" s="318"/>
      <c r="Q1103" s="318"/>
      <c r="R1103" s="318"/>
      <c r="S1103" s="319"/>
      <c r="T1103" s="321">
        <f t="shared" si="88"/>
        <v>0</v>
      </c>
    </row>
    <row r="1104" spans="1:20" ht="17.25" customHeight="1">
      <c r="A1104" s="39"/>
      <c r="B1104" s="307">
        <f t="shared" si="86"/>
        <v>19</v>
      </c>
      <c r="C1104" s="316" t="str">
        <f>IF('15'!$B$26="","",'15'!$B$26)</f>
        <v/>
      </c>
      <c r="D1104" s="1167" t="str">
        <f t="shared" si="87"/>
        <v/>
      </c>
      <c r="E1104" s="1168"/>
      <c r="F1104" s="1168"/>
      <c r="G1104" s="1169"/>
      <c r="H1104" s="317"/>
      <c r="I1104" s="318"/>
      <c r="J1104" s="318"/>
      <c r="K1104" s="318"/>
      <c r="L1104" s="318"/>
      <c r="M1104" s="319"/>
      <c r="N1104" s="373"/>
      <c r="O1104" s="318"/>
      <c r="P1104" s="318"/>
      <c r="Q1104" s="318"/>
      <c r="R1104" s="318"/>
      <c r="S1104" s="319"/>
      <c r="T1104" s="321">
        <f t="shared" si="88"/>
        <v>0</v>
      </c>
    </row>
    <row r="1105" spans="1:20" ht="17.25" customHeight="1">
      <c r="A1105" s="39"/>
      <c r="B1105" s="307">
        <f t="shared" si="86"/>
        <v>20</v>
      </c>
      <c r="C1105" s="316" t="str">
        <f>IF('15'!$B$27="","",'15'!$B$27)</f>
        <v/>
      </c>
      <c r="D1105" s="1167" t="str">
        <f t="shared" si="87"/>
        <v/>
      </c>
      <c r="E1105" s="1168"/>
      <c r="F1105" s="1168"/>
      <c r="G1105" s="1169"/>
      <c r="H1105" s="317"/>
      <c r="I1105" s="318"/>
      <c r="J1105" s="318"/>
      <c r="K1105" s="318"/>
      <c r="L1105" s="318"/>
      <c r="M1105" s="319"/>
      <c r="N1105" s="373"/>
      <c r="O1105" s="318"/>
      <c r="P1105" s="318"/>
      <c r="Q1105" s="318"/>
      <c r="R1105" s="318"/>
      <c r="S1105" s="319"/>
      <c r="T1105" s="321">
        <f t="shared" si="88"/>
        <v>0</v>
      </c>
    </row>
    <row r="1106" spans="1:20" ht="17.25" customHeight="1">
      <c r="A1106" s="39"/>
      <c r="B1106" s="307">
        <f t="shared" si="86"/>
        <v>21</v>
      </c>
      <c r="C1106" s="316" t="str">
        <f>IF('15'!$B$28="","",'15'!$B$28)</f>
        <v/>
      </c>
      <c r="D1106" s="1167" t="str">
        <f t="shared" si="87"/>
        <v/>
      </c>
      <c r="E1106" s="1168"/>
      <c r="F1106" s="1168"/>
      <c r="G1106" s="1169"/>
      <c r="H1106" s="317"/>
      <c r="I1106" s="318"/>
      <c r="J1106" s="318"/>
      <c r="K1106" s="318"/>
      <c r="L1106" s="318"/>
      <c r="M1106" s="319"/>
      <c r="N1106" s="373"/>
      <c r="O1106" s="318"/>
      <c r="P1106" s="318"/>
      <c r="Q1106" s="318"/>
      <c r="R1106" s="318"/>
      <c r="S1106" s="319"/>
      <c r="T1106" s="321">
        <f t="shared" si="88"/>
        <v>0</v>
      </c>
    </row>
    <row r="1107" spans="1:20" ht="17.25" customHeight="1">
      <c r="A1107" s="39"/>
      <c r="B1107" s="307">
        <f t="shared" si="86"/>
        <v>22</v>
      </c>
      <c r="C1107" s="316" t="str">
        <f>IF('15'!$B$29="","",'15'!$B$29)</f>
        <v/>
      </c>
      <c r="D1107" s="1167" t="str">
        <f t="shared" si="87"/>
        <v/>
      </c>
      <c r="E1107" s="1168"/>
      <c r="F1107" s="1168"/>
      <c r="G1107" s="1169"/>
      <c r="H1107" s="317"/>
      <c r="I1107" s="318"/>
      <c r="J1107" s="318"/>
      <c r="K1107" s="318"/>
      <c r="L1107" s="318"/>
      <c r="M1107" s="319"/>
      <c r="N1107" s="373"/>
      <c r="O1107" s="318"/>
      <c r="P1107" s="318"/>
      <c r="Q1107" s="318"/>
      <c r="R1107" s="318"/>
      <c r="S1107" s="319"/>
      <c r="T1107" s="321">
        <f t="shared" si="88"/>
        <v>0</v>
      </c>
    </row>
    <row r="1108" spans="1:20" ht="17.25" customHeight="1">
      <c r="A1108" s="39"/>
      <c r="B1108" s="307">
        <f t="shared" si="86"/>
        <v>23</v>
      </c>
      <c r="C1108" s="316" t="str">
        <f>IF('15'!$B$30="","",'15'!$B$30)</f>
        <v/>
      </c>
      <c r="D1108" s="1167" t="str">
        <f t="shared" si="87"/>
        <v/>
      </c>
      <c r="E1108" s="1168"/>
      <c r="F1108" s="1168"/>
      <c r="G1108" s="1169"/>
      <c r="H1108" s="317"/>
      <c r="I1108" s="318"/>
      <c r="J1108" s="318"/>
      <c r="K1108" s="318"/>
      <c r="L1108" s="318"/>
      <c r="M1108" s="319"/>
      <c r="N1108" s="373"/>
      <c r="O1108" s="318"/>
      <c r="P1108" s="318"/>
      <c r="Q1108" s="318"/>
      <c r="R1108" s="318"/>
      <c r="S1108" s="319"/>
      <c r="T1108" s="321">
        <f t="shared" si="88"/>
        <v>0</v>
      </c>
    </row>
    <row r="1109" spans="1:20" ht="17.25" customHeight="1">
      <c r="A1109" s="39"/>
      <c r="B1109" s="307">
        <f t="shared" si="86"/>
        <v>24</v>
      </c>
      <c r="C1109" s="316" t="str">
        <f>IF('15'!$B$31="","",'15'!$B$31)</f>
        <v/>
      </c>
      <c r="D1109" s="1167" t="str">
        <f t="shared" si="87"/>
        <v/>
      </c>
      <c r="E1109" s="1168"/>
      <c r="F1109" s="1168"/>
      <c r="G1109" s="1169"/>
      <c r="H1109" s="317"/>
      <c r="I1109" s="318"/>
      <c r="J1109" s="318"/>
      <c r="K1109" s="318"/>
      <c r="L1109" s="318"/>
      <c r="M1109" s="319"/>
      <c r="N1109" s="373"/>
      <c r="O1109" s="318"/>
      <c r="P1109" s="318"/>
      <c r="Q1109" s="318"/>
      <c r="R1109" s="318"/>
      <c r="S1109" s="319"/>
      <c r="T1109" s="321">
        <f t="shared" si="88"/>
        <v>0</v>
      </c>
    </row>
    <row r="1110" spans="1:20" ht="17.25" customHeight="1">
      <c r="A1110" s="39"/>
      <c r="B1110" s="307">
        <f t="shared" si="86"/>
        <v>25</v>
      </c>
      <c r="C1110" s="316" t="str">
        <f>IF('15'!$B$32="","",'15'!$B$32)</f>
        <v/>
      </c>
      <c r="D1110" s="1167" t="str">
        <f t="shared" si="87"/>
        <v/>
      </c>
      <c r="E1110" s="1168"/>
      <c r="F1110" s="1168"/>
      <c r="G1110" s="1169"/>
      <c r="H1110" s="317"/>
      <c r="I1110" s="318"/>
      <c r="J1110" s="318"/>
      <c r="K1110" s="318"/>
      <c r="L1110" s="318"/>
      <c r="M1110" s="319"/>
      <c r="N1110" s="373"/>
      <c r="O1110" s="318"/>
      <c r="P1110" s="318"/>
      <c r="Q1110" s="318"/>
      <c r="R1110" s="318"/>
      <c r="S1110" s="319"/>
      <c r="T1110" s="321">
        <f t="shared" si="88"/>
        <v>0</v>
      </c>
    </row>
    <row r="1111" spans="1:20" ht="17.25" customHeight="1">
      <c r="A1111" s="39"/>
      <c r="B1111" s="39"/>
      <c r="C1111" s="39"/>
      <c r="L1111" s="1166" t="s">
        <v>382</v>
      </c>
      <c r="M1111" s="1166"/>
      <c r="N1111" s="1166"/>
      <c r="O1111" s="1166"/>
      <c r="P1111" s="1166"/>
      <c r="Q1111" s="1166"/>
      <c r="R1111" s="1166"/>
      <c r="S1111" s="1166"/>
      <c r="T1111" s="322">
        <f>SUM(T1086:T1110)</f>
        <v>0</v>
      </c>
    </row>
    <row r="1112" spans="1:20" ht="17.25" customHeight="1">
      <c r="A1112" s="39"/>
      <c r="B1112" s="39"/>
      <c r="C1112" s="39"/>
    </row>
  </sheetData>
  <sheetProtection selectLockedCells="1"/>
  <mergeCells count="1141">
    <mergeCell ref="D15:G15"/>
    <mergeCell ref="D16:G16"/>
    <mergeCell ref="D17:G17"/>
    <mergeCell ref="D18:G18"/>
    <mergeCell ref="D19:G19"/>
    <mergeCell ref="D20:G20"/>
    <mergeCell ref="D13:G13"/>
    <mergeCell ref="D14:G14"/>
    <mergeCell ref="A2:T2"/>
    <mergeCell ref="A4:B5"/>
    <mergeCell ref="C4:C5"/>
    <mergeCell ref="D4:F5"/>
    <mergeCell ref="G4:L5"/>
    <mergeCell ref="B8:B12"/>
    <mergeCell ref="C8:C12"/>
    <mergeCell ref="D8:G12"/>
    <mergeCell ref="H8:S8"/>
    <mergeCell ref="T8:T12"/>
    <mergeCell ref="H9:S11"/>
    <mergeCell ref="H12:M12"/>
    <mergeCell ref="N12:S12"/>
    <mergeCell ref="D33:G33"/>
    <mergeCell ref="D34:G34"/>
    <mergeCell ref="D35:G35"/>
    <mergeCell ref="D36:G36"/>
    <mergeCell ref="D37:G37"/>
    <mergeCell ref="L38:S38"/>
    <mergeCell ref="D27:G27"/>
    <mergeCell ref="D28:G28"/>
    <mergeCell ref="D29:G29"/>
    <mergeCell ref="D30:G30"/>
    <mergeCell ref="D31:G31"/>
    <mergeCell ref="D32:G32"/>
    <mergeCell ref="D21:G21"/>
    <mergeCell ref="D22:G22"/>
    <mergeCell ref="D23:G23"/>
    <mergeCell ref="D24:G24"/>
    <mergeCell ref="D25:G25"/>
    <mergeCell ref="D26:G26"/>
    <mergeCell ref="D51:G51"/>
    <mergeCell ref="D52:G52"/>
    <mergeCell ref="D53:G53"/>
    <mergeCell ref="D54:G54"/>
    <mergeCell ref="D55:G55"/>
    <mergeCell ref="D56:G56"/>
    <mergeCell ref="T45:T49"/>
    <mergeCell ref="D50:G50"/>
    <mergeCell ref="A41:B42"/>
    <mergeCell ref="C41:C42"/>
    <mergeCell ref="D41:F42"/>
    <mergeCell ref="G41:L42"/>
    <mergeCell ref="B45:B49"/>
    <mergeCell ref="C45:C49"/>
    <mergeCell ref="D45:G49"/>
    <mergeCell ref="H45:S45"/>
    <mergeCell ref="H46:S48"/>
    <mergeCell ref="H49:M49"/>
    <mergeCell ref="N49:S49"/>
    <mergeCell ref="D69:G69"/>
    <mergeCell ref="D70:G70"/>
    <mergeCell ref="D71:G71"/>
    <mergeCell ref="D72:G72"/>
    <mergeCell ref="D73:G73"/>
    <mergeCell ref="D74:G74"/>
    <mergeCell ref="D63:G63"/>
    <mergeCell ref="D64:G64"/>
    <mergeCell ref="D65:G65"/>
    <mergeCell ref="D66:G66"/>
    <mergeCell ref="D67:G67"/>
    <mergeCell ref="D68:G68"/>
    <mergeCell ref="D57:G57"/>
    <mergeCell ref="D58:G58"/>
    <mergeCell ref="D59:G59"/>
    <mergeCell ref="D60:G60"/>
    <mergeCell ref="D61:G61"/>
    <mergeCell ref="D62:G62"/>
    <mergeCell ref="D89:G89"/>
    <mergeCell ref="D90:G90"/>
    <mergeCell ref="D91:G91"/>
    <mergeCell ref="D92:G92"/>
    <mergeCell ref="D93:G93"/>
    <mergeCell ref="D94:G94"/>
    <mergeCell ref="T83:T87"/>
    <mergeCell ref="D88:G88"/>
    <mergeCell ref="L75:S75"/>
    <mergeCell ref="A79:B80"/>
    <mergeCell ref="C79:C80"/>
    <mergeCell ref="D79:F80"/>
    <mergeCell ref="G79:L80"/>
    <mergeCell ref="B83:B87"/>
    <mergeCell ref="C83:C87"/>
    <mergeCell ref="D83:G87"/>
    <mergeCell ref="H83:S83"/>
    <mergeCell ref="H84:S86"/>
    <mergeCell ref="H87:M87"/>
    <mergeCell ref="N87:S87"/>
    <mergeCell ref="D107:G107"/>
    <mergeCell ref="D108:G108"/>
    <mergeCell ref="D109:G109"/>
    <mergeCell ref="D110:G110"/>
    <mergeCell ref="D111:G111"/>
    <mergeCell ref="D112:G112"/>
    <mergeCell ref="D101:G101"/>
    <mergeCell ref="D102:G102"/>
    <mergeCell ref="D103:G103"/>
    <mergeCell ref="D104:G104"/>
    <mergeCell ref="D105:G105"/>
    <mergeCell ref="D106:G106"/>
    <mergeCell ref="D95:G95"/>
    <mergeCell ref="D96:G96"/>
    <mergeCell ref="D97:G97"/>
    <mergeCell ref="D98:G98"/>
    <mergeCell ref="D99:G99"/>
    <mergeCell ref="D100:G100"/>
    <mergeCell ref="D125:G125"/>
    <mergeCell ref="D126:G126"/>
    <mergeCell ref="D127:G127"/>
    <mergeCell ref="D128:G128"/>
    <mergeCell ref="D129:G129"/>
    <mergeCell ref="D130:G130"/>
    <mergeCell ref="T119:T123"/>
    <mergeCell ref="D124:G124"/>
    <mergeCell ref="L113:S113"/>
    <mergeCell ref="A115:B116"/>
    <mergeCell ref="C115:C116"/>
    <mergeCell ref="D115:F116"/>
    <mergeCell ref="G115:L116"/>
    <mergeCell ref="B119:B123"/>
    <mergeCell ref="C119:C123"/>
    <mergeCell ref="D119:G123"/>
    <mergeCell ref="H119:S119"/>
    <mergeCell ref="H120:S122"/>
    <mergeCell ref="H123:M123"/>
    <mergeCell ref="N123:S123"/>
    <mergeCell ref="D143:G143"/>
    <mergeCell ref="D144:G144"/>
    <mergeCell ref="D145:G145"/>
    <mergeCell ref="D146:G146"/>
    <mergeCell ref="D147:G147"/>
    <mergeCell ref="D148:G148"/>
    <mergeCell ref="D137:G137"/>
    <mergeCell ref="D138:G138"/>
    <mergeCell ref="D139:G139"/>
    <mergeCell ref="D140:G140"/>
    <mergeCell ref="D141:G141"/>
    <mergeCell ref="D142:G142"/>
    <mergeCell ref="D131:G131"/>
    <mergeCell ref="D132:G132"/>
    <mergeCell ref="D133:G133"/>
    <mergeCell ref="D134:G134"/>
    <mergeCell ref="D135:G135"/>
    <mergeCell ref="D136:G136"/>
    <mergeCell ref="D162:G162"/>
    <mergeCell ref="D163:G163"/>
    <mergeCell ref="D164:G164"/>
    <mergeCell ref="D165:G165"/>
    <mergeCell ref="D166:G166"/>
    <mergeCell ref="D167:G167"/>
    <mergeCell ref="T156:T160"/>
    <mergeCell ref="D161:G161"/>
    <mergeCell ref="L149:S149"/>
    <mergeCell ref="A152:B153"/>
    <mergeCell ref="C152:C153"/>
    <mergeCell ref="D152:F153"/>
    <mergeCell ref="G152:L153"/>
    <mergeCell ref="B156:B160"/>
    <mergeCell ref="C156:C160"/>
    <mergeCell ref="D156:G160"/>
    <mergeCell ref="H156:S156"/>
    <mergeCell ref="H157:S159"/>
    <mergeCell ref="H160:M160"/>
    <mergeCell ref="N160:S160"/>
    <mergeCell ref="D180:G180"/>
    <mergeCell ref="D181:G181"/>
    <mergeCell ref="D182:G182"/>
    <mergeCell ref="D183:G183"/>
    <mergeCell ref="D184:G184"/>
    <mergeCell ref="D185:G185"/>
    <mergeCell ref="D174:G174"/>
    <mergeCell ref="D175:G175"/>
    <mergeCell ref="D176:G176"/>
    <mergeCell ref="D177:G177"/>
    <mergeCell ref="D178:G178"/>
    <mergeCell ref="D179:G179"/>
    <mergeCell ref="D168:G168"/>
    <mergeCell ref="D169:G169"/>
    <mergeCell ref="D170:G170"/>
    <mergeCell ref="D171:G171"/>
    <mergeCell ref="D172:G172"/>
    <mergeCell ref="D173:G173"/>
    <mergeCell ref="D199:G199"/>
    <mergeCell ref="D200:G200"/>
    <mergeCell ref="D201:G201"/>
    <mergeCell ref="D202:G202"/>
    <mergeCell ref="D203:G203"/>
    <mergeCell ref="D204:G204"/>
    <mergeCell ref="T193:T197"/>
    <mergeCell ref="D198:G198"/>
    <mergeCell ref="L186:S186"/>
    <mergeCell ref="A189:B190"/>
    <mergeCell ref="C189:C190"/>
    <mergeCell ref="D189:F190"/>
    <mergeCell ref="G189:L190"/>
    <mergeCell ref="B193:B197"/>
    <mergeCell ref="C193:C197"/>
    <mergeCell ref="D193:G197"/>
    <mergeCell ref="H193:S193"/>
    <mergeCell ref="H194:S196"/>
    <mergeCell ref="H197:M197"/>
    <mergeCell ref="N197:S197"/>
    <mergeCell ref="D217:G217"/>
    <mergeCell ref="D218:G218"/>
    <mergeCell ref="D219:G219"/>
    <mergeCell ref="D220:G220"/>
    <mergeCell ref="D221:G221"/>
    <mergeCell ref="D222:G222"/>
    <mergeCell ref="D211:G211"/>
    <mergeCell ref="D212:G212"/>
    <mergeCell ref="D213:G213"/>
    <mergeCell ref="D214:G214"/>
    <mergeCell ref="D215:G215"/>
    <mergeCell ref="D216:G216"/>
    <mergeCell ref="D205:G205"/>
    <mergeCell ref="D206:G206"/>
    <mergeCell ref="D207:G207"/>
    <mergeCell ref="D208:G208"/>
    <mergeCell ref="D209:G209"/>
    <mergeCell ref="D210:G210"/>
    <mergeCell ref="D236:G236"/>
    <mergeCell ref="D237:G237"/>
    <mergeCell ref="D238:G238"/>
    <mergeCell ref="D239:G239"/>
    <mergeCell ref="D240:G240"/>
    <mergeCell ref="D241:G241"/>
    <mergeCell ref="T230:T234"/>
    <mergeCell ref="D235:G235"/>
    <mergeCell ref="L223:S223"/>
    <mergeCell ref="A226:B227"/>
    <mergeCell ref="C226:C227"/>
    <mergeCell ref="D226:F227"/>
    <mergeCell ref="G226:L227"/>
    <mergeCell ref="B230:B234"/>
    <mergeCell ref="C230:C234"/>
    <mergeCell ref="D230:G234"/>
    <mergeCell ref="H230:S230"/>
    <mergeCell ref="H231:S233"/>
    <mergeCell ref="H234:M234"/>
    <mergeCell ref="N234:S234"/>
    <mergeCell ref="D254:G254"/>
    <mergeCell ref="D255:G255"/>
    <mergeCell ref="D256:G256"/>
    <mergeCell ref="D257:G257"/>
    <mergeCell ref="D258:G258"/>
    <mergeCell ref="D259:G259"/>
    <mergeCell ref="D248:G248"/>
    <mergeCell ref="D249:G249"/>
    <mergeCell ref="D250:G250"/>
    <mergeCell ref="D251:G251"/>
    <mergeCell ref="D252:G252"/>
    <mergeCell ref="D253:G253"/>
    <mergeCell ref="D242:G242"/>
    <mergeCell ref="D243:G243"/>
    <mergeCell ref="D244:G244"/>
    <mergeCell ref="D245:G245"/>
    <mergeCell ref="D246:G246"/>
    <mergeCell ref="D247:G247"/>
    <mergeCell ref="D273:G273"/>
    <mergeCell ref="D274:G274"/>
    <mergeCell ref="D275:G275"/>
    <mergeCell ref="D276:G276"/>
    <mergeCell ref="D277:G277"/>
    <mergeCell ref="D278:G278"/>
    <mergeCell ref="T267:T271"/>
    <mergeCell ref="D272:G272"/>
    <mergeCell ref="L260:S260"/>
    <mergeCell ref="A263:B264"/>
    <mergeCell ref="C263:C264"/>
    <mergeCell ref="D263:F264"/>
    <mergeCell ref="G263:L264"/>
    <mergeCell ref="B267:B271"/>
    <mergeCell ref="C267:C271"/>
    <mergeCell ref="D267:G271"/>
    <mergeCell ref="H267:S267"/>
    <mergeCell ref="H268:S270"/>
    <mergeCell ref="H271:M271"/>
    <mergeCell ref="N271:S271"/>
    <mergeCell ref="D291:G291"/>
    <mergeCell ref="D292:G292"/>
    <mergeCell ref="D293:G293"/>
    <mergeCell ref="D294:G294"/>
    <mergeCell ref="D295:G295"/>
    <mergeCell ref="D296:G296"/>
    <mergeCell ref="D285:G285"/>
    <mergeCell ref="D286:G286"/>
    <mergeCell ref="D287:G287"/>
    <mergeCell ref="D288:G288"/>
    <mergeCell ref="D289:G289"/>
    <mergeCell ref="D290:G290"/>
    <mergeCell ref="D279:G279"/>
    <mergeCell ref="D280:G280"/>
    <mergeCell ref="D281:G281"/>
    <mergeCell ref="D282:G282"/>
    <mergeCell ref="D283:G283"/>
    <mergeCell ref="D284:G284"/>
    <mergeCell ref="D310:G310"/>
    <mergeCell ref="D311:G311"/>
    <mergeCell ref="D312:G312"/>
    <mergeCell ref="D313:G313"/>
    <mergeCell ref="D314:G314"/>
    <mergeCell ref="D315:G315"/>
    <mergeCell ref="T304:T308"/>
    <mergeCell ref="D309:G309"/>
    <mergeCell ref="L297:S297"/>
    <mergeCell ref="A300:B301"/>
    <mergeCell ref="C300:C301"/>
    <mergeCell ref="D300:F301"/>
    <mergeCell ref="G300:L301"/>
    <mergeCell ref="B304:B308"/>
    <mergeCell ref="C304:C308"/>
    <mergeCell ref="D304:G308"/>
    <mergeCell ref="H304:S304"/>
    <mergeCell ref="H305:S307"/>
    <mergeCell ref="H308:M308"/>
    <mergeCell ref="N308:S308"/>
    <mergeCell ref="D328:G328"/>
    <mergeCell ref="D329:G329"/>
    <mergeCell ref="D330:G330"/>
    <mergeCell ref="D331:G331"/>
    <mergeCell ref="D332:G332"/>
    <mergeCell ref="D333:G333"/>
    <mergeCell ref="D322:G322"/>
    <mergeCell ref="D323:G323"/>
    <mergeCell ref="D324:G324"/>
    <mergeCell ref="D325:G325"/>
    <mergeCell ref="D326:G326"/>
    <mergeCell ref="D327:G327"/>
    <mergeCell ref="D316:G316"/>
    <mergeCell ref="D317:G317"/>
    <mergeCell ref="D318:G318"/>
    <mergeCell ref="D319:G319"/>
    <mergeCell ref="D320:G320"/>
    <mergeCell ref="D321:G321"/>
    <mergeCell ref="D347:G347"/>
    <mergeCell ref="D348:G348"/>
    <mergeCell ref="D349:G349"/>
    <mergeCell ref="D350:G350"/>
    <mergeCell ref="D351:G351"/>
    <mergeCell ref="D352:G352"/>
    <mergeCell ref="T341:T345"/>
    <mergeCell ref="D346:G346"/>
    <mergeCell ref="L334:S334"/>
    <mergeCell ref="A337:B338"/>
    <mergeCell ref="C337:C338"/>
    <mergeCell ref="D337:F338"/>
    <mergeCell ref="G337:L338"/>
    <mergeCell ref="B341:B345"/>
    <mergeCell ref="C341:C345"/>
    <mergeCell ref="D341:G345"/>
    <mergeCell ref="H341:S341"/>
    <mergeCell ref="H342:S344"/>
    <mergeCell ref="H345:M345"/>
    <mergeCell ref="N345:S345"/>
    <mergeCell ref="D365:G365"/>
    <mergeCell ref="D366:G366"/>
    <mergeCell ref="D367:G367"/>
    <mergeCell ref="D368:G368"/>
    <mergeCell ref="D369:G369"/>
    <mergeCell ref="D370:G370"/>
    <mergeCell ref="D359:G359"/>
    <mergeCell ref="D360:G360"/>
    <mergeCell ref="D361:G361"/>
    <mergeCell ref="D362:G362"/>
    <mergeCell ref="D363:G363"/>
    <mergeCell ref="D364:G364"/>
    <mergeCell ref="D353:G353"/>
    <mergeCell ref="D354:G354"/>
    <mergeCell ref="D355:G355"/>
    <mergeCell ref="D356:G356"/>
    <mergeCell ref="D357:G357"/>
    <mergeCell ref="D358:G358"/>
    <mergeCell ref="D384:G384"/>
    <mergeCell ref="D385:G385"/>
    <mergeCell ref="D386:G386"/>
    <mergeCell ref="D387:G387"/>
    <mergeCell ref="D388:G388"/>
    <mergeCell ref="D389:G389"/>
    <mergeCell ref="T378:T382"/>
    <mergeCell ref="D383:G383"/>
    <mergeCell ref="L371:S371"/>
    <mergeCell ref="A374:B375"/>
    <mergeCell ref="C374:C375"/>
    <mergeCell ref="D374:F375"/>
    <mergeCell ref="G374:L375"/>
    <mergeCell ref="B378:B382"/>
    <mergeCell ref="C378:C382"/>
    <mergeCell ref="D378:G382"/>
    <mergeCell ref="H378:S378"/>
    <mergeCell ref="H379:S381"/>
    <mergeCell ref="H382:M382"/>
    <mergeCell ref="N382:S382"/>
    <mergeCell ref="D402:G402"/>
    <mergeCell ref="D403:G403"/>
    <mergeCell ref="D404:G404"/>
    <mergeCell ref="D405:G405"/>
    <mergeCell ref="D406:G406"/>
    <mergeCell ref="D407:G407"/>
    <mergeCell ref="D396:G396"/>
    <mergeCell ref="D397:G397"/>
    <mergeCell ref="D398:G398"/>
    <mergeCell ref="D399:G399"/>
    <mergeCell ref="D400:G400"/>
    <mergeCell ref="D401:G401"/>
    <mergeCell ref="D390:G390"/>
    <mergeCell ref="D391:G391"/>
    <mergeCell ref="D392:G392"/>
    <mergeCell ref="D393:G393"/>
    <mergeCell ref="D394:G394"/>
    <mergeCell ref="D395:G395"/>
    <mergeCell ref="D421:G421"/>
    <mergeCell ref="D422:G422"/>
    <mergeCell ref="D423:G423"/>
    <mergeCell ref="D424:G424"/>
    <mergeCell ref="D425:G425"/>
    <mergeCell ref="D426:G426"/>
    <mergeCell ref="T415:T419"/>
    <mergeCell ref="D420:G420"/>
    <mergeCell ref="L408:S408"/>
    <mergeCell ref="A411:B412"/>
    <mergeCell ref="C411:C412"/>
    <mergeCell ref="D411:F412"/>
    <mergeCell ref="G411:L412"/>
    <mergeCell ref="B415:B419"/>
    <mergeCell ref="C415:C419"/>
    <mergeCell ref="D415:G419"/>
    <mergeCell ref="H415:S415"/>
    <mergeCell ref="H416:S418"/>
    <mergeCell ref="H419:M419"/>
    <mergeCell ref="N419:S419"/>
    <mergeCell ref="D439:G439"/>
    <mergeCell ref="D440:G440"/>
    <mergeCell ref="D441:G441"/>
    <mergeCell ref="D442:G442"/>
    <mergeCell ref="D443:G443"/>
    <mergeCell ref="D444:G444"/>
    <mergeCell ref="D433:G433"/>
    <mergeCell ref="D434:G434"/>
    <mergeCell ref="D435:G435"/>
    <mergeCell ref="D436:G436"/>
    <mergeCell ref="D437:G437"/>
    <mergeCell ref="D438:G438"/>
    <mergeCell ref="D427:G427"/>
    <mergeCell ref="D428:G428"/>
    <mergeCell ref="D429:G429"/>
    <mergeCell ref="D430:G430"/>
    <mergeCell ref="D431:G431"/>
    <mergeCell ref="D432:G432"/>
    <mergeCell ref="D458:G458"/>
    <mergeCell ref="D459:G459"/>
    <mergeCell ref="D460:G460"/>
    <mergeCell ref="D461:G461"/>
    <mergeCell ref="D462:G462"/>
    <mergeCell ref="D463:G463"/>
    <mergeCell ref="T452:T456"/>
    <mergeCell ref="D457:G457"/>
    <mergeCell ref="L445:S445"/>
    <mergeCell ref="A448:B449"/>
    <mergeCell ref="C448:C449"/>
    <mergeCell ref="D448:F449"/>
    <mergeCell ref="G448:L449"/>
    <mergeCell ref="B452:B456"/>
    <mergeCell ref="C452:C456"/>
    <mergeCell ref="D452:G456"/>
    <mergeCell ref="H452:S452"/>
    <mergeCell ref="H453:S455"/>
    <mergeCell ref="H456:M456"/>
    <mergeCell ref="N456:S456"/>
    <mergeCell ref="D476:G476"/>
    <mergeCell ref="D477:G477"/>
    <mergeCell ref="D478:G478"/>
    <mergeCell ref="D479:G479"/>
    <mergeCell ref="D480:G480"/>
    <mergeCell ref="D481:G481"/>
    <mergeCell ref="D470:G470"/>
    <mergeCell ref="D471:G471"/>
    <mergeCell ref="D472:G472"/>
    <mergeCell ref="D473:G473"/>
    <mergeCell ref="D474:G474"/>
    <mergeCell ref="D475:G475"/>
    <mergeCell ref="D464:G464"/>
    <mergeCell ref="D465:G465"/>
    <mergeCell ref="D466:G466"/>
    <mergeCell ref="D467:G467"/>
    <mergeCell ref="D468:G468"/>
    <mergeCell ref="D469:G469"/>
    <mergeCell ref="D495:G495"/>
    <mergeCell ref="D496:G496"/>
    <mergeCell ref="D497:G497"/>
    <mergeCell ref="D498:G498"/>
    <mergeCell ref="D499:G499"/>
    <mergeCell ref="D500:G500"/>
    <mergeCell ref="T489:T493"/>
    <mergeCell ref="D494:G494"/>
    <mergeCell ref="L482:S482"/>
    <mergeCell ref="A485:B486"/>
    <mergeCell ref="C485:C486"/>
    <mergeCell ref="D485:F486"/>
    <mergeCell ref="G485:L486"/>
    <mergeCell ref="B489:B493"/>
    <mergeCell ref="C489:C493"/>
    <mergeCell ref="D489:G493"/>
    <mergeCell ref="H489:S489"/>
    <mergeCell ref="H490:S492"/>
    <mergeCell ref="H493:M493"/>
    <mergeCell ref="N493:S493"/>
    <mergeCell ref="D513:G513"/>
    <mergeCell ref="D514:G514"/>
    <mergeCell ref="D515:G515"/>
    <mergeCell ref="D516:G516"/>
    <mergeCell ref="D517:G517"/>
    <mergeCell ref="D518:G518"/>
    <mergeCell ref="D507:G507"/>
    <mergeCell ref="D508:G508"/>
    <mergeCell ref="D509:G509"/>
    <mergeCell ref="D510:G510"/>
    <mergeCell ref="D511:G511"/>
    <mergeCell ref="D512:G512"/>
    <mergeCell ref="D501:G501"/>
    <mergeCell ref="D502:G502"/>
    <mergeCell ref="D503:G503"/>
    <mergeCell ref="D504:G504"/>
    <mergeCell ref="D505:G505"/>
    <mergeCell ref="D506:G506"/>
    <mergeCell ref="D532:G532"/>
    <mergeCell ref="D533:G533"/>
    <mergeCell ref="D534:G534"/>
    <mergeCell ref="D535:G535"/>
    <mergeCell ref="D536:G536"/>
    <mergeCell ref="D537:G537"/>
    <mergeCell ref="T526:T530"/>
    <mergeCell ref="D531:G531"/>
    <mergeCell ref="L519:S519"/>
    <mergeCell ref="A522:B523"/>
    <mergeCell ref="C522:C523"/>
    <mergeCell ref="D522:F523"/>
    <mergeCell ref="G522:L523"/>
    <mergeCell ref="B526:B530"/>
    <mergeCell ref="C526:C530"/>
    <mergeCell ref="D526:G530"/>
    <mergeCell ref="H526:S526"/>
    <mergeCell ref="H527:S529"/>
    <mergeCell ref="H530:M530"/>
    <mergeCell ref="N530:S530"/>
    <mergeCell ref="D550:G550"/>
    <mergeCell ref="D551:G551"/>
    <mergeCell ref="D552:G552"/>
    <mergeCell ref="D553:G553"/>
    <mergeCell ref="D554:G554"/>
    <mergeCell ref="D555:G555"/>
    <mergeCell ref="D544:G544"/>
    <mergeCell ref="D545:G545"/>
    <mergeCell ref="D546:G546"/>
    <mergeCell ref="D547:G547"/>
    <mergeCell ref="D548:G548"/>
    <mergeCell ref="D549:G549"/>
    <mergeCell ref="D538:G538"/>
    <mergeCell ref="D539:G539"/>
    <mergeCell ref="D540:G540"/>
    <mergeCell ref="D541:G541"/>
    <mergeCell ref="D542:G542"/>
    <mergeCell ref="D543:G543"/>
    <mergeCell ref="D569:G569"/>
    <mergeCell ref="D570:G570"/>
    <mergeCell ref="D571:G571"/>
    <mergeCell ref="D572:G572"/>
    <mergeCell ref="D573:G573"/>
    <mergeCell ref="D574:G574"/>
    <mergeCell ref="T563:T567"/>
    <mergeCell ref="D568:G568"/>
    <mergeCell ref="L556:S556"/>
    <mergeCell ref="A559:B560"/>
    <mergeCell ref="C559:C560"/>
    <mergeCell ref="D559:F560"/>
    <mergeCell ref="G559:L560"/>
    <mergeCell ref="B563:B567"/>
    <mergeCell ref="C563:C567"/>
    <mergeCell ref="D563:G567"/>
    <mergeCell ref="H563:S563"/>
    <mergeCell ref="H564:S566"/>
    <mergeCell ref="H567:M567"/>
    <mergeCell ref="N567:S567"/>
    <mergeCell ref="D587:G587"/>
    <mergeCell ref="D588:G588"/>
    <mergeCell ref="D589:G589"/>
    <mergeCell ref="D590:G590"/>
    <mergeCell ref="D591:G591"/>
    <mergeCell ref="D592:G592"/>
    <mergeCell ref="D581:G581"/>
    <mergeCell ref="D582:G582"/>
    <mergeCell ref="D583:G583"/>
    <mergeCell ref="D584:G584"/>
    <mergeCell ref="D585:G585"/>
    <mergeCell ref="D586:G586"/>
    <mergeCell ref="D575:G575"/>
    <mergeCell ref="D576:G576"/>
    <mergeCell ref="D577:G577"/>
    <mergeCell ref="D578:G578"/>
    <mergeCell ref="D579:G579"/>
    <mergeCell ref="D580:G580"/>
    <mergeCell ref="D606:G606"/>
    <mergeCell ref="D607:G607"/>
    <mergeCell ref="D608:G608"/>
    <mergeCell ref="D609:G609"/>
    <mergeCell ref="D610:G610"/>
    <mergeCell ref="D611:G611"/>
    <mergeCell ref="T600:T604"/>
    <mergeCell ref="D605:G605"/>
    <mergeCell ref="L593:S593"/>
    <mergeCell ref="A596:B597"/>
    <mergeCell ref="C596:C597"/>
    <mergeCell ref="D596:F597"/>
    <mergeCell ref="G596:L597"/>
    <mergeCell ref="B600:B604"/>
    <mergeCell ref="C600:C604"/>
    <mergeCell ref="D600:G604"/>
    <mergeCell ref="H600:S600"/>
    <mergeCell ref="H601:S603"/>
    <mergeCell ref="H604:M604"/>
    <mergeCell ref="N604:S604"/>
    <mergeCell ref="D624:G624"/>
    <mergeCell ref="D625:G625"/>
    <mergeCell ref="D626:G626"/>
    <mergeCell ref="D627:G627"/>
    <mergeCell ref="D628:G628"/>
    <mergeCell ref="D629:G629"/>
    <mergeCell ref="D618:G618"/>
    <mergeCell ref="D619:G619"/>
    <mergeCell ref="D620:G620"/>
    <mergeCell ref="D621:G621"/>
    <mergeCell ref="D622:G622"/>
    <mergeCell ref="D623:G623"/>
    <mergeCell ref="D612:G612"/>
    <mergeCell ref="D613:G613"/>
    <mergeCell ref="D614:G614"/>
    <mergeCell ref="D615:G615"/>
    <mergeCell ref="D616:G616"/>
    <mergeCell ref="D617:G617"/>
    <mergeCell ref="D643:G643"/>
    <mergeCell ref="D644:G644"/>
    <mergeCell ref="D645:G645"/>
    <mergeCell ref="D646:G646"/>
    <mergeCell ref="D647:G647"/>
    <mergeCell ref="D648:G648"/>
    <mergeCell ref="T637:T641"/>
    <mergeCell ref="D642:G642"/>
    <mergeCell ref="L630:S630"/>
    <mergeCell ref="A633:B634"/>
    <mergeCell ref="C633:C634"/>
    <mergeCell ref="D633:F634"/>
    <mergeCell ref="G633:L634"/>
    <mergeCell ref="B637:B641"/>
    <mergeCell ref="C637:C641"/>
    <mergeCell ref="D637:G641"/>
    <mergeCell ref="H637:S637"/>
    <mergeCell ref="H638:S640"/>
    <mergeCell ref="H641:M641"/>
    <mergeCell ref="N641:S641"/>
    <mergeCell ref="D661:G661"/>
    <mergeCell ref="D662:G662"/>
    <mergeCell ref="D663:G663"/>
    <mergeCell ref="D664:G664"/>
    <mergeCell ref="D665:G665"/>
    <mergeCell ref="D666:G666"/>
    <mergeCell ref="D655:G655"/>
    <mergeCell ref="D656:G656"/>
    <mergeCell ref="D657:G657"/>
    <mergeCell ref="D658:G658"/>
    <mergeCell ref="D659:G659"/>
    <mergeCell ref="D660:G660"/>
    <mergeCell ref="D649:G649"/>
    <mergeCell ref="D650:G650"/>
    <mergeCell ref="D651:G651"/>
    <mergeCell ref="D652:G652"/>
    <mergeCell ref="D653:G653"/>
    <mergeCell ref="D654:G654"/>
    <mergeCell ref="D680:G680"/>
    <mergeCell ref="D681:G681"/>
    <mergeCell ref="D682:G682"/>
    <mergeCell ref="D683:G683"/>
    <mergeCell ref="D684:G684"/>
    <mergeCell ref="D685:G685"/>
    <mergeCell ref="T674:T678"/>
    <mergeCell ref="D679:G679"/>
    <mergeCell ref="L667:S667"/>
    <mergeCell ref="A670:B671"/>
    <mergeCell ref="C670:C671"/>
    <mergeCell ref="D670:F671"/>
    <mergeCell ref="G670:L671"/>
    <mergeCell ref="B674:B678"/>
    <mergeCell ref="C674:C678"/>
    <mergeCell ref="D674:G678"/>
    <mergeCell ref="H674:S674"/>
    <mergeCell ref="H675:S677"/>
    <mergeCell ref="H678:M678"/>
    <mergeCell ref="N678:S678"/>
    <mergeCell ref="D698:G698"/>
    <mergeCell ref="D699:G699"/>
    <mergeCell ref="D700:G700"/>
    <mergeCell ref="D701:G701"/>
    <mergeCell ref="D702:G702"/>
    <mergeCell ref="D703:G703"/>
    <mergeCell ref="D692:G692"/>
    <mergeCell ref="D693:G693"/>
    <mergeCell ref="D694:G694"/>
    <mergeCell ref="D695:G695"/>
    <mergeCell ref="D696:G696"/>
    <mergeCell ref="D697:G697"/>
    <mergeCell ref="D686:G686"/>
    <mergeCell ref="D687:G687"/>
    <mergeCell ref="D688:G688"/>
    <mergeCell ref="D689:G689"/>
    <mergeCell ref="D690:G690"/>
    <mergeCell ref="D691:G691"/>
    <mergeCell ref="D717:G717"/>
    <mergeCell ref="D718:G718"/>
    <mergeCell ref="D719:G719"/>
    <mergeCell ref="D720:G720"/>
    <mergeCell ref="D721:G721"/>
    <mergeCell ref="D722:G722"/>
    <mergeCell ref="T711:T715"/>
    <mergeCell ref="D716:G716"/>
    <mergeCell ref="L704:S704"/>
    <mergeCell ref="A707:B708"/>
    <mergeCell ref="C707:C708"/>
    <mergeCell ref="D707:F708"/>
    <mergeCell ref="G707:L708"/>
    <mergeCell ref="B711:B715"/>
    <mergeCell ref="C711:C715"/>
    <mergeCell ref="D711:G715"/>
    <mergeCell ref="H711:S711"/>
    <mergeCell ref="H712:S714"/>
    <mergeCell ref="H715:M715"/>
    <mergeCell ref="N715:S715"/>
    <mergeCell ref="D735:G735"/>
    <mergeCell ref="D736:G736"/>
    <mergeCell ref="D737:G737"/>
    <mergeCell ref="D738:G738"/>
    <mergeCell ref="D739:G739"/>
    <mergeCell ref="D740:G740"/>
    <mergeCell ref="D729:G729"/>
    <mergeCell ref="D730:G730"/>
    <mergeCell ref="D731:G731"/>
    <mergeCell ref="D732:G732"/>
    <mergeCell ref="D733:G733"/>
    <mergeCell ref="D734:G734"/>
    <mergeCell ref="D723:G723"/>
    <mergeCell ref="D724:G724"/>
    <mergeCell ref="D725:G725"/>
    <mergeCell ref="D726:G726"/>
    <mergeCell ref="D727:G727"/>
    <mergeCell ref="D728:G728"/>
    <mergeCell ref="D754:G754"/>
    <mergeCell ref="D755:G755"/>
    <mergeCell ref="D756:G756"/>
    <mergeCell ref="D757:G757"/>
    <mergeCell ref="D758:G758"/>
    <mergeCell ref="D759:G759"/>
    <mergeCell ref="T748:T752"/>
    <mergeCell ref="D753:G753"/>
    <mergeCell ref="L741:S741"/>
    <mergeCell ref="A744:B745"/>
    <mergeCell ref="C744:C745"/>
    <mergeCell ref="D744:F745"/>
    <mergeCell ref="G744:L745"/>
    <mergeCell ref="B748:B752"/>
    <mergeCell ref="C748:C752"/>
    <mergeCell ref="D748:G752"/>
    <mergeCell ref="H748:S748"/>
    <mergeCell ref="H749:S751"/>
    <mergeCell ref="H752:M752"/>
    <mergeCell ref="N752:S752"/>
    <mergeCell ref="D772:G772"/>
    <mergeCell ref="D773:G773"/>
    <mergeCell ref="D774:G774"/>
    <mergeCell ref="D775:G775"/>
    <mergeCell ref="D776:G776"/>
    <mergeCell ref="D777:G777"/>
    <mergeCell ref="D766:G766"/>
    <mergeCell ref="D767:G767"/>
    <mergeCell ref="D768:G768"/>
    <mergeCell ref="D769:G769"/>
    <mergeCell ref="D770:G770"/>
    <mergeCell ref="D771:G771"/>
    <mergeCell ref="D760:G760"/>
    <mergeCell ref="D761:G761"/>
    <mergeCell ref="D762:G762"/>
    <mergeCell ref="D763:G763"/>
    <mergeCell ref="D764:G764"/>
    <mergeCell ref="D765:G765"/>
    <mergeCell ref="D791:G791"/>
    <mergeCell ref="D792:G792"/>
    <mergeCell ref="D793:G793"/>
    <mergeCell ref="D794:G794"/>
    <mergeCell ref="D795:G795"/>
    <mergeCell ref="D796:G796"/>
    <mergeCell ref="T785:T789"/>
    <mergeCell ref="D790:G790"/>
    <mergeCell ref="L778:S778"/>
    <mergeCell ref="A781:B782"/>
    <mergeCell ref="C781:C782"/>
    <mergeCell ref="D781:F782"/>
    <mergeCell ref="G781:L782"/>
    <mergeCell ref="B785:B789"/>
    <mergeCell ref="C785:C789"/>
    <mergeCell ref="D785:G789"/>
    <mergeCell ref="H785:S785"/>
    <mergeCell ref="H786:S788"/>
    <mergeCell ref="H789:M789"/>
    <mergeCell ref="N789:S789"/>
    <mergeCell ref="D809:G809"/>
    <mergeCell ref="D810:G810"/>
    <mergeCell ref="D811:G811"/>
    <mergeCell ref="D812:G812"/>
    <mergeCell ref="D813:G813"/>
    <mergeCell ref="D814:G814"/>
    <mergeCell ref="D803:G803"/>
    <mergeCell ref="D804:G804"/>
    <mergeCell ref="D805:G805"/>
    <mergeCell ref="D806:G806"/>
    <mergeCell ref="D807:G807"/>
    <mergeCell ref="D808:G808"/>
    <mergeCell ref="D797:G797"/>
    <mergeCell ref="D798:G798"/>
    <mergeCell ref="D799:G799"/>
    <mergeCell ref="D800:G800"/>
    <mergeCell ref="D801:G801"/>
    <mergeCell ref="D802:G802"/>
    <mergeCell ref="D828:G828"/>
    <mergeCell ref="D829:G829"/>
    <mergeCell ref="D830:G830"/>
    <mergeCell ref="D831:G831"/>
    <mergeCell ref="D832:G832"/>
    <mergeCell ref="D833:G833"/>
    <mergeCell ref="T822:T826"/>
    <mergeCell ref="D827:G827"/>
    <mergeCell ref="L815:S815"/>
    <mergeCell ref="A818:B819"/>
    <mergeCell ref="C818:C819"/>
    <mergeCell ref="D818:F819"/>
    <mergeCell ref="G818:L819"/>
    <mergeCell ref="B822:B826"/>
    <mergeCell ref="C822:C826"/>
    <mergeCell ref="D822:G826"/>
    <mergeCell ref="H822:S822"/>
    <mergeCell ref="H823:S825"/>
    <mergeCell ref="H826:M826"/>
    <mergeCell ref="N826:S826"/>
    <mergeCell ref="D846:G846"/>
    <mergeCell ref="D847:G847"/>
    <mergeCell ref="D848:G848"/>
    <mergeCell ref="D849:G849"/>
    <mergeCell ref="D850:G850"/>
    <mergeCell ref="D851:G851"/>
    <mergeCell ref="D840:G840"/>
    <mergeCell ref="D841:G841"/>
    <mergeCell ref="D842:G842"/>
    <mergeCell ref="D843:G843"/>
    <mergeCell ref="D844:G844"/>
    <mergeCell ref="D845:G845"/>
    <mergeCell ref="D834:G834"/>
    <mergeCell ref="D835:G835"/>
    <mergeCell ref="D836:G836"/>
    <mergeCell ref="D837:G837"/>
    <mergeCell ref="D838:G838"/>
    <mergeCell ref="D839:G839"/>
    <mergeCell ref="D865:G865"/>
    <mergeCell ref="D866:G866"/>
    <mergeCell ref="D867:G867"/>
    <mergeCell ref="D868:G868"/>
    <mergeCell ref="D869:G869"/>
    <mergeCell ref="D870:G870"/>
    <mergeCell ref="T859:T863"/>
    <mergeCell ref="D864:G864"/>
    <mergeCell ref="L852:S852"/>
    <mergeCell ref="A855:B856"/>
    <mergeCell ref="C855:C856"/>
    <mergeCell ref="D855:F856"/>
    <mergeCell ref="G855:L856"/>
    <mergeCell ref="B859:B863"/>
    <mergeCell ref="C859:C863"/>
    <mergeCell ref="D859:G863"/>
    <mergeCell ref="H859:S859"/>
    <mergeCell ref="H860:S862"/>
    <mergeCell ref="H863:M863"/>
    <mergeCell ref="N863:S863"/>
    <mergeCell ref="D883:G883"/>
    <mergeCell ref="D884:G884"/>
    <mergeCell ref="D885:G885"/>
    <mergeCell ref="D886:G886"/>
    <mergeCell ref="D887:G887"/>
    <mergeCell ref="D888:G888"/>
    <mergeCell ref="D877:G877"/>
    <mergeCell ref="D878:G878"/>
    <mergeCell ref="D879:G879"/>
    <mergeCell ref="D880:G880"/>
    <mergeCell ref="D881:G881"/>
    <mergeCell ref="D882:G882"/>
    <mergeCell ref="D871:G871"/>
    <mergeCell ref="D872:G872"/>
    <mergeCell ref="D873:G873"/>
    <mergeCell ref="D874:G874"/>
    <mergeCell ref="D875:G875"/>
    <mergeCell ref="D876:G876"/>
    <mergeCell ref="D902:G902"/>
    <mergeCell ref="D903:G903"/>
    <mergeCell ref="D904:G904"/>
    <mergeCell ref="D905:G905"/>
    <mergeCell ref="D906:G906"/>
    <mergeCell ref="D907:G907"/>
    <mergeCell ref="T896:T900"/>
    <mergeCell ref="D901:G901"/>
    <mergeCell ref="L889:S889"/>
    <mergeCell ref="A892:B893"/>
    <mergeCell ref="C892:C893"/>
    <mergeCell ref="D892:F893"/>
    <mergeCell ref="G892:L893"/>
    <mergeCell ref="B896:B900"/>
    <mergeCell ref="C896:C900"/>
    <mergeCell ref="D896:G900"/>
    <mergeCell ref="H896:S896"/>
    <mergeCell ref="H897:S899"/>
    <mergeCell ref="H900:M900"/>
    <mergeCell ref="N900:S900"/>
    <mergeCell ref="D920:G920"/>
    <mergeCell ref="D921:G921"/>
    <mergeCell ref="D922:G922"/>
    <mergeCell ref="D923:G923"/>
    <mergeCell ref="D924:G924"/>
    <mergeCell ref="D925:G925"/>
    <mergeCell ref="D914:G914"/>
    <mergeCell ref="D915:G915"/>
    <mergeCell ref="D916:G916"/>
    <mergeCell ref="D917:G917"/>
    <mergeCell ref="D918:G918"/>
    <mergeCell ref="D919:G919"/>
    <mergeCell ref="D908:G908"/>
    <mergeCell ref="D909:G909"/>
    <mergeCell ref="D910:G910"/>
    <mergeCell ref="D911:G911"/>
    <mergeCell ref="D912:G912"/>
    <mergeCell ref="D913:G913"/>
    <mergeCell ref="D939:G939"/>
    <mergeCell ref="D940:G940"/>
    <mergeCell ref="D941:G941"/>
    <mergeCell ref="D942:G942"/>
    <mergeCell ref="D943:G943"/>
    <mergeCell ref="D944:G944"/>
    <mergeCell ref="T933:T937"/>
    <mergeCell ref="D938:G938"/>
    <mergeCell ref="L926:S926"/>
    <mergeCell ref="A929:B930"/>
    <mergeCell ref="C929:C930"/>
    <mergeCell ref="D929:F930"/>
    <mergeCell ref="G929:L930"/>
    <mergeCell ref="B933:B937"/>
    <mergeCell ref="C933:C937"/>
    <mergeCell ref="D933:G937"/>
    <mergeCell ref="H933:S933"/>
    <mergeCell ref="H934:S936"/>
    <mergeCell ref="H937:M937"/>
    <mergeCell ref="N937:S937"/>
    <mergeCell ref="D957:G957"/>
    <mergeCell ref="D958:G958"/>
    <mergeCell ref="D959:G959"/>
    <mergeCell ref="D960:G960"/>
    <mergeCell ref="D961:G961"/>
    <mergeCell ref="D962:G962"/>
    <mergeCell ref="D951:G951"/>
    <mergeCell ref="D952:G952"/>
    <mergeCell ref="D953:G953"/>
    <mergeCell ref="D954:G954"/>
    <mergeCell ref="D955:G955"/>
    <mergeCell ref="D956:G956"/>
    <mergeCell ref="D945:G945"/>
    <mergeCell ref="D946:G946"/>
    <mergeCell ref="D947:G947"/>
    <mergeCell ref="D948:G948"/>
    <mergeCell ref="D949:G949"/>
    <mergeCell ref="D950:G950"/>
    <mergeCell ref="D976:G976"/>
    <mergeCell ref="D977:G977"/>
    <mergeCell ref="D978:G978"/>
    <mergeCell ref="D979:G979"/>
    <mergeCell ref="D980:G980"/>
    <mergeCell ref="D981:G981"/>
    <mergeCell ref="T970:T974"/>
    <mergeCell ref="D975:G975"/>
    <mergeCell ref="L963:S963"/>
    <mergeCell ref="A966:B967"/>
    <mergeCell ref="C966:C967"/>
    <mergeCell ref="D966:F967"/>
    <mergeCell ref="G966:L967"/>
    <mergeCell ref="B970:B974"/>
    <mergeCell ref="C970:C974"/>
    <mergeCell ref="D970:G974"/>
    <mergeCell ref="H970:S970"/>
    <mergeCell ref="H971:S973"/>
    <mergeCell ref="H974:M974"/>
    <mergeCell ref="N974:S974"/>
    <mergeCell ref="D994:G994"/>
    <mergeCell ref="D995:G995"/>
    <mergeCell ref="D996:G996"/>
    <mergeCell ref="D997:G997"/>
    <mergeCell ref="D998:G998"/>
    <mergeCell ref="D999:G999"/>
    <mergeCell ref="D988:G988"/>
    <mergeCell ref="D989:G989"/>
    <mergeCell ref="D990:G990"/>
    <mergeCell ref="D991:G991"/>
    <mergeCell ref="D992:G992"/>
    <mergeCell ref="D993:G993"/>
    <mergeCell ref="D982:G982"/>
    <mergeCell ref="D983:G983"/>
    <mergeCell ref="D984:G984"/>
    <mergeCell ref="D985:G985"/>
    <mergeCell ref="D986:G986"/>
    <mergeCell ref="D987:G987"/>
    <mergeCell ref="D1013:G1013"/>
    <mergeCell ref="D1014:G1014"/>
    <mergeCell ref="D1015:G1015"/>
    <mergeCell ref="D1016:G1016"/>
    <mergeCell ref="D1017:G1017"/>
    <mergeCell ref="D1018:G1018"/>
    <mergeCell ref="T1007:T1011"/>
    <mergeCell ref="D1012:G1012"/>
    <mergeCell ref="L1000:S1000"/>
    <mergeCell ref="A1003:B1004"/>
    <mergeCell ref="C1003:C1004"/>
    <mergeCell ref="D1003:F1004"/>
    <mergeCell ref="G1003:L1004"/>
    <mergeCell ref="B1007:B1011"/>
    <mergeCell ref="C1007:C1011"/>
    <mergeCell ref="D1007:G1011"/>
    <mergeCell ref="H1007:S1007"/>
    <mergeCell ref="H1008:S1010"/>
    <mergeCell ref="H1011:M1011"/>
    <mergeCell ref="N1011:S1011"/>
    <mergeCell ref="D1031:G1031"/>
    <mergeCell ref="D1032:G1032"/>
    <mergeCell ref="D1033:G1033"/>
    <mergeCell ref="D1034:G1034"/>
    <mergeCell ref="D1035:G1035"/>
    <mergeCell ref="D1036:G1036"/>
    <mergeCell ref="D1025:G1025"/>
    <mergeCell ref="D1026:G1026"/>
    <mergeCell ref="D1027:G1027"/>
    <mergeCell ref="D1028:G1028"/>
    <mergeCell ref="D1029:G1029"/>
    <mergeCell ref="D1030:G1030"/>
    <mergeCell ref="D1019:G1019"/>
    <mergeCell ref="D1020:G1020"/>
    <mergeCell ref="D1021:G1021"/>
    <mergeCell ref="D1022:G1022"/>
    <mergeCell ref="D1023:G1023"/>
    <mergeCell ref="D1024:G1024"/>
    <mergeCell ref="D1050:G1050"/>
    <mergeCell ref="D1051:G1051"/>
    <mergeCell ref="D1052:G1052"/>
    <mergeCell ref="D1053:G1053"/>
    <mergeCell ref="D1054:G1054"/>
    <mergeCell ref="D1055:G1055"/>
    <mergeCell ref="T1044:T1048"/>
    <mergeCell ref="D1049:G1049"/>
    <mergeCell ref="L1037:S1037"/>
    <mergeCell ref="A1040:B1041"/>
    <mergeCell ref="C1040:C1041"/>
    <mergeCell ref="D1040:F1041"/>
    <mergeCell ref="G1040:L1041"/>
    <mergeCell ref="B1044:B1048"/>
    <mergeCell ref="C1044:C1048"/>
    <mergeCell ref="D1044:G1048"/>
    <mergeCell ref="H1044:S1044"/>
    <mergeCell ref="H1045:S1047"/>
    <mergeCell ref="H1048:M1048"/>
    <mergeCell ref="N1048:S1048"/>
    <mergeCell ref="D1068:G1068"/>
    <mergeCell ref="D1069:G1069"/>
    <mergeCell ref="D1070:G1070"/>
    <mergeCell ref="D1071:G1071"/>
    <mergeCell ref="D1072:G1072"/>
    <mergeCell ref="D1073:G1073"/>
    <mergeCell ref="D1062:G1062"/>
    <mergeCell ref="D1063:G1063"/>
    <mergeCell ref="D1064:G1064"/>
    <mergeCell ref="D1065:G1065"/>
    <mergeCell ref="D1066:G1066"/>
    <mergeCell ref="D1067:G1067"/>
    <mergeCell ref="D1056:G1056"/>
    <mergeCell ref="D1057:G1057"/>
    <mergeCell ref="D1058:G1058"/>
    <mergeCell ref="D1059:G1059"/>
    <mergeCell ref="D1060:G1060"/>
    <mergeCell ref="D1061:G1061"/>
    <mergeCell ref="D1087:G1087"/>
    <mergeCell ref="D1088:G1088"/>
    <mergeCell ref="D1089:G1089"/>
    <mergeCell ref="D1090:G1090"/>
    <mergeCell ref="D1091:G1091"/>
    <mergeCell ref="D1092:G1092"/>
    <mergeCell ref="T1081:T1085"/>
    <mergeCell ref="D1086:G1086"/>
    <mergeCell ref="L1074:S1074"/>
    <mergeCell ref="A1077:B1078"/>
    <mergeCell ref="C1077:C1078"/>
    <mergeCell ref="D1077:F1078"/>
    <mergeCell ref="G1077:L1078"/>
    <mergeCell ref="B1081:B1085"/>
    <mergeCell ref="C1081:C1085"/>
    <mergeCell ref="D1081:G1085"/>
    <mergeCell ref="H1081:S1081"/>
    <mergeCell ref="H1082:S1084"/>
    <mergeCell ref="H1085:M1085"/>
    <mergeCell ref="N1085:S1085"/>
    <mergeCell ref="L1111:S1111"/>
    <mergeCell ref="D1105:G1105"/>
    <mergeCell ref="D1106:G1106"/>
    <mergeCell ref="D1107:G1107"/>
    <mergeCell ref="D1108:G1108"/>
    <mergeCell ref="D1109:G1109"/>
    <mergeCell ref="D1110:G1110"/>
    <mergeCell ref="D1099:G1099"/>
    <mergeCell ref="D1100:G1100"/>
    <mergeCell ref="D1101:G1101"/>
    <mergeCell ref="D1102:G1102"/>
    <mergeCell ref="D1103:G1103"/>
    <mergeCell ref="D1104:G1104"/>
    <mergeCell ref="D1093:G1093"/>
    <mergeCell ref="D1094:G1094"/>
    <mergeCell ref="D1095:G1095"/>
    <mergeCell ref="D1096:G1096"/>
    <mergeCell ref="D1097:G1097"/>
    <mergeCell ref="D1098:G1098"/>
  </mergeCells>
  <phoneticPr fontId="1"/>
  <dataValidations xWindow="520" yWindow="505" count="3">
    <dataValidation imeMode="hiragana" allowBlank="1" showInputMessage="1" showErrorMessage="1" sqref="D88:G112 C15:C37 C13 D1049:G1073 C52:C74 C50:G50 D938:G962 C90:C112 C88 C126:C148 C124 C163:C185 C161 C200:C222 C198 C237:C259 C235 C274:C296 C272 C311:C333 C309 C348:C370 C346 C422:C444 C420 C385:C407 C383 C459:C481 C457 C496:C518 C494 C533:C555 C531 C570:C592 C568 C607:C629 C605 C644:C666 C642 C681:C703 C679 C718:C740 C716 C792:C814 C790 C755:C777 C753 C829:C851 C827 C866:C888 C864 C903:C925 C901 C940:C962 C938 C977:C999 C975 C1014:C1036 C1012 C1051:C1073 C1049 D124:G148 D198:G222 D1086:G1110 D161:G185 D235:G259 D272:G296 D309:G333 D346:G370 D383:G407 D420:G444 D457:G481 D494:G518 D531:G555 D568:G592 D605:G629 D642:G666 D679:G703 D716:G740 D753:G777 D790:G814 D827:G851 D864:G888 D901:G925 D51:G74 D975:G999 D1012:G1036 C1088:C1110 C1086" xr:uid="{00000000-0002-0000-1800-000000000000}"/>
    <dataValidation allowBlank="1" showInputMessage="1" showErrorMessage="1" promptTitle="見積作業時間を入力してください。" prompt="作業スケジュールのページで_x000a_○：自社単独作業_x000a_●：共同開発・共同研究_x000a_を選択した箇所が網掛けされています。_x000a_直接人件費発生作業がある場合のみ、_x000a_見積作業時間を入力してください。_x000a_助成対象経費の要件を満たさない作業時間は入力しないでください。" sqref="H50:S74 H1049:S1073 H13:S37 H88:S112 H161:S185 H198:S222 H235:S259 H272:S296 H309:S333 H346:S370 H383:S407 H420:S444 H457:S481 H494:S518 H531:S555 H568:S592 H605:S629 H642:S666 H679:S703 H716:S740 H753:S777 H790:S814 H827:S851 H864:S888 H901:S925 H938:S962 H975:S999 H1012:S1036 H1086:S1110 K124 H126:S148 H124:J125 L124:S125" xr:uid="{00000000-0002-0000-1800-000001000000}"/>
    <dataValidation type="list" allowBlank="1" showInputMessage="1" showErrorMessage="1" sqref="D13:G37" xr:uid="{00000000-0002-0000-1800-000002000000}">
      <formula1>$W$13:$W$16</formula1>
    </dataValidation>
  </dataValidations>
  <pageMargins left="0.70866141732283472" right="0.70866141732283472" top="0.74803149606299213" bottom="0.74803149606299213" header="0.31496062992125984" footer="0.31496062992125984"/>
  <pageSetup paperSize="9" scale="94" orientation="portrait" r:id="rId1"/>
  <rowBreaks count="29" manualBreakCount="29">
    <brk id="39" max="19" man="1"/>
    <brk id="77" max="19" man="1"/>
    <brk id="113" max="17" man="1"/>
    <brk id="150" max="17" man="1"/>
    <brk id="187" max="17" man="1"/>
    <brk id="224" max="17" man="1"/>
    <brk id="261" max="17" man="1"/>
    <brk id="298" max="17" man="1"/>
    <brk id="335" max="17" man="1"/>
    <brk id="372" max="17" man="1"/>
    <brk id="409" max="17" man="1"/>
    <brk id="446" max="17" man="1"/>
    <brk id="483" max="17" man="1"/>
    <brk id="520" max="17" man="1"/>
    <brk id="557" max="17" man="1"/>
    <brk id="594" max="17" man="1"/>
    <brk id="631" max="17" man="1"/>
    <brk id="668" max="17" man="1"/>
    <brk id="705" max="17" man="1"/>
    <brk id="742" max="17" man="1"/>
    <brk id="779" max="17" man="1"/>
    <brk id="816" max="17" man="1"/>
    <brk id="853" max="17" man="1"/>
    <brk id="890" max="17" man="1"/>
    <brk id="927" max="17" man="1"/>
    <brk id="964" max="17" man="1"/>
    <brk id="1001" max="17" man="1"/>
    <brk id="1038" max="17" man="1"/>
    <brk id="1075" max="17" man="1"/>
  </rowBreaks>
  <drawing r:id="rId2"/>
  <extLst>
    <ext xmlns:x14="http://schemas.microsoft.com/office/spreadsheetml/2009/9/main" uri="{78C0D931-6437-407d-A8EE-F0AAD7539E65}">
      <x14:conditionalFormattings>
        <x14:conditionalFormatting xmlns:xm="http://schemas.microsoft.com/office/excel/2006/main">
          <x14:cfRule type="expression" priority="58" id="{3F6DA8BB-61BF-4218-9C8B-A797BAAAB920}">
            <xm:f>OR(('15'!C8="○"),('15'!C8="●"))</xm:f>
            <x14:dxf>
              <fill>
                <patternFill>
                  <bgColor rgb="FFFFFF99"/>
                </patternFill>
              </fill>
            </x14:dxf>
          </x14:cfRule>
          <xm:sqref>H124:J125 L124:S125 H126:S148</xm:sqref>
        </x14:conditionalFormatting>
        <x14:conditionalFormatting xmlns:xm="http://schemas.microsoft.com/office/excel/2006/main">
          <x14:cfRule type="expression" priority="61" id="{D9E3FA27-789D-442C-8AD3-E137D5F07453}">
            <xm:f>OR(('15'!C8="○"),('15'!C8="●"))</xm:f>
            <x14:dxf>
              <fill>
                <patternFill>
                  <bgColor rgb="FFFFFF99"/>
                </patternFill>
              </fill>
            </x14:dxf>
          </x14:cfRule>
          <xm:sqref>H13:S37</xm:sqref>
        </x14:conditionalFormatting>
        <x14:conditionalFormatting xmlns:xm="http://schemas.microsoft.com/office/excel/2006/main">
          <x14:cfRule type="expression" priority="60" id="{66288C46-AB59-40E2-BB7B-591D5A713C5E}">
            <xm:f>OR(('15'!C8="○"),('15'!C8="●"))</xm:f>
            <x14:dxf>
              <fill>
                <patternFill>
                  <bgColor rgb="FFFFFF99"/>
                </patternFill>
              </fill>
            </x14:dxf>
          </x14:cfRule>
          <xm:sqref>H50:S74</xm:sqref>
        </x14:conditionalFormatting>
        <x14:conditionalFormatting xmlns:xm="http://schemas.microsoft.com/office/excel/2006/main">
          <x14:cfRule type="expression" priority="59" id="{E8126C6F-9F4E-4B1A-B748-E2696BF28D44}">
            <xm:f>OR(('15'!C8="○"),('15'!C8="●"))</xm:f>
            <x14:dxf>
              <fill>
                <patternFill>
                  <bgColor rgb="FFFFFF99"/>
                </patternFill>
              </fill>
            </x14:dxf>
          </x14:cfRule>
          <xm:sqref>H88:S112</xm:sqref>
        </x14:conditionalFormatting>
        <x14:conditionalFormatting xmlns:xm="http://schemas.microsoft.com/office/excel/2006/main">
          <x14:cfRule type="expression" priority="57" id="{CBC55721-ADBB-46CB-AF39-5BCED17CAC92}">
            <xm:f>OR(('15'!C8="○"),('15'!C8="●"))</xm:f>
            <x14:dxf>
              <fill>
                <patternFill>
                  <bgColor rgb="FFFFFF99"/>
                </patternFill>
              </fill>
            </x14:dxf>
          </x14:cfRule>
          <xm:sqref>H161:S185</xm:sqref>
        </x14:conditionalFormatting>
        <x14:conditionalFormatting xmlns:xm="http://schemas.microsoft.com/office/excel/2006/main">
          <x14:cfRule type="expression" priority="56" id="{1BF729A3-A778-4364-A35D-3676F0A5FFDD}">
            <xm:f>OR(('15'!C8="○"),('15'!C8="●"))</xm:f>
            <x14:dxf>
              <fill>
                <patternFill>
                  <bgColor rgb="FFFFFF99"/>
                </patternFill>
              </fill>
            </x14:dxf>
          </x14:cfRule>
          <xm:sqref>H198:S222</xm:sqref>
        </x14:conditionalFormatting>
        <x14:conditionalFormatting xmlns:xm="http://schemas.microsoft.com/office/excel/2006/main">
          <x14:cfRule type="expression" priority="55" id="{56B6421D-34A4-4216-B8B4-23FE10A58830}">
            <xm:f>OR(('15'!C8="○"),('15'!C8="●"))</xm:f>
            <x14:dxf>
              <fill>
                <patternFill>
                  <bgColor rgb="FFFFFF99"/>
                </patternFill>
              </fill>
            </x14:dxf>
          </x14:cfRule>
          <xm:sqref>H235:S259</xm:sqref>
        </x14:conditionalFormatting>
        <x14:conditionalFormatting xmlns:xm="http://schemas.microsoft.com/office/excel/2006/main">
          <x14:cfRule type="expression" priority="54" id="{8F76B04B-68E3-49EE-AE57-80FFD05B861A}">
            <xm:f>OR(('15'!C8="○"),('15'!C8="●"))</xm:f>
            <x14:dxf>
              <fill>
                <patternFill>
                  <bgColor rgb="FFFFFF99"/>
                </patternFill>
              </fill>
            </x14:dxf>
          </x14:cfRule>
          <xm:sqref>H272:S296</xm:sqref>
        </x14:conditionalFormatting>
        <x14:conditionalFormatting xmlns:xm="http://schemas.microsoft.com/office/excel/2006/main">
          <x14:cfRule type="expression" priority="53" id="{BD32A704-E6FD-4221-BCAA-9580BDC2BA75}">
            <xm:f>OR(('15'!C8="○"),('15'!C8="●"))</xm:f>
            <x14:dxf>
              <fill>
                <patternFill>
                  <bgColor rgb="FFFFFF99"/>
                </patternFill>
              </fill>
            </x14:dxf>
          </x14:cfRule>
          <xm:sqref>H309:S333</xm:sqref>
        </x14:conditionalFormatting>
        <x14:conditionalFormatting xmlns:xm="http://schemas.microsoft.com/office/excel/2006/main">
          <x14:cfRule type="expression" priority="52" id="{676D495D-400E-4A3E-866B-C1C037864D8B}">
            <xm:f>OR(('15'!C8="○"),('15'!C8="●"))</xm:f>
            <x14:dxf>
              <fill>
                <patternFill>
                  <bgColor rgb="FFFFFF99"/>
                </patternFill>
              </fill>
            </x14:dxf>
          </x14:cfRule>
          <xm:sqref>H346:S370</xm:sqref>
        </x14:conditionalFormatting>
        <x14:conditionalFormatting xmlns:xm="http://schemas.microsoft.com/office/excel/2006/main">
          <x14:cfRule type="expression" priority="51" id="{7B5CB0F7-D2A9-40F9-AFA0-0C9583F9CC27}">
            <xm:f>OR(('15'!C8="○"),('15'!C8="●"))</xm:f>
            <x14:dxf>
              <fill>
                <patternFill>
                  <bgColor rgb="FFFFFF99"/>
                </patternFill>
              </fill>
            </x14:dxf>
          </x14:cfRule>
          <xm:sqref>H383:S407</xm:sqref>
        </x14:conditionalFormatting>
        <x14:conditionalFormatting xmlns:xm="http://schemas.microsoft.com/office/excel/2006/main">
          <x14:cfRule type="expression" priority="50" id="{3F876AC6-E280-4A93-A181-3DE8DEA48931}">
            <xm:f>OR(('15'!C8="○"),('15'!C8="●"))</xm:f>
            <x14:dxf>
              <fill>
                <patternFill>
                  <bgColor rgb="FFFFFF99"/>
                </patternFill>
              </fill>
            </x14:dxf>
          </x14:cfRule>
          <xm:sqref>H420:S444</xm:sqref>
        </x14:conditionalFormatting>
        <x14:conditionalFormatting xmlns:xm="http://schemas.microsoft.com/office/excel/2006/main">
          <x14:cfRule type="expression" priority="49" id="{B6B4362B-7FFE-474F-999B-C91FD8F6B53B}">
            <xm:f>OR(('15'!C8="○"),('15'!C8="●"))</xm:f>
            <x14:dxf>
              <fill>
                <patternFill>
                  <bgColor rgb="FFFFFF99"/>
                </patternFill>
              </fill>
            </x14:dxf>
          </x14:cfRule>
          <xm:sqref>H457:S481</xm:sqref>
        </x14:conditionalFormatting>
        <x14:conditionalFormatting xmlns:xm="http://schemas.microsoft.com/office/excel/2006/main">
          <x14:cfRule type="expression" priority="48" id="{9DAD474E-BECB-4A91-8D68-DBD44BAAFF8C}">
            <xm:f>OR(('15'!C8="○"),('15'!C8="●"))</xm:f>
            <x14:dxf>
              <fill>
                <patternFill>
                  <bgColor rgb="FFFFFF99"/>
                </patternFill>
              </fill>
            </x14:dxf>
          </x14:cfRule>
          <xm:sqref>H494:S518</xm:sqref>
        </x14:conditionalFormatting>
        <x14:conditionalFormatting xmlns:xm="http://schemas.microsoft.com/office/excel/2006/main">
          <x14:cfRule type="expression" priority="47" id="{FE5FC127-DFB2-40E3-9D51-2E0FA74EB294}">
            <xm:f>OR(('15'!C8="○"),('15'!C8="●"))</xm:f>
            <x14:dxf>
              <fill>
                <patternFill>
                  <bgColor rgb="FFFFFF99"/>
                </patternFill>
              </fill>
            </x14:dxf>
          </x14:cfRule>
          <xm:sqref>H531:S555</xm:sqref>
        </x14:conditionalFormatting>
        <x14:conditionalFormatting xmlns:xm="http://schemas.microsoft.com/office/excel/2006/main">
          <x14:cfRule type="expression" priority="46" id="{BA70DBEE-065F-4608-A792-B151FF29215E}">
            <xm:f>OR(('15'!C8="○"),('15'!C8="●"))</xm:f>
            <x14:dxf>
              <fill>
                <patternFill>
                  <bgColor rgb="FFFFFF99"/>
                </patternFill>
              </fill>
            </x14:dxf>
          </x14:cfRule>
          <xm:sqref>H568:S592</xm:sqref>
        </x14:conditionalFormatting>
        <x14:conditionalFormatting xmlns:xm="http://schemas.microsoft.com/office/excel/2006/main">
          <x14:cfRule type="expression" priority="45" id="{8DA9230F-7D77-4ADA-8DD4-1F30AFF37697}">
            <xm:f>OR(('15'!C8="○"),('15'!C8="●"))</xm:f>
            <x14:dxf>
              <fill>
                <patternFill>
                  <bgColor rgb="FFFFFF99"/>
                </patternFill>
              </fill>
            </x14:dxf>
          </x14:cfRule>
          <xm:sqref>H605:S629</xm:sqref>
        </x14:conditionalFormatting>
        <x14:conditionalFormatting xmlns:xm="http://schemas.microsoft.com/office/excel/2006/main">
          <x14:cfRule type="expression" priority="44" id="{612E09F2-AEBE-408B-B90A-B578A16CAA6D}">
            <xm:f>OR(('15'!C8="○"),('15'!C8="●"))</xm:f>
            <x14:dxf>
              <fill>
                <patternFill>
                  <bgColor rgb="FFFFFF99"/>
                </patternFill>
              </fill>
            </x14:dxf>
          </x14:cfRule>
          <xm:sqref>H642:S666</xm:sqref>
        </x14:conditionalFormatting>
        <x14:conditionalFormatting xmlns:xm="http://schemas.microsoft.com/office/excel/2006/main">
          <x14:cfRule type="expression" priority="43" id="{E7863321-9775-4539-959B-7A68199CBE6A}">
            <xm:f>OR(('15'!C8="○"),('15'!C8="●"))</xm:f>
            <x14:dxf>
              <fill>
                <patternFill>
                  <bgColor rgb="FFFFFF99"/>
                </patternFill>
              </fill>
            </x14:dxf>
          </x14:cfRule>
          <xm:sqref>H679:S703</xm:sqref>
        </x14:conditionalFormatting>
        <x14:conditionalFormatting xmlns:xm="http://schemas.microsoft.com/office/excel/2006/main">
          <x14:cfRule type="expression" priority="42" id="{D29516F4-041A-41DF-B391-947CE14C6791}">
            <xm:f>OR(('15'!C8="○"),('15'!C8="●"))</xm:f>
            <x14:dxf>
              <fill>
                <patternFill>
                  <bgColor rgb="FFFFFF99"/>
                </patternFill>
              </fill>
            </x14:dxf>
          </x14:cfRule>
          <xm:sqref>H716:S740</xm:sqref>
        </x14:conditionalFormatting>
        <x14:conditionalFormatting xmlns:xm="http://schemas.microsoft.com/office/excel/2006/main">
          <x14:cfRule type="expression" priority="41" id="{1C898795-8990-45D5-985D-67E37590E81A}">
            <xm:f>OR(('15'!C8="○"),('15'!C8="●"))</xm:f>
            <x14:dxf>
              <fill>
                <patternFill>
                  <bgColor rgb="FFFFFF99"/>
                </patternFill>
              </fill>
            </x14:dxf>
          </x14:cfRule>
          <xm:sqref>H753:S777</xm:sqref>
        </x14:conditionalFormatting>
        <x14:conditionalFormatting xmlns:xm="http://schemas.microsoft.com/office/excel/2006/main">
          <x14:cfRule type="expression" priority="40" id="{A062A44B-5284-4796-BC16-6678846E569A}">
            <xm:f>OR(('15'!C8="○"),('15'!C8="●"))</xm:f>
            <x14:dxf>
              <fill>
                <patternFill>
                  <bgColor rgb="FFFFFF99"/>
                </patternFill>
              </fill>
            </x14:dxf>
          </x14:cfRule>
          <xm:sqref>H790:S814</xm:sqref>
        </x14:conditionalFormatting>
        <x14:conditionalFormatting xmlns:xm="http://schemas.microsoft.com/office/excel/2006/main">
          <x14:cfRule type="expression" priority="39" id="{955FFA0E-281B-4739-949D-8DD957FCE81F}">
            <xm:f>OR(('15'!C8="○"),('15'!C8="●"))</xm:f>
            <x14:dxf>
              <fill>
                <patternFill>
                  <bgColor rgb="FFFFFF99"/>
                </patternFill>
              </fill>
            </x14:dxf>
          </x14:cfRule>
          <xm:sqref>H827:S851</xm:sqref>
        </x14:conditionalFormatting>
        <x14:conditionalFormatting xmlns:xm="http://schemas.microsoft.com/office/excel/2006/main">
          <x14:cfRule type="expression" priority="38" id="{3717EAD9-FCC1-4149-BBEF-C7A0881ECF2E}">
            <xm:f>OR(('15'!C8="○"),('15'!C8="●"))</xm:f>
            <x14:dxf>
              <fill>
                <patternFill>
                  <bgColor rgb="FFFFFF99"/>
                </patternFill>
              </fill>
            </x14:dxf>
          </x14:cfRule>
          <xm:sqref>H864:S888</xm:sqref>
        </x14:conditionalFormatting>
        <x14:conditionalFormatting xmlns:xm="http://schemas.microsoft.com/office/excel/2006/main">
          <x14:cfRule type="expression" priority="37" id="{F6E6C756-835C-4056-88F2-D0EEB30906DF}">
            <xm:f>OR(('15'!C8="○"),('15'!C8="●"))</xm:f>
            <x14:dxf>
              <fill>
                <patternFill>
                  <bgColor rgb="FFFFFF99"/>
                </patternFill>
              </fill>
            </x14:dxf>
          </x14:cfRule>
          <xm:sqref>H901:S925</xm:sqref>
        </x14:conditionalFormatting>
        <x14:conditionalFormatting xmlns:xm="http://schemas.microsoft.com/office/excel/2006/main">
          <x14:cfRule type="expression" priority="36" id="{362FD5FC-F2AE-4D3A-A50E-7311BEC68014}">
            <xm:f>OR(('15'!C8="○"),('15'!C8="●"))</xm:f>
            <x14:dxf>
              <fill>
                <patternFill>
                  <bgColor rgb="FFFFFF99"/>
                </patternFill>
              </fill>
            </x14:dxf>
          </x14:cfRule>
          <xm:sqref>H938:S962</xm:sqref>
        </x14:conditionalFormatting>
        <x14:conditionalFormatting xmlns:xm="http://schemas.microsoft.com/office/excel/2006/main">
          <x14:cfRule type="expression" priority="35" id="{7A8C0DA2-8D15-4BEF-8E9E-D2D31B9F287A}">
            <xm:f>OR(('15'!C8="○"),('15'!C8="●"))</xm:f>
            <x14:dxf>
              <fill>
                <patternFill>
                  <bgColor rgb="FFFFFF99"/>
                </patternFill>
              </fill>
            </x14:dxf>
          </x14:cfRule>
          <xm:sqref>H975:S999</xm:sqref>
        </x14:conditionalFormatting>
        <x14:conditionalFormatting xmlns:xm="http://schemas.microsoft.com/office/excel/2006/main">
          <x14:cfRule type="expression" priority="34" id="{13B16043-3489-4BF2-8A76-A62836114D50}">
            <xm:f>OR(('15'!C8="○"),('15'!C8="●"))</xm:f>
            <x14:dxf>
              <fill>
                <patternFill>
                  <bgColor rgb="FFFFFF99"/>
                </patternFill>
              </fill>
            </x14:dxf>
          </x14:cfRule>
          <xm:sqref>H1012:S1036</xm:sqref>
        </x14:conditionalFormatting>
        <x14:conditionalFormatting xmlns:xm="http://schemas.microsoft.com/office/excel/2006/main">
          <x14:cfRule type="expression" priority="33" id="{152C0803-4261-482E-9BFF-9C53D7946A83}">
            <xm:f>OR(('15'!C8="○"),('15'!C8="●"))</xm:f>
            <x14:dxf>
              <fill>
                <patternFill>
                  <bgColor rgb="FFFFFF99"/>
                </patternFill>
              </fill>
            </x14:dxf>
          </x14:cfRule>
          <xm:sqref>H1049:S1073</xm:sqref>
        </x14:conditionalFormatting>
        <x14:conditionalFormatting xmlns:xm="http://schemas.microsoft.com/office/excel/2006/main">
          <x14:cfRule type="expression" priority="32" id="{D3F41D41-33A8-4768-9103-3C4BAB6D3937}">
            <xm:f>OR(('15'!C8="○"),('15'!C8="●"))</xm:f>
            <x14:dxf>
              <fill>
                <patternFill>
                  <bgColor rgb="FFFFFF99"/>
                </patternFill>
              </fill>
            </x14:dxf>
          </x14:cfRule>
          <xm:sqref>H1086:S1110</xm:sqref>
        </x14:conditionalFormatting>
        <x14:conditionalFormatting xmlns:xm="http://schemas.microsoft.com/office/excel/2006/main">
          <x14:cfRule type="expression" priority="97" id="{3F6DA8BB-61BF-4218-9C8B-A797BAAAB920}">
            <xm:f>OR(('15'!F9="○"),('15'!F9="●"))</xm:f>
            <x14:dxf>
              <fill>
                <patternFill>
                  <bgColor rgb="FFFFFF99"/>
                </patternFill>
              </fill>
            </x14:dxf>
          </x14:cfRule>
          <xm:sqref>K124</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A1:L17"/>
  <sheetViews>
    <sheetView showGridLines="0" view="pageBreakPreview" zoomScale="90" zoomScaleNormal="100" zoomScaleSheetLayoutView="90" workbookViewId="0">
      <selection activeCell="E4" sqref="E4:G4"/>
    </sheetView>
  </sheetViews>
  <sheetFormatPr defaultColWidth="2.125" defaultRowHeight="12"/>
  <cols>
    <col min="1" max="1" width="6" style="15" customWidth="1"/>
    <col min="2" max="4" width="16.375" style="15" customWidth="1"/>
    <col min="5" max="5" width="14.875" style="15" customWidth="1"/>
    <col min="6" max="8" width="12.375" style="15" customWidth="1"/>
    <col min="9" max="9" width="10.5" style="15" customWidth="1"/>
    <col min="10" max="11" width="9.5" style="15" customWidth="1"/>
    <col min="12" max="13" width="2.5" style="15" customWidth="1"/>
    <col min="14" max="14" width="11.125" style="15" customWidth="1"/>
    <col min="15" max="15" width="9.5" style="15" customWidth="1"/>
    <col min="16" max="16" width="6.125" style="15" customWidth="1"/>
    <col min="17" max="224" width="2.5" style="15" customWidth="1"/>
    <col min="225" max="16384" width="2.125" style="15"/>
  </cols>
  <sheetData>
    <row r="1" spans="1:12" ht="30" customHeight="1">
      <c r="A1" s="397" t="s">
        <v>443</v>
      </c>
      <c r="B1" s="399"/>
    </row>
    <row r="2" spans="1:12" ht="22.35" customHeight="1">
      <c r="A2" s="1045" t="s">
        <v>444</v>
      </c>
      <c r="B2" s="1045"/>
      <c r="C2" s="1045"/>
      <c r="D2" s="1045"/>
      <c r="E2" s="1045"/>
      <c r="F2" s="1045"/>
      <c r="G2" s="1045"/>
      <c r="H2" s="1045"/>
      <c r="I2" s="1045"/>
      <c r="J2" s="1045"/>
      <c r="K2" s="1045"/>
      <c r="L2" s="240"/>
    </row>
    <row r="3" spans="1:12" ht="6" customHeight="1">
      <c r="A3" s="240"/>
      <c r="B3" s="240"/>
      <c r="C3" s="240"/>
      <c r="D3" s="240"/>
      <c r="E3" s="240"/>
      <c r="F3" s="240"/>
      <c r="G3" s="240"/>
      <c r="H3" s="240"/>
      <c r="I3" s="240"/>
      <c r="J3" s="240"/>
      <c r="K3" s="240"/>
      <c r="L3" s="240"/>
    </row>
    <row r="4" spans="1:12" ht="32.1" customHeight="1">
      <c r="A4" s="1047" t="s">
        <v>366</v>
      </c>
      <c r="B4" s="1047"/>
      <c r="C4" s="1047"/>
      <c r="D4" s="1047"/>
      <c r="E4" s="1212">
        <f>SUM(G8:G17)</f>
        <v>0</v>
      </c>
      <c r="F4" s="1213"/>
      <c r="G4" s="1214"/>
      <c r="H4" s="240"/>
    </row>
    <row r="5" spans="1:12" ht="32.1" customHeight="1">
      <c r="A5" s="1047" t="s">
        <v>367</v>
      </c>
      <c r="B5" s="1047"/>
      <c r="C5" s="1047"/>
      <c r="D5" s="1047"/>
      <c r="E5" s="1212">
        <f>SUM(H8:H17)</f>
        <v>0</v>
      </c>
      <c r="F5" s="1213"/>
      <c r="G5" s="1214"/>
    </row>
    <row r="6" spans="1:12" ht="37.35" customHeight="1">
      <c r="A6" s="1048" t="s">
        <v>365</v>
      </c>
      <c r="B6" s="1048"/>
      <c r="C6" s="1048"/>
      <c r="F6" s="48"/>
      <c r="G6" s="1046" t="s">
        <v>20</v>
      </c>
      <c r="H6" s="1046"/>
    </row>
    <row r="7" spans="1:12" ht="45" customHeight="1">
      <c r="A7" s="218" t="s">
        <v>107</v>
      </c>
      <c r="B7" s="219" t="s">
        <v>445</v>
      </c>
      <c r="C7" s="219" t="s">
        <v>446</v>
      </c>
      <c r="D7" s="219" t="s">
        <v>447</v>
      </c>
      <c r="E7" s="219" t="s">
        <v>448</v>
      </c>
      <c r="F7" s="219" t="s">
        <v>449</v>
      </c>
      <c r="G7" s="219" t="s">
        <v>259</v>
      </c>
      <c r="H7" s="222" t="s">
        <v>450</v>
      </c>
    </row>
    <row r="8" spans="1:12" ht="51" customHeight="1">
      <c r="A8" s="356">
        <f>ROW()-ROW('25'!$A$7)</f>
        <v>1</v>
      </c>
      <c r="B8" s="190"/>
      <c r="C8" s="190"/>
      <c r="D8" s="190"/>
      <c r="E8" s="191"/>
      <c r="F8" s="137"/>
      <c r="G8" s="299">
        <f>ROUNDDOWN(H8*1.1,0)</f>
        <v>0</v>
      </c>
      <c r="H8" s="300">
        <f>F8</f>
        <v>0</v>
      </c>
    </row>
    <row r="9" spans="1:12" ht="51" customHeight="1">
      <c r="A9" s="356">
        <f>ROW()-ROW('25'!$A$7)</f>
        <v>2</v>
      </c>
      <c r="B9" s="190"/>
      <c r="C9" s="190"/>
      <c r="D9" s="190"/>
      <c r="E9" s="191"/>
      <c r="F9" s="137"/>
      <c r="G9" s="299">
        <f t="shared" ref="G9:G17" si="0">ROUNDDOWN(H9*1.1,0)</f>
        <v>0</v>
      </c>
      <c r="H9" s="300">
        <f t="shared" ref="H9:H17" si="1">F9</f>
        <v>0</v>
      </c>
    </row>
    <row r="10" spans="1:12" ht="51" customHeight="1">
      <c r="A10" s="356">
        <f>ROW()-ROW('25'!$A$7)</f>
        <v>3</v>
      </c>
      <c r="B10" s="190"/>
      <c r="C10" s="190"/>
      <c r="D10" s="190"/>
      <c r="E10" s="191"/>
      <c r="F10" s="137"/>
      <c r="G10" s="299">
        <f t="shared" si="0"/>
        <v>0</v>
      </c>
      <c r="H10" s="300">
        <f t="shared" si="1"/>
        <v>0</v>
      </c>
    </row>
    <row r="11" spans="1:12" ht="51" customHeight="1">
      <c r="A11" s="356">
        <f>ROW()-ROW('25'!$A$7)</f>
        <v>4</v>
      </c>
      <c r="B11" s="190"/>
      <c r="C11" s="190"/>
      <c r="D11" s="190"/>
      <c r="E11" s="191"/>
      <c r="F11" s="137"/>
      <c r="G11" s="299">
        <f t="shared" si="0"/>
        <v>0</v>
      </c>
      <c r="H11" s="300">
        <f t="shared" si="1"/>
        <v>0</v>
      </c>
    </row>
    <row r="12" spans="1:12" ht="51" customHeight="1">
      <c r="A12" s="356">
        <f>ROW()-ROW('25'!$A$7)</f>
        <v>5</v>
      </c>
      <c r="B12" s="190"/>
      <c r="C12" s="190"/>
      <c r="D12" s="190"/>
      <c r="E12" s="191"/>
      <c r="F12" s="137"/>
      <c r="G12" s="299">
        <f t="shared" si="0"/>
        <v>0</v>
      </c>
      <c r="H12" s="300">
        <f t="shared" si="1"/>
        <v>0</v>
      </c>
    </row>
    <row r="13" spans="1:12" ht="51" customHeight="1">
      <c r="A13" s="356">
        <f>ROW()-ROW('25'!$A$7)</f>
        <v>6</v>
      </c>
      <c r="B13" s="190"/>
      <c r="C13" s="190"/>
      <c r="D13" s="190"/>
      <c r="E13" s="191"/>
      <c r="F13" s="137"/>
      <c r="G13" s="299">
        <f t="shared" si="0"/>
        <v>0</v>
      </c>
      <c r="H13" s="300">
        <f t="shared" si="1"/>
        <v>0</v>
      </c>
    </row>
    <row r="14" spans="1:12" ht="51" customHeight="1">
      <c r="A14" s="356">
        <f>ROW()-ROW('25'!$A$7)</f>
        <v>7</v>
      </c>
      <c r="B14" s="190"/>
      <c r="C14" s="190"/>
      <c r="D14" s="190"/>
      <c r="E14" s="191"/>
      <c r="F14" s="137"/>
      <c r="G14" s="299">
        <f t="shared" si="0"/>
        <v>0</v>
      </c>
      <c r="H14" s="300">
        <f t="shared" si="1"/>
        <v>0</v>
      </c>
    </row>
    <row r="15" spans="1:12" ht="51" customHeight="1">
      <c r="A15" s="356">
        <f>ROW()-ROW('25'!$A$7)</f>
        <v>8</v>
      </c>
      <c r="B15" s="190"/>
      <c r="C15" s="190"/>
      <c r="D15" s="190"/>
      <c r="E15" s="191"/>
      <c r="F15" s="137"/>
      <c r="G15" s="299">
        <f t="shared" si="0"/>
        <v>0</v>
      </c>
      <c r="H15" s="300">
        <f t="shared" si="1"/>
        <v>0</v>
      </c>
    </row>
    <row r="16" spans="1:12" ht="51" customHeight="1">
      <c r="A16" s="356">
        <f>ROW()-ROW('25'!$A$7)</f>
        <v>9</v>
      </c>
      <c r="B16" s="190"/>
      <c r="C16" s="190"/>
      <c r="D16" s="190"/>
      <c r="E16" s="191"/>
      <c r="F16" s="137"/>
      <c r="G16" s="299">
        <f t="shared" si="0"/>
        <v>0</v>
      </c>
      <c r="H16" s="300">
        <f t="shared" si="1"/>
        <v>0</v>
      </c>
    </row>
    <row r="17" spans="1:8" ht="51" customHeight="1">
      <c r="A17" s="357">
        <f>ROW()-ROW('25'!$A$7)</f>
        <v>10</v>
      </c>
      <c r="B17" s="243"/>
      <c r="C17" s="243"/>
      <c r="D17" s="243"/>
      <c r="E17" s="268"/>
      <c r="F17" s="269"/>
      <c r="G17" s="299">
        <f t="shared" si="0"/>
        <v>0</v>
      </c>
      <c r="H17" s="300">
        <f t="shared" si="1"/>
        <v>0</v>
      </c>
    </row>
  </sheetData>
  <sheetProtection formatCells="0" formatRows="0" insertRows="0" deleteRows="0" selectLockedCells="1"/>
  <mergeCells count="7">
    <mergeCell ref="G6:H6"/>
    <mergeCell ref="A2:K2"/>
    <mergeCell ref="A4:D4"/>
    <mergeCell ref="A5:D5"/>
    <mergeCell ref="A6:C6"/>
    <mergeCell ref="E4:G4"/>
    <mergeCell ref="E5:G5"/>
  </mergeCells>
  <phoneticPr fontId="1"/>
  <conditionalFormatting sqref="F8:F17">
    <cfRule type="expression" dxfId="1" priority="92">
      <formula>AND(OR($B8&lt;&gt;"",$C8&lt;&gt;"",$D8&lt;&gt;"",#REF!&lt;&gt;"",$E8&lt;&gt;"",#REF!&lt;&gt;"",#REF!&lt;&gt;"",$F8&lt;&gt;""),F8="")</formula>
    </cfRule>
  </conditionalFormatting>
  <printOptions horizontalCentered="1"/>
  <pageMargins left="0.31496062992125984" right="0.31496062992125984" top="0.74803149606299213" bottom="0.74803149606299213" header="0.31496062992125984" footer="0.31496062992125984"/>
  <pageSetup paperSize="9" scale="90" fitToHeight="0" orientation="portrait" r:id="rId1"/>
  <headerFooter>
    <oddFoote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A1:L17"/>
  <sheetViews>
    <sheetView showGridLines="0" view="pageBreakPreview" zoomScale="90" zoomScaleNormal="100" zoomScaleSheetLayoutView="90" workbookViewId="0">
      <selection activeCell="E4" sqref="E4:G4"/>
    </sheetView>
  </sheetViews>
  <sheetFormatPr defaultColWidth="2.125" defaultRowHeight="12"/>
  <cols>
    <col min="1" max="1" width="6" style="15" customWidth="1"/>
    <col min="2" max="3" width="11.875" style="15" customWidth="1"/>
    <col min="4" max="4" width="11.125" style="15" customWidth="1"/>
    <col min="5" max="5" width="7.125" style="15" customWidth="1"/>
    <col min="6" max="6" width="9.125" style="15" customWidth="1"/>
    <col min="7" max="7" width="8.125" style="15" customWidth="1"/>
    <col min="8" max="8" width="6.375" style="15" customWidth="1"/>
    <col min="9" max="9" width="8.5" style="15" customWidth="1"/>
    <col min="10" max="11" width="9.5" style="15" customWidth="1"/>
    <col min="12" max="13" width="2.5" style="15" customWidth="1"/>
    <col min="14" max="14" width="11.125" style="15" customWidth="1"/>
    <col min="15" max="15" width="9.5" style="15" customWidth="1"/>
    <col min="16" max="16" width="6.125" style="15" customWidth="1"/>
    <col min="17" max="224" width="2.5" style="15" customWidth="1"/>
    <col min="225" max="16384" width="2.125" style="15"/>
  </cols>
  <sheetData>
    <row r="1" spans="1:12" ht="30" customHeight="1">
      <c r="A1" s="397" t="s">
        <v>524</v>
      </c>
    </row>
    <row r="2" spans="1:12" ht="70.349999999999994" customHeight="1">
      <c r="A2" s="1045" t="s">
        <v>505</v>
      </c>
      <c r="B2" s="1045"/>
      <c r="C2" s="1045"/>
      <c r="D2" s="1045"/>
      <c r="E2" s="1045"/>
      <c r="F2" s="1045"/>
      <c r="G2" s="1045"/>
      <c r="H2" s="1045"/>
      <c r="I2" s="1045"/>
      <c r="J2" s="1045"/>
      <c r="K2" s="1045"/>
      <c r="L2" s="376"/>
    </row>
    <row r="3" spans="1:12" ht="8.4499999999999993" customHeight="1">
      <c r="A3" s="376"/>
      <c r="B3" s="376"/>
      <c r="C3" s="376"/>
      <c r="D3" s="376"/>
      <c r="E3" s="376"/>
      <c r="F3" s="376"/>
      <c r="G3" s="376"/>
      <c r="H3" s="376"/>
      <c r="I3" s="376"/>
      <c r="J3" s="376"/>
      <c r="K3" s="376"/>
      <c r="L3" s="376"/>
    </row>
    <row r="4" spans="1:12" ht="32.1" customHeight="1">
      <c r="A4" s="1047" t="s">
        <v>366</v>
      </c>
      <c r="B4" s="1047"/>
      <c r="C4" s="1047"/>
      <c r="D4" s="1047"/>
      <c r="E4" s="1215">
        <f>SUM(J8:J17)</f>
        <v>0</v>
      </c>
      <c r="F4" s="1216"/>
      <c r="G4" s="1217"/>
      <c r="H4" s="376"/>
    </row>
    <row r="5" spans="1:12" ht="32.1" customHeight="1">
      <c r="A5" s="1047" t="s">
        <v>367</v>
      </c>
      <c r="B5" s="1047"/>
      <c r="C5" s="1047"/>
      <c r="D5" s="1047"/>
      <c r="E5" s="1215">
        <f>SUM(K8:K17)</f>
        <v>0</v>
      </c>
      <c r="F5" s="1216"/>
      <c r="G5" s="1217"/>
    </row>
    <row r="6" spans="1:12" ht="36.6" customHeight="1">
      <c r="A6" s="1048" t="s">
        <v>365</v>
      </c>
      <c r="B6" s="1048"/>
      <c r="C6" s="1048"/>
      <c r="F6" s="48"/>
      <c r="G6" s="48"/>
      <c r="H6" s="48"/>
      <c r="I6" s="386"/>
      <c r="J6" s="1046" t="s">
        <v>20</v>
      </c>
      <c r="K6" s="1046"/>
    </row>
    <row r="7" spans="1:12" ht="45" customHeight="1">
      <c r="A7" s="218" t="s">
        <v>107</v>
      </c>
      <c r="B7" s="219" t="s">
        <v>506</v>
      </c>
      <c r="C7" s="219" t="s">
        <v>507</v>
      </c>
      <c r="D7" s="219" t="s">
        <v>508</v>
      </c>
      <c r="E7" s="219" t="s">
        <v>509</v>
      </c>
      <c r="F7" s="219" t="s">
        <v>510</v>
      </c>
      <c r="G7" s="219" t="s">
        <v>511</v>
      </c>
      <c r="H7" s="219" t="s">
        <v>512</v>
      </c>
      <c r="I7" s="219" t="s">
        <v>513</v>
      </c>
      <c r="J7" s="219" t="s">
        <v>259</v>
      </c>
      <c r="K7" s="222" t="s">
        <v>514</v>
      </c>
    </row>
    <row r="8" spans="1:12" ht="33.6" customHeight="1">
      <c r="A8" s="387">
        <f>ROW()-ROW('26'!$A$7)</f>
        <v>1</v>
      </c>
      <c r="B8" s="190"/>
      <c r="C8" s="190"/>
      <c r="D8" s="190"/>
      <c r="E8" s="388"/>
      <c r="F8" s="191"/>
      <c r="G8" s="389"/>
      <c r="H8" s="390"/>
      <c r="I8" s="137"/>
      <c r="J8" s="299">
        <f>ROUNDDOWN(K8*1.1,0)</f>
        <v>0</v>
      </c>
      <c r="K8" s="300">
        <f>H8*I8</f>
        <v>0</v>
      </c>
    </row>
    <row r="9" spans="1:12" ht="33.75" customHeight="1">
      <c r="A9" s="387">
        <f>ROW()-ROW('26'!$A$7)</f>
        <v>2</v>
      </c>
      <c r="B9" s="190"/>
      <c r="C9" s="190"/>
      <c r="D9" s="190"/>
      <c r="E9" s="388"/>
      <c r="F9" s="191"/>
      <c r="G9" s="391"/>
      <c r="H9" s="390"/>
      <c r="I9" s="137"/>
      <c r="J9" s="299">
        <f t="shared" ref="J9:J17" si="0">ROUNDDOWN(K9*1.1,0)</f>
        <v>0</v>
      </c>
      <c r="K9" s="300">
        <f>H9*I9</f>
        <v>0</v>
      </c>
    </row>
    <row r="10" spans="1:12" ht="33.75" customHeight="1">
      <c r="A10" s="387">
        <f>ROW()-ROW('26'!$A$7)</f>
        <v>3</v>
      </c>
      <c r="B10" s="190"/>
      <c r="C10" s="190"/>
      <c r="D10" s="190"/>
      <c r="E10" s="388"/>
      <c r="F10" s="191"/>
      <c r="G10" s="391"/>
      <c r="H10" s="390"/>
      <c r="I10" s="137"/>
      <c r="J10" s="299">
        <f t="shared" si="0"/>
        <v>0</v>
      </c>
      <c r="K10" s="300">
        <f t="shared" ref="K10:K17" si="1">H10*I10</f>
        <v>0</v>
      </c>
    </row>
    <row r="11" spans="1:12" ht="33.75" customHeight="1">
      <c r="A11" s="387">
        <f>ROW()-ROW('26'!$A$7)</f>
        <v>4</v>
      </c>
      <c r="B11" s="190"/>
      <c r="C11" s="190"/>
      <c r="D11" s="190"/>
      <c r="E11" s="388"/>
      <c r="F11" s="191"/>
      <c r="G11" s="391"/>
      <c r="H11" s="390"/>
      <c r="I11" s="137"/>
      <c r="J11" s="299">
        <f t="shared" si="0"/>
        <v>0</v>
      </c>
      <c r="K11" s="300">
        <f t="shared" si="1"/>
        <v>0</v>
      </c>
    </row>
    <row r="12" spans="1:12" ht="33.75" customHeight="1">
      <c r="A12" s="387">
        <f>ROW()-ROW('26'!$A$7)</f>
        <v>5</v>
      </c>
      <c r="B12" s="190"/>
      <c r="C12" s="190"/>
      <c r="D12" s="190"/>
      <c r="E12" s="388"/>
      <c r="F12" s="191"/>
      <c r="G12" s="391"/>
      <c r="H12" s="390"/>
      <c r="I12" s="137"/>
      <c r="J12" s="299">
        <f t="shared" si="0"/>
        <v>0</v>
      </c>
      <c r="K12" s="300">
        <f t="shared" si="1"/>
        <v>0</v>
      </c>
    </row>
    <row r="13" spans="1:12" ht="33.75" customHeight="1">
      <c r="A13" s="387">
        <f>ROW()-ROW('26'!$A$7)</f>
        <v>6</v>
      </c>
      <c r="B13" s="190"/>
      <c r="C13" s="190"/>
      <c r="D13" s="190"/>
      <c r="E13" s="388"/>
      <c r="F13" s="191"/>
      <c r="G13" s="391"/>
      <c r="H13" s="390"/>
      <c r="I13" s="137"/>
      <c r="J13" s="299">
        <f t="shared" si="0"/>
        <v>0</v>
      </c>
      <c r="K13" s="300">
        <f t="shared" si="1"/>
        <v>0</v>
      </c>
    </row>
    <row r="14" spans="1:12" ht="33.75" customHeight="1">
      <c r="A14" s="387">
        <f>ROW()-ROW('26'!$A$7)</f>
        <v>7</v>
      </c>
      <c r="B14" s="190"/>
      <c r="C14" s="190"/>
      <c r="D14" s="190"/>
      <c r="E14" s="388"/>
      <c r="F14" s="191"/>
      <c r="G14" s="389"/>
      <c r="H14" s="390"/>
      <c r="I14" s="137"/>
      <c r="J14" s="299">
        <f t="shared" si="0"/>
        <v>0</v>
      </c>
      <c r="K14" s="300">
        <f t="shared" si="1"/>
        <v>0</v>
      </c>
    </row>
    <row r="15" spans="1:12" ht="33.75" customHeight="1">
      <c r="A15" s="387">
        <f>ROW()-ROW('26'!$A$7)</f>
        <v>8</v>
      </c>
      <c r="B15" s="190"/>
      <c r="C15" s="190"/>
      <c r="D15" s="190"/>
      <c r="E15" s="388"/>
      <c r="F15" s="191"/>
      <c r="G15" s="389"/>
      <c r="H15" s="390"/>
      <c r="I15" s="137"/>
      <c r="J15" s="299">
        <f t="shared" si="0"/>
        <v>0</v>
      </c>
      <c r="K15" s="300">
        <f t="shared" si="1"/>
        <v>0</v>
      </c>
    </row>
    <row r="16" spans="1:12" ht="33.75" customHeight="1">
      <c r="A16" s="387">
        <f>ROW()-ROW('26'!$A$7)</f>
        <v>9</v>
      </c>
      <c r="B16" s="190"/>
      <c r="C16" s="190"/>
      <c r="D16" s="190"/>
      <c r="E16" s="388"/>
      <c r="F16" s="191"/>
      <c r="G16" s="389"/>
      <c r="H16" s="390"/>
      <c r="I16" s="137"/>
      <c r="J16" s="299">
        <f t="shared" si="0"/>
        <v>0</v>
      </c>
      <c r="K16" s="300">
        <f t="shared" si="1"/>
        <v>0</v>
      </c>
    </row>
    <row r="17" spans="1:11" ht="33.75" customHeight="1">
      <c r="A17" s="392">
        <f>ROW()-ROW('26'!$A$7)</f>
        <v>10</v>
      </c>
      <c r="B17" s="378"/>
      <c r="C17" s="378"/>
      <c r="D17" s="378"/>
      <c r="E17" s="393"/>
      <c r="F17" s="268"/>
      <c r="G17" s="394"/>
      <c r="H17" s="395"/>
      <c r="I17" s="269"/>
      <c r="J17" s="299">
        <f t="shared" si="0"/>
        <v>0</v>
      </c>
      <c r="K17" s="300">
        <f t="shared" si="1"/>
        <v>0</v>
      </c>
    </row>
  </sheetData>
  <sheetProtection formatCells="0" formatRows="0" insertRows="0" deleteRows="0" selectLockedCells="1"/>
  <mergeCells count="7">
    <mergeCell ref="A6:C6"/>
    <mergeCell ref="J6:K6"/>
    <mergeCell ref="A2:K2"/>
    <mergeCell ref="A4:D4"/>
    <mergeCell ref="E4:G4"/>
    <mergeCell ref="A5:D5"/>
    <mergeCell ref="E5:G5"/>
  </mergeCells>
  <phoneticPr fontId="1"/>
  <conditionalFormatting sqref="H8:I17">
    <cfRule type="expression" dxfId="0" priority="1">
      <formula>AND(OR($B8&lt;&gt;"",$C8&lt;&gt;"",$D8&lt;&gt;"",$E8&lt;&gt;"",$F8&lt;&gt;"",$G8&lt;&gt;"",$H8&lt;&gt;"",$I8&lt;&gt;""),H8="")</formula>
    </cfRule>
  </conditionalFormatting>
  <printOptions horizontalCentered="1"/>
  <pageMargins left="0.31496062992125984" right="0.31496062992125984" top="0.74803149606299213" bottom="0.74803149606299213" header="0.31496062992125984" footer="0.31496062992125984"/>
  <pageSetup paperSize="9" fitToHeight="0" orientation="portrait" r:id="rId1"/>
  <headerFooter>
    <oddFoote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sheetPr>
  <dimension ref="A1:K17"/>
  <sheetViews>
    <sheetView showGridLines="0" view="pageBreakPreview" zoomScale="90" zoomScaleNormal="100" zoomScaleSheetLayoutView="90" workbookViewId="0">
      <selection activeCell="E4" sqref="E4:G4"/>
    </sheetView>
  </sheetViews>
  <sheetFormatPr defaultColWidth="2.125" defaultRowHeight="12"/>
  <cols>
    <col min="1" max="1" width="6.875" style="15" customWidth="1"/>
    <col min="2" max="4" width="11.875" style="15" customWidth="1"/>
    <col min="5" max="5" width="6.375" style="15" customWidth="1"/>
    <col min="6" max="6" width="9.125" style="15" customWidth="1"/>
    <col min="7" max="7" width="8.125" style="15" customWidth="1"/>
    <col min="8" max="8" width="6.375" style="15" customWidth="1"/>
    <col min="9" max="9" width="9.125" style="15" customWidth="1"/>
    <col min="10" max="10" width="12.5" style="15" customWidth="1"/>
    <col min="11" max="12" width="2.5" style="15" customWidth="1"/>
    <col min="13" max="13" width="11.125" style="15" customWidth="1"/>
    <col min="14" max="14" width="9.5" style="15" customWidth="1"/>
    <col min="15" max="15" width="6.125" style="15" customWidth="1"/>
    <col min="16" max="223" width="2.5" style="15" customWidth="1"/>
    <col min="224" max="16384" width="2.125" style="15"/>
  </cols>
  <sheetData>
    <row r="1" spans="1:11" ht="30" customHeight="1">
      <c r="A1" s="397" t="s">
        <v>525</v>
      </c>
    </row>
    <row r="2" spans="1:11" ht="16.350000000000001" customHeight="1">
      <c r="A2" s="1045" t="s">
        <v>372</v>
      </c>
      <c r="B2" s="1045"/>
      <c r="C2" s="1045"/>
      <c r="D2" s="1045"/>
      <c r="E2" s="1045"/>
      <c r="F2" s="1045"/>
      <c r="G2" s="1045"/>
      <c r="H2" s="1045"/>
      <c r="I2" s="1045"/>
      <c r="J2" s="1045"/>
      <c r="K2" s="240"/>
    </row>
    <row r="3" spans="1:11" ht="27" customHeight="1">
      <c r="A3" s="240"/>
      <c r="B3" s="240"/>
      <c r="C3" s="240"/>
      <c r="D3" s="240"/>
      <c r="E3" s="240"/>
      <c r="F3" s="240"/>
      <c r="G3" s="240"/>
      <c r="H3" s="240"/>
      <c r="I3" s="240"/>
      <c r="J3" s="240"/>
      <c r="K3" s="240"/>
    </row>
    <row r="4" spans="1:11" ht="32.1" customHeight="1">
      <c r="A4" s="1047" t="s">
        <v>366</v>
      </c>
      <c r="B4" s="1047"/>
      <c r="C4" s="1047"/>
      <c r="D4" s="1047"/>
      <c r="E4" s="1215">
        <f>SUM(J7:J16)</f>
        <v>0</v>
      </c>
      <c r="F4" s="1216"/>
      <c r="G4" s="1217"/>
    </row>
    <row r="5" spans="1:11" ht="39" customHeight="1">
      <c r="A5" s="1048" t="s">
        <v>365</v>
      </c>
      <c r="B5" s="1048"/>
      <c r="C5" s="1048"/>
      <c r="E5" s="13"/>
      <c r="F5" s="47"/>
      <c r="G5" s="47"/>
      <c r="H5" s="47"/>
      <c r="I5" s="1046" t="s">
        <v>20</v>
      </c>
      <c r="J5" s="1046"/>
    </row>
    <row r="6" spans="1:11" ht="45" customHeight="1">
      <c r="A6" s="218" t="s">
        <v>107</v>
      </c>
      <c r="B6" s="1221" t="s">
        <v>262</v>
      </c>
      <c r="C6" s="1222"/>
      <c r="D6" s="1221" t="s">
        <v>263</v>
      </c>
      <c r="E6" s="1223"/>
      <c r="F6" s="1222"/>
      <c r="G6" s="220" t="s">
        <v>261</v>
      </c>
      <c r="H6" s="221" t="s">
        <v>63</v>
      </c>
      <c r="I6" s="219" t="s">
        <v>260</v>
      </c>
      <c r="J6" s="219" t="s">
        <v>259</v>
      </c>
    </row>
    <row r="7" spans="1:11" ht="33.75" customHeight="1">
      <c r="A7" s="192">
        <f>ROW()-ROW('27'!$A$6)</f>
        <v>1</v>
      </c>
      <c r="B7" s="1218"/>
      <c r="C7" s="1219"/>
      <c r="D7" s="1218"/>
      <c r="E7" s="1220"/>
      <c r="F7" s="1219"/>
      <c r="G7" s="193"/>
      <c r="H7" s="297"/>
      <c r="I7" s="137"/>
      <c r="J7" s="299">
        <f>ROUNDDOWN(G7*I7*1.1,0)</f>
        <v>0</v>
      </c>
    </row>
    <row r="8" spans="1:11" ht="33.75" customHeight="1">
      <c r="A8" s="192">
        <f>ROW()-ROW('27'!$A$6)</f>
        <v>2</v>
      </c>
      <c r="B8" s="1218"/>
      <c r="C8" s="1219"/>
      <c r="D8" s="1218"/>
      <c r="E8" s="1220"/>
      <c r="F8" s="1219"/>
      <c r="G8" s="193"/>
      <c r="H8" s="297"/>
      <c r="I8" s="137"/>
      <c r="J8" s="299">
        <f t="shared" ref="J8:J16" si="0">ROUNDDOWN(G8*I8*1.1,0)</f>
        <v>0</v>
      </c>
    </row>
    <row r="9" spans="1:11" ht="33.75" customHeight="1">
      <c r="A9" s="192">
        <f>ROW()-ROW('27'!$A$6)</f>
        <v>3</v>
      </c>
      <c r="B9" s="1218"/>
      <c r="C9" s="1219"/>
      <c r="D9" s="1218"/>
      <c r="E9" s="1220"/>
      <c r="F9" s="1219"/>
      <c r="G9" s="193"/>
      <c r="H9" s="297"/>
      <c r="I9" s="137"/>
      <c r="J9" s="299">
        <f t="shared" si="0"/>
        <v>0</v>
      </c>
    </row>
    <row r="10" spans="1:11" ht="33.75" customHeight="1">
      <c r="A10" s="192">
        <f>ROW()-ROW('27'!$A$6)</f>
        <v>4</v>
      </c>
      <c r="B10" s="1218"/>
      <c r="C10" s="1219"/>
      <c r="D10" s="1218"/>
      <c r="E10" s="1220"/>
      <c r="F10" s="1219"/>
      <c r="G10" s="193"/>
      <c r="H10" s="297"/>
      <c r="I10" s="137"/>
      <c r="J10" s="299">
        <f t="shared" si="0"/>
        <v>0</v>
      </c>
    </row>
    <row r="11" spans="1:11" ht="33.75" customHeight="1">
      <c r="A11" s="192">
        <f>ROW()-ROW('27'!$A$6)</f>
        <v>5</v>
      </c>
      <c r="B11" s="1218"/>
      <c r="C11" s="1219"/>
      <c r="D11" s="1218"/>
      <c r="E11" s="1220"/>
      <c r="F11" s="1219"/>
      <c r="G11" s="193"/>
      <c r="H11" s="297"/>
      <c r="I11" s="137"/>
      <c r="J11" s="299">
        <f t="shared" si="0"/>
        <v>0</v>
      </c>
    </row>
    <row r="12" spans="1:11" ht="33.75" customHeight="1">
      <c r="A12" s="192">
        <f>ROW()-ROW('27'!$A$6)</f>
        <v>6</v>
      </c>
      <c r="B12" s="1218"/>
      <c r="C12" s="1219"/>
      <c r="D12" s="1218"/>
      <c r="E12" s="1220"/>
      <c r="F12" s="1219"/>
      <c r="G12" s="193"/>
      <c r="H12" s="297"/>
      <c r="I12" s="137"/>
      <c r="J12" s="299">
        <f t="shared" si="0"/>
        <v>0</v>
      </c>
    </row>
    <row r="13" spans="1:11" ht="33.75" customHeight="1">
      <c r="A13" s="192">
        <f>ROW()-ROW('27'!$A$6)</f>
        <v>7</v>
      </c>
      <c r="B13" s="1218"/>
      <c r="C13" s="1219"/>
      <c r="D13" s="1218"/>
      <c r="E13" s="1220"/>
      <c r="F13" s="1219"/>
      <c r="G13" s="193"/>
      <c r="H13" s="297"/>
      <c r="I13" s="137"/>
      <c r="J13" s="299">
        <f t="shared" si="0"/>
        <v>0</v>
      </c>
    </row>
    <row r="14" spans="1:11" ht="33.75" customHeight="1">
      <c r="A14" s="192">
        <f>ROW()-ROW('27'!$A$6)</f>
        <v>8</v>
      </c>
      <c r="B14" s="1218"/>
      <c r="C14" s="1219"/>
      <c r="D14" s="1218"/>
      <c r="E14" s="1220"/>
      <c r="F14" s="1219"/>
      <c r="G14" s="193"/>
      <c r="H14" s="297"/>
      <c r="I14" s="137"/>
      <c r="J14" s="299">
        <f t="shared" si="0"/>
        <v>0</v>
      </c>
    </row>
    <row r="15" spans="1:11" ht="33.75" customHeight="1">
      <c r="A15" s="192">
        <f>ROW()-ROW('27'!$A$6)</f>
        <v>9</v>
      </c>
      <c r="B15" s="1218"/>
      <c r="C15" s="1219"/>
      <c r="D15" s="1218"/>
      <c r="E15" s="1220"/>
      <c r="F15" s="1219"/>
      <c r="G15" s="193"/>
      <c r="H15" s="297"/>
      <c r="I15" s="137"/>
      <c r="J15" s="299">
        <f t="shared" si="0"/>
        <v>0</v>
      </c>
    </row>
    <row r="16" spans="1:11" ht="33.75" customHeight="1">
      <c r="A16" s="192">
        <f>ROW()-ROW('27'!$A$6)</f>
        <v>10</v>
      </c>
      <c r="B16" s="1218"/>
      <c r="C16" s="1219"/>
      <c r="D16" s="1218"/>
      <c r="E16" s="1220"/>
      <c r="F16" s="1219"/>
      <c r="G16" s="193"/>
      <c r="H16" s="297"/>
      <c r="I16" s="137"/>
      <c r="J16" s="299">
        <f t="shared" si="0"/>
        <v>0</v>
      </c>
    </row>
    <row r="17" spans="1:10" ht="30" customHeight="1">
      <c r="A17" s="131"/>
      <c r="B17" s="132"/>
      <c r="C17" s="132"/>
      <c r="D17" s="132"/>
      <c r="E17" s="132"/>
      <c r="F17" s="133"/>
      <c r="G17" s="133"/>
      <c r="H17" s="134"/>
      <c r="I17" s="135"/>
      <c r="J17" s="136"/>
    </row>
  </sheetData>
  <sheetProtection formatCells="0" formatRows="0" insertRows="0" deleteRows="0" selectLockedCells="1"/>
  <mergeCells count="27">
    <mergeCell ref="A2:J2"/>
    <mergeCell ref="D8:F8"/>
    <mergeCell ref="B14:C14"/>
    <mergeCell ref="D14:F14"/>
    <mergeCell ref="B16:C16"/>
    <mergeCell ref="D16:F16"/>
    <mergeCell ref="I5:J5"/>
    <mergeCell ref="B6:C6"/>
    <mergeCell ref="D6:F6"/>
    <mergeCell ref="B7:C7"/>
    <mergeCell ref="B9:C9"/>
    <mergeCell ref="D9:F9"/>
    <mergeCell ref="B10:C10"/>
    <mergeCell ref="D10:F10"/>
    <mergeCell ref="B11:C11"/>
    <mergeCell ref="D11:F11"/>
    <mergeCell ref="B15:C15"/>
    <mergeCell ref="D15:F15"/>
    <mergeCell ref="A4:D4"/>
    <mergeCell ref="A5:C5"/>
    <mergeCell ref="E4:G4"/>
    <mergeCell ref="D7:F7"/>
    <mergeCell ref="B8:C8"/>
    <mergeCell ref="B12:C12"/>
    <mergeCell ref="D12:F12"/>
    <mergeCell ref="B13:C13"/>
    <mergeCell ref="D13:F13"/>
  </mergeCells>
  <phoneticPr fontId="1"/>
  <printOptions horizontalCentered="1"/>
  <pageMargins left="0.31496062992125984" right="0.31496062992125984" top="0.74803149606299213" bottom="0.74803149606299213" header="0.31496062992125984" footer="0.31496062992125984"/>
  <pageSetup paperSize="9" fitToHeight="0" orientation="portrait" r:id="rId1"/>
  <headerFooter>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R41"/>
  <sheetViews>
    <sheetView showGridLines="0" view="pageBreakPreview" zoomScale="80" zoomScaleNormal="100" zoomScaleSheetLayoutView="80" workbookViewId="0">
      <selection activeCell="E37" sqref="E37"/>
    </sheetView>
  </sheetViews>
  <sheetFormatPr defaultColWidth="9" defaultRowHeight="13.5"/>
  <cols>
    <col min="1" max="1" width="4" style="202" customWidth="1"/>
    <col min="2" max="3" width="5.125" style="202" customWidth="1"/>
    <col min="4" max="8" width="5.375" style="202" customWidth="1"/>
    <col min="9" max="9" width="9.625" style="202" customWidth="1"/>
    <col min="10" max="10" width="5.5" style="202" bestFit="1" customWidth="1"/>
    <col min="11" max="13" width="3.875" style="202" customWidth="1"/>
    <col min="14" max="14" width="4.125" style="202" customWidth="1"/>
    <col min="15" max="15" width="11.125" style="202" customWidth="1"/>
    <col min="16" max="16" width="9.5" style="202" customWidth="1"/>
    <col min="17" max="17" width="6.125" style="202" customWidth="1"/>
    <col min="18" max="18" width="2.625" style="202" customWidth="1"/>
    <col min="19" max="23" width="9" style="202" customWidth="1"/>
    <col min="24" max="16384" width="9" style="202"/>
  </cols>
  <sheetData>
    <row r="1" spans="1:18" ht="6" customHeight="1"/>
    <row r="2" spans="1:18">
      <c r="B2" s="477" t="s">
        <v>129</v>
      </c>
      <c r="C2" s="477"/>
      <c r="D2" s="477"/>
      <c r="E2" s="477"/>
      <c r="F2" s="477"/>
      <c r="G2" s="477"/>
      <c r="H2" s="477"/>
      <c r="I2" s="477"/>
    </row>
    <row r="3" spans="1:18">
      <c r="B3" s="477" t="s">
        <v>130</v>
      </c>
      <c r="C3" s="477"/>
      <c r="D3" s="477"/>
      <c r="E3" s="477"/>
      <c r="F3" s="477"/>
      <c r="G3" s="477"/>
      <c r="H3" s="477"/>
      <c r="I3" s="477"/>
    </row>
    <row r="4" spans="1:18" ht="6" customHeight="1"/>
    <row r="5" spans="1:18" ht="24.6" customHeight="1">
      <c r="A5" s="484" t="s">
        <v>131</v>
      </c>
      <c r="B5" s="484"/>
      <c r="C5" s="484"/>
      <c r="D5" s="484"/>
      <c r="E5" s="484"/>
      <c r="F5" s="484"/>
      <c r="G5" s="484"/>
      <c r="H5" s="484"/>
      <c r="I5" s="484"/>
      <c r="J5" s="484"/>
      <c r="K5" s="484"/>
      <c r="L5" s="484"/>
      <c r="M5" s="484"/>
      <c r="N5" s="484"/>
      <c r="O5" s="484"/>
      <c r="P5" s="484"/>
      <c r="Q5" s="484"/>
    </row>
    <row r="6" spans="1:18" ht="71.099999999999994" customHeight="1">
      <c r="B6" s="474" t="s">
        <v>529</v>
      </c>
      <c r="C6" s="479"/>
      <c r="D6" s="479"/>
      <c r="E6" s="479"/>
      <c r="F6" s="479"/>
      <c r="G6" s="479"/>
      <c r="H6" s="479"/>
      <c r="I6" s="479"/>
      <c r="J6" s="479"/>
      <c r="K6" s="479"/>
      <c r="L6" s="479"/>
      <c r="M6" s="479"/>
      <c r="N6" s="479"/>
      <c r="O6" s="479"/>
      <c r="P6" s="479"/>
    </row>
    <row r="7" spans="1:18" ht="8.4499999999999993" customHeight="1">
      <c r="B7" s="229"/>
      <c r="C7" s="229"/>
      <c r="D7" s="229"/>
      <c r="E7" s="335"/>
      <c r="F7" s="335"/>
      <c r="G7" s="335"/>
      <c r="H7" s="229"/>
      <c r="I7" s="229"/>
      <c r="J7" s="229"/>
      <c r="K7" s="229"/>
      <c r="L7" s="229"/>
      <c r="M7" s="229"/>
      <c r="N7" s="229"/>
      <c r="O7" s="229"/>
      <c r="P7" s="229"/>
    </row>
    <row r="8" spans="1:18">
      <c r="B8" s="480" t="s">
        <v>5</v>
      </c>
      <c r="C8" s="480"/>
      <c r="D8" s="480"/>
      <c r="E8" s="480"/>
      <c r="F8" s="480"/>
      <c r="G8" s="480"/>
      <c r="H8" s="480"/>
      <c r="I8" s="480"/>
      <c r="J8" s="480"/>
      <c r="K8" s="480"/>
      <c r="L8" s="480"/>
      <c r="M8" s="480"/>
      <c r="N8" s="480"/>
      <c r="O8" s="480"/>
      <c r="P8" s="480"/>
    </row>
    <row r="9" spans="1:18" ht="10.35" customHeight="1"/>
    <row r="10" spans="1:18" ht="15" customHeight="1">
      <c r="B10" s="205" t="s">
        <v>329</v>
      </c>
      <c r="C10" s="474" t="s">
        <v>330</v>
      </c>
      <c r="D10" s="474"/>
      <c r="E10" s="474"/>
      <c r="F10" s="474"/>
      <c r="G10" s="474"/>
      <c r="H10" s="474"/>
      <c r="I10" s="474"/>
      <c r="J10" s="474"/>
      <c r="K10" s="474"/>
      <c r="L10" s="474"/>
      <c r="M10" s="474"/>
      <c r="N10" s="474"/>
      <c r="O10" s="474"/>
      <c r="P10" s="474"/>
    </row>
    <row r="11" spans="1:18" ht="15" customHeight="1">
      <c r="B11" s="206"/>
      <c r="C11" s="223" t="s">
        <v>321</v>
      </c>
      <c r="D11" s="474" t="s">
        <v>328</v>
      </c>
      <c r="E11" s="474"/>
      <c r="F11" s="474"/>
      <c r="G11" s="474"/>
      <c r="H11" s="474"/>
      <c r="I11" s="474"/>
      <c r="J11" s="474"/>
      <c r="K11" s="474"/>
      <c r="L11" s="474"/>
      <c r="M11" s="474"/>
      <c r="N11" s="474"/>
      <c r="O11" s="474"/>
      <c r="P11" s="474"/>
    </row>
    <row r="12" spans="1:18" ht="15" customHeight="1">
      <c r="B12" s="206"/>
      <c r="C12" s="223" t="s">
        <v>322</v>
      </c>
      <c r="D12" s="474" t="s">
        <v>323</v>
      </c>
      <c r="E12" s="474"/>
      <c r="F12" s="474"/>
      <c r="G12" s="474"/>
      <c r="H12" s="474"/>
      <c r="I12" s="474"/>
      <c r="J12" s="474"/>
      <c r="K12" s="474"/>
      <c r="L12" s="474"/>
      <c r="M12" s="474"/>
      <c r="N12" s="474"/>
      <c r="O12" s="474"/>
      <c r="P12" s="474"/>
    </row>
    <row r="13" spans="1:18" ht="24.6" customHeight="1">
      <c r="B13" s="206"/>
      <c r="C13" s="223" t="s">
        <v>324</v>
      </c>
      <c r="D13" s="474" t="s">
        <v>325</v>
      </c>
      <c r="E13" s="474"/>
      <c r="F13" s="474"/>
      <c r="G13" s="474"/>
      <c r="H13" s="474"/>
      <c r="I13" s="474"/>
      <c r="J13" s="474"/>
      <c r="K13" s="474"/>
      <c r="L13" s="474"/>
      <c r="M13" s="474"/>
      <c r="N13" s="474"/>
      <c r="O13" s="474"/>
      <c r="P13" s="474"/>
    </row>
    <row r="14" spans="1:18" ht="15" customHeight="1">
      <c r="B14" s="206"/>
      <c r="C14" s="223" t="s">
        <v>326</v>
      </c>
      <c r="D14" s="474" t="s">
        <v>327</v>
      </c>
      <c r="E14" s="474"/>
      <c r="F14" s="474"/>
      <c r="G14" s="474"/>
      <c r="H14" s="474"/>
      <c r="I14" s="474"/>
      <c r="J14" s="474"/>
      <c r="K14" s="474"/>
      <c r="L14" s="474"/>
      <c r="M14" s="474"/>
      <c r="N14" s="474"/>
      <c r="O14" s="474"/>
      <c r="P14" s="474"/>
    </row>
    <row r="15" spans="1:18" ht="5.85" customHeight="1">
      <c r="B15" s="206"/>
      <c r="C15" s="227"/>
      <c r="D15" s="227"/>
      <c r="E15" s="334"/>
      <c r="F15" s="334"/>
      <c r="G15" s="334"/>
      <c r="H15" s="227"/>
      <c r="I15" s="227"/>
      <c r="J15" s="227"/>
      <c r="K15" s="227"/>
      <c r="L15" s="227"/>
      <c r="M15" s="227"/>
      <c r="N15" s="227"/>
      <c r="O15" s="227"/>
      <c r="P15" s="227"/>
    </row>
    <row r="16" spans="1:18" ht="27.75" customHeight="1">
      <c r="A16" s="203"/>
      <c r="B16" s="205" t="s">
        <v>336</v>
      </c>
      <c r="C16" s="474" t="s">
        <v>416</v>
      </c>
      <c r="D16" s="474"/>
      <c r="E16" s="474"/>
      <c r="F16" s="474"/>
      <c r="G16" s="474"/>
      <c r="H16" s="474"/>
      <c r="I16" s="474"/>
      <c r="J16" s="474"/>
      <c r="K16" s="474"/>
      <c r="L16" s="474"/>
      <c r="M16" s="474"/>
      <c r="N16" s="474"/>
      <c r="O16" s="474"/>
      <c r="P16" s="474"/>
      <c r="Q16" s="199"/>
      <c r="R16" s="200"/>
    </row>
    <row r="17" spans="1:18" ht="15" customHeight="1">
      <c r="A17" s="203"/>
      <c r="B17" s="206"/>
      <c r="C17" s="227" t="s">
        <v>321</v>
      </c>
      <c r="D17" s="474" t="s">
        <v>331</v>
      </c>
      <c r="E17" s="474"/>
      <c r="F17" s="474"/>
      <c r="G17" s="474"/>
      <c r="H17" s="474"/>
      <c r="I17" s="474"/>
      <c r="J17" s="474"/>
      <c r="K17" s="474"/>
      <c r="L17" s="474"/>
      <c r="M17" s="474"/>
      <c r="N17" s="474"/>
      <c r="O17" s="474"/>
      <c r="P17" s="474"/>
      <c r="Q17" s="199"/>
      <c r="R17" s="200"/>
    </row>
    <row r="18" spans="1:18" ht="15" customHeight="1">
      <c r="A18" s="203"/>
      <c r="B18" s="206"/>
      <c r="C18" s="227" t="s">
        <v>322</v>
      </c>
      <c r="D18" s="474" t="s">
        <v>332</v>
      </c>
      <c r="E18" s="474"/>
      <c r="F18" s="474"/>
      <c r="G18" s="474"/>
      <c r="H18" s="474"/>
      <c r="I18" s="474"/>
      <c r="J18" s="474"/>
      <c r="K18" s="474"/>
      <c r="L18" s="474"/>
      <c r="M18" s="474"/>
      <c r="N18" s="474"/>
      <c r="O18" s="474"/>
      <c r="P18" s="474"/>
      <c r="Q18" s="199"/>
      <c r="R18" s="200"/>
    </row>
    <row r="19" spans="1:18" ht="15" customHeight="1">
      <c r="A19" s="203"/>
      <c r="B19" s="206"/>
      <c r="C19" s="227" t="s">
        <v>324</v>
      </c>
      <c r="D19" s="474" t="s">
        <v>333</v>
      </c>
      <c r="E19" s="474"/>
      <c r="F19" s="474"/>
      <c r="G19" s="474"/>
      <c r="H19" s="474"/>
      <c r="I19" s="474"/>
      <c r="J19" s="474"/>
      <c r="K19" s="474"/>
      <c r="L19" s="474"/>
      <c r="M19" s="474"/>
      <c r="N19" s="474"/>
      <c r="O19" s="474"/>
      <c r="P19" s="474"/>
      <c r="Q19" s="199"/>
      <c r="R19" s="200"/>
    </row>
    <row r="20" spans="1:18" ht="5.0999999999999996" customHeight="1">
      <c r="B20" s="206"/>
      <c r="C20" s="227"/>
      <c r="D20" s="227"/>
      <c r="E20" s="334"/>
      <c r="F20" s="334"/>
      <c r="G20" s="334"/>
      <c r="H20" s="227"/>
      <c r="I20" s="227"/>
      <c r="J20" s="227"/>
      <c r="K20" s="227"/>
      <c r="L20" s="227"/>
      <c r="M20" s="227"/>
      <c r="N20" s="227"/>
      <c r="O20" s="227"/>
      <c r="P20" s="227"/>
    </row>
    <row r="21" spans="1:18" ht="15" customHeight="1">
      <c r="A21" s="203"/>
      <c r="B21" s="205" t="s">
        <v>334</v>
      </c>
      <c r="C21" s="474" t="s">
        <v>335</v>
      </c>
      <c r="D21" s="474"/>
      <c r="E21" s="474"/>
      <c r="F21" s="474"/>
      <c r="G21" s="474"/>
      <c r="H21" s="474"/>
      <c r="I21" s="474"/>
      <c r="J21" s="474"/>
      <c r="K21" s="474"/>
      <c r="L21" s="474"/>
      <c r="M21" s="474"/>
      <c r="N21" s="474"/>
      <c r="O21" s="474"/>
      <c r="P21" s="474"/>
      <c r="Q21" s="199"/>
      <c r="R21" s="200"/>
    </row>
    <row r="22" spans="1:18" ht="15" customHeight="1">
      <c r="A22" s="203"/>
      <c r="B22" s="205" t="s">
        <v>337</v>
      </c>
      <c r="C22" s="474" t="s">
        <v>338</v>
      </c>
      <c r="D22" s="474"/>
      <c r="E22" s="474"/>
      <c r="F22" s="474"/>
      <c r="G22" s="474"/>
      <c r="H22" s="474"/>
      <c r="I22" s="474"/>
      <c r="J22" s="474"/>
      <c r="K22" s="474"/>
      <c r="L22" s="474"/>
      <c r="M22" s="474"/>
      <c r="N22" s="474"/>
      <c r="O22" s="474"/>
      <c r="P22" s="474"/>
      <c r="Q22" s="203"/>
      <c r="R22" s="203"/>
    </row>
    <row r="23" spans="1:18" ht="15" customHeight="1">
      <c r="A23" s="203"/>
      <c r="B23" s="205" t="s">
        <v>339</v>
      </c>
      <c r="C23" s="474" t="s">
        <v>340</v>
      </c>
      <c r="D23" s="474"/>
      <c r="E23" s="474"/>
      <c r="F23" s="474"/>
      <c r="G23" s="474"/>
      <c r="H23" s="474"/>
      <c r="I23" s="474"/>
      <c r="J23" s="474"/>
      <c r="K23" s="474"/>
      <c r="L23" s="474"/>
      <c r="M23" s="474"/>
      <c r="N23" s="474"/>
      <c r="O23" s="474"/>
      <c r="P23" s="474"/>
      <c r="Q23" s="203"/>
      <c r="R23" s="203"/>
    </row>
    <row r="24" spans="1:18" ht="15" customHeight="1">
      <c r="A24" s="203"/>
      <c r="B24" s="205" t="s">
        <v>341</v>
      </c>
      <c r="C24" s="474" t="s">
        <v>342</v>
      </c>
      <c r="D24" s="474"/>
      <c r="E24" s="474"/>
      <c r="F24" s="474"/>
      <c r="G24" s="474"/>
      <c r="H24" s="474"/>
      <c r="I24" s="474"/>
      <c r="J24" s="474"/>
      <c r="K24" s="474"/>
      <c r="L24" s="474"/>
      <c r="M24" s="474"/>
      <c r="N24" s="474"/>
      <c r="O24" s="474"/>
      <c r="P24" s="474"/>
      <c r="Q24" s="199"/>
      <c r="R24" s="200"/>
    </row>
    <row r="25" spans="1:18" ht="24.6" customHeight="1">
      <c r="A25" s="203"/>
      <c r="B25" s="205" t="s">
        <v>343</v>
      </c>
      <c r="C25" s="474" t="s">
        <v>344</v>
      </c>
      <c r="D25" s="474"/>
      <c r="E25" s="474"/>
      <c r="F25" s="474"/>
      <c r="G25" s="474"/>
      <c r="H25" s="474"/>
      <c r="I25" s="474"/>
      <c r="J25" s="474"/>
      <c r="K25" s="474"/>
      <c r="L25" s="474"/>
      <c r="M25" s="474"/>
      <c r="N25" s="474"/>
      <c r="O25" s="474"/>
      <c r="P25" s="474"/>
      <c r="Q25" s="203"/>
      <c r="R25" s="203"/>
    </row>
    <row r="26" spans="1:18" ht="24.6" customHeight="1">
      <c r="A26" s="203"/>
      <c r="B26" s="205" t="s">
        <v>345</v>
      </c>
      <c r="C26" s="474" t="s">
        <v>346</v>
      </c>
      <c r="D26" s="474"/>
      <c r="E26" s="474"/>
      <c r="F26" s="474"/>
      <c r="G26" s="474"/>
      <c r="H26" s="474"/>
      <c r="I26" s="474"/>
      <c r="J26" s="474"/>
      <c r="K26" s="474"/>
      <c r="L26" s="474"/>
      <c r="M26" s="474"/>
      <c r="N26" s="474"/>
      <c r="O26" s="474"/>
      <c r="P26" s="474"/>
      <c r="Q26" s="203"/>
      <c r="R26" s="204"/>
    </row>
    <row r="27" spans="1:18" ht="24.6" customHeight="1">
      <c r="A27" s="203"/>
      <c r="B27" s="205" t="s">
        <v>347</v>
      </c>
      <c r="C27" s="474" t="s">
        <v>348</v>
      </c>
      <c r="D27" s="474"/>
      <c r="E27" s="474"/>
      <c r="F27" s="474"/>
      <c r="G27" s="474"/>
      <c r="H27" s="474"/>
      <c r="I27" s="474"/>
      <c r="J27" s="474"/>
      <c r="K27" s="474"/>
      <c r="L27" s="474"/>
      <c r="M27" s="474"/>
      <c r="N27" s="474"/>
      <c r="O27" s="474"/>
      <c r="P27" s="474"/>
      <c r="Q27" s="203"/>
      <c r="R27" s="203"/>
    </row>
    <row r="28" spans="1:18" ht="15" customHeight="1">
      <c r="A28" s="203"/>
      <c r="B28" s="205" t="s">
        <v>349</v>
      </c>
      <c r="C28" s="474" t="s">
        <v>350</v>
      </c>
      <c r="D28" s="474"/>
      <c r="E28" s="474"/>
      <c r="F28" s="474"/>
      <c r="G28" s="474"/>
      <c r="H28" s="474"/>
      <c r="I28" s="474"/>
      <c r="J28" s="474"/>
      <c r="K28" s="474"/>
      <c r="L28" s="474"/>
      <c r="M28" s="474"/>
      <c r="N28" s="474"/>
      <c r="O28" s="474"/>
      <c r="P28" s="474"/>
      <c r="Q28" s="203"/>
      <c r="R28" s="204"/>
    </row>
    <row r="29" spans="1:18" ht="27.75" customHeight="1">
      <c r="A29" s="203"/>
      <c r="B29" s="205" t="s">
        <v>351</v>
      </c>
      <c r="C29" s="474" t="s">
        <v>559</v>
      </c>
      <c r="D29" s="474"/>
      <c r="E29" s="474"/>
      <c r="F29" s="474"/>
      <c r="G29" s="474"/>
      <c r="H29" s="474"/>
      <c r="I29" s="474"/>
      <c r="J29" s="474"/>
      <c r="K29" s="474"/>
      <c r="L29" s="474"/>
      <c r="M29" s="474"/>
      <c r="N29" s="474"/>
      <c r="O29" s="474"/>
      <c r="P29" s="474"/>
      <c r="Q29" s="203"/>
      <c r="R29" s="203"/>
    </row>
    <row r="30" spans="1:18" ht="30" customHeight="1">
      <c r="A30" s="203"/>
      <c r="B30" s="205" t="s">
        <v>352</v>
      </c>
      <c r="C30" s="474" t="s">
        <v>560</v>
      </c>
      <c r="D30" s="474"/>
      <c r="E30" s="474"/>
      <c r="F30" s="474"/>
      <c r="G30" s="474"/>
      <c r="H30" s="474"/>
      <c r="I30" s="474"/>
      <c r="J30" s="474"/>
      <c r="K30" s="474"/>
      <c r="L30" s="474"/>
      <c r="M30" s="474"/>
      <c r="N30" s="474"/>
      <c r="O30" s="474"/>
      <c r="P30" s="474"/>
      <c r="Q30" s="203"/>
      <c r="R30" s="203"/>
    </row>
    <row r="31" spans="1:18" ht="30" customHeight="1">
      <c r="A31" s="203"/>
      <c r="B31" s="205" t="s">
        <v>354</v>
      </c>
      <c r="C31" s="474" t="s">
        <v>563</v>
      </c>
      <c r="D31" s="474"/>
      <c r="E31" s="474"/>
      <c r="F31" s="474"/>
      <c r="G31" s="474"/>
      <c r="H31" s="474"/>
      <c r="I31" s="474"/>
      <c r="J31" s="474"/>
      <c r="K31" s="474"/>
      <c r="L31" s="474"/>
      <c r="M31" s="474"/>
      <c r="N31" s="474"/>
      <c r="O31" s="474"/>
      <c r="P31" s="474"/>
      <c r="Q31" s="203"/>
      <c r="R31" s="203"/>
    </row>
    <row r="32" spans="1:18" ht="50.1" customHeight="1">
      <c r="A32" s="203"/>
      <c r="B32" s="205" t="s">
        <v>356</v>
      </c>
      <c r="C32" s="474" t="s">
        <v>353</v>
      </c>
      <c r="D32" s="474"/>
      <c r="E32" s="474"/>
      <c r="F32" s="474"/>
      <c r="G32" s="474"/>
      <c r="H32" s="474"/>
      <c r="I32" s="474"/>
      <c r="J32" s="474"/>
      <c r="K32" s="474"/>
      <c r="L32" s="474"/>
      <c r="M32" s="474"/>
      <c r="N32" s="474"/>
      <c r="O32" s="474"/>
      <c r="P32" s="474"/>
      <c r="Q32" s="203"/>
      <c r="R32" s="203"/>
    </row>
    <row r="33" spans="1:18" ht="15" customHeight="1">
      <c r="A33" s="203"/>
      <c r="B33" s="205" t="s">
        <v>358</v>
      </c>
      <c r="C33" s="474" t="s">
        <v>355</v>
      </c>
      <c r="D33" s="474"/>
      <c r="E33" s="474"/>
      <c r="F33" s="474"/>
      <c r="G33" s="474"/>
      <c r="H33" s="474"/>
      <c r="I33" s="474"/>
      <c r="J33" s="474"/>
      <c r="K33" s="474"/>
      <c r="L33" s="474"/>
      <c r="M33" s="474"/>
      <c r="N33" s="474"/>
      <c r="O33" s="474"/>
      <c r="P33" s="474"/>
      <c r="Q33" s="203"/>
      <c r="R33" s="203"/>
    </row>
    <row r="34" spans="1:18" ht="15" customHeight="1">
      <c r="A34" s="203"/>
      <c r="B34" s="205" t="s">
        <v>561</v>
      </c>
      <c r="C34" s="474" t="s">
        <v>357</v>
      </c>
      <c r="D34" s="474"/>
      <c r="E34" s="474"/>
      <c r="F34" s="474"/>
      <c r="G34" s="474"/>
      <c r="H34" s="474"/>
      <c r="I34" s="474"/>
      <c r="J34" s="474"/>
      <c r="K34" s="474"/>
      <c r="L34" s="474"/>
      <c r="M34" s="474"/>
      <c r="N34" s="474"/>
      <c r="O34" s="474"/>
      <c r="P34" s="474"/>
      <c r="Q34" s="203"/>
      <c r="R34" s="203"/>
    </row>
    <row r="35" spans="1:18" ht="15" customHeight="1">
      <c r="A35" s="203"/>
      <c r="B35" s="205" t="s">
        <v>562</v>
      </c>
      <c r="C35" s="474" t="s">
        <v>359</v>
      </c>
      <c r="D35" s="474"/>
      <c r="E35" s="474"/>
      <c r="F35" s="474"/>
      <c r="G35" s="474"/>
      <c r="H35" s="474"/>
      <c r="I35" s="474"/>
      <c r="J35" s="474"/>
      <c r="K35" s="474"/>
      <c r="L35" s="474"/>
      <c r="M35" s="474"/>
      <c r="N35" s="474"/>
      <c r="O35" s="474"/>
      <c r="P35" s="474"/>
      <c r="Q35" s="203"/>
      <c r="R35" s="203"/>
    </row>
    <row r="36" spans="1:18" ht="18" customHeight="1">
      <c r="A36" s="203"/>
      <c r="B36" s="203"/>
      <c r="C36" s="485" t="s">
        <v>101</v>
      </c>
      <c r="D36" s="485"/>
      <c r="E36" s="485"/>
      <c r="F36" s="485"/>
      <c r="G36" s="485"/>
      <c r="H36" s="485"/>
      <c r="I36" s="485"/>
      <c r="J36" s="485"/>
      <c r="K36" s="485"/>
      <c r="L36" s="485"/>
      <c r="M36" s="485"/>
      <c r="N36" s="485"/>
      <c r="O36" s="485"/>
      <c r="P36" s="485"/>
      <c r="Q36" s="203"/>
      <c r="R36" s="204"/>
    </row>
    <row r="37" spans="1:18" ht="18" customHeight="1">
      <c r="A37" s="203"/>
      <c r="B37" s="203"/>
      <c r="C37" s="478">
        <f ca="1">NOW()</f>
        <v>46231.574657175923</v>
      </c>
      <c r="D37" s="478"/>
      <c r="E37" s="341"/>
      <c r="F37" s="337" t="s">
        <v>414</v>
      </c>
      <c r="G37" s="341"/>
      <c r="H37" s="338" t="s">
        <v>415</v>
      </c>
      <c r="I37" s="201"/>
      <c r="J37" s="201"/>
      <c r="K37" s="201"/>
      <c r="L37" s="201"/>
      <c r="M37" s="336"/>
      <c r="N37" s="336"/>
      <c r="O37" s="336"/>
      <c r="P37" s="336"/>
      <c r="Q37" s="203"/>
      <c r="R37" s="204"/>
    </row>
    <row r="38" spans="1:18" ht="36" customHeight="1">
      <c r="A38" s="203"/>
      <c r="B38" s="203"/>
      <c r="C38" s="228"/>
      <c r="D38" s="228"/>
      <c r="E38" s="336"/>
      <c r="F38" s="336"/>
      <c r="G38" s="336"/>
      <c r="H38" s="228"/>
      <c r="I38" s="228"/>
      <c r="J38" s="477" t="s">
        <v>119</v>
      </c>
      <c r="K38" s="477"/>
      <c r="L38" s="477"/>
      <c r="M38" s="475" t="str">
        <f>IF(登記住所="","（表紙から自動転記されます）",登記住所)</f>
        <v>（表紙から自動転記されます）</v>
      </c>
      <c r="N38" s="475"/>
      <c r="O38" s="475"/>
      <c r="P38" s="475"/>
      <c r="Q38" s="475"/>
      <c r="R38" s="204"/>
    </row>
    <row r="39" spans="1:18" ht="36" customHeight="1">
      <c r="A39" s="203"/>
      <c r="B39" s="203"/>
      <c r="C39" s="228"/>
      <c r="D39" s="228"/>
      <c r="E39" s="336"/>
      <c r="F39" s="336"/>
      <c r="G39" s="336"/>
      <c r="H39" s="228"/>
      <c r="I39" s="228"/>
      <c r="J39" s="477" t="s">
        <v>118</v>
      </c>
      <c r="K39" s="477"/>
      <c r="L39" s="477"/>
      <c r="M39" s="476" t="str">
        <f>IF(登記社名="","（表紙から自動転記されます）",登記社名)</f>
        <v>（表紙から自動転記されます）</v>
      </c>
      <c r="N39" s="476"/>
      <c r="O39" s="476"/>
      <c r="P39" s="476"/>
      <c r="Q39" s="476"/>
      <c r="R39" s="204"/>
    </row>
    <row r="40" spans="1:18" ht="36" customHeight="1">
      <c r="A40" s="203"/>
      <c r="B40" s="203"/>
      <c r="C40" s="228"/>
      <c r="D40" s="228"/>
      <c r="E40" s="336"/>
      <c r="F40" s="336"/>
      <c r="G40" s="336"/>
      <c r="H40" s="228"/>
      <c r="I40" s="228"/>
      <c r="J40" s="477" t="s">
        <v>120</v>
      </c>
      <c r="K40" s="477"/>
      <c r="L40" s="477"/>
      <c r="M40" s="481"/>
      <c r="N40" s="482"/>
      <c r="O40" s="482"/>
      <c r="P40" s="483"/>
      <c r="Q40" s="291"/>
      <c r="R40" s="203"/>
    </row>
    <row r="41" spans="1:18" ht="8.1" customHeight="1">
      <c r="A41" s="203"/>
      <c r="B41" s="203"/>
      <c r="C41" s="203"/>
      <c r="D41" s="203"/>
      <c r="E41" s="203"/>
      <c r="F41" s="203"/>
      <c r="G41" s="203"/>
      <c r="H41" s="203"/>
      <c r="I41" s="203"/>
      <c r="J41" s="203"/>
      <c r="K41" s="203"/>
      <c r="L41" s="203"/>
      <c r="M41" s="203"/>
      <c r="N41" s="203"/>
      <c r="O41" s="203"/>
      <c r="P41" s="203"/>
      <c r="Q41" s="203"/>
      <c r="R41" s="203"/>
    </row>
  </sheetData>
  <sheetProtection formatCells="0" selectLockedCells="1"/>
  <mergeCells count="37">
    <mergeCell ref="M40:P40"/>
    <mergeCell ref="A5:Q5"/>
    <mergeCell ref="C29:P29"/>
    <mergeCell ref="C32:P32"/>
    <mergeCell ref="C33:P33"/>
    <mergeCell ref="C34:P34"/>
    <mergeCell ref="D11:P11"/>
    <mergeCell ref="D12:P12"/>
    <mergeCell ref="D13:P13"/>
    <mergeCell ref="D14:P14"/>
    <mergeCell ref="C28:P28"/>
    <mergeCell ref="C35:P35"/>
    <mergeCell ref="C21:P21"/>
    <mergeCell ref="J40:L40"/>
    <mergeCell ref="C36:P36"/>
    <mergeCell ref="C16:P16"/>
    <mergeCell ref="B2:I2"/>
    <mergeCell ref="B3:I3"/>
    <mergeCell ref="B6:P6"/>
    <mergeCell ref="B8:P8"/>
    <mergeCell ref="C10:P10"/>
    <mergeCell ref="C24:P24"/>
    <mergeCell ref="D17:P17"/>
    <mergeCell ref="M38:Q38"/>
    <mergeCell ref="M39:Q39"/>
    <mergeCell ref="J38:L38"/>
    <mergeCell ref="J39:L39"/>
    <mergeCell ref="C25:P25"/>
    <mergeCell ref="C26:P26"/>
    <mergeCell ref="C27:P27"/>
    <mergeCell ref="C22:P22"/>
    <mergeCell ref="C23:P23"/>
    <mergeCell ref="D18:P18"/>
    <mergeCell ref="D19:P19"/>
    <mergeCell ref="C37:D37"/>
    <mergeCell ref="C30:P30"/>
    <mergeCell ref="C31:P31"/>
  </mergeCells>
  <phoneticPr fontId="1"/>
  <dataValidations count="3">
    <dataValidation allowBlank="1" showInputMessage="1" showErrorMessage="1" prompt="最新ファイル更新日が自動入力されます" sqref="C37 I37" xr:uid="{00000000-0002-0000-0100-000000000000}"/>
    <dataValidation imeMode="fullAlpha" allowBlank="1" showErrorMessage="1" sqref="G37 E37" xr:uid="{00000000-0002-0000-0100-000001000000}"/>
    <dataValidation allowBlank="1" showErrorMessage="1" sqref="F37 H37" xr:uid="{00000000-0002-0000-0100-000002000000}"/>
  </dataValidations>
  <printOptions horizontalCentered="1"/>
  <pageMargins left="0.25" right="0.25" top="0.75" bottom="0.75" header="0.3" footer="0.3"/>
  <pageSetup paperSize="9" scale="95" fitToWidth="0" fitToHeight="0" orientation="portrait" r:id="rId1"/>
  <headerFooter scaleWithDoc="0">
    <oddFooter>&amp;C&amp;A</oddFooter>
  </headerFooter>
  <ignoredErrors>
    <ignoredError sqref="B10 C11 B16:B29"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08FBB-8629-4972-AC84-FD0AE756B9E1}">
  <dimension ref="A2:A4"/>
  <sheetViews>
    <sheetView workbookViewId="0">
      <selection sqref="A1:C31"/>
    </sheetView>
  </sheetViews>
  <sheetFormatPr defaultRowHeight="13.5"/>
  <sheetData>
    <row r="2" spans="1:1">
      <c r="A2" s="411"/>
    </row>
    <row r="3" spans="1:1">
      <c r="A3" s="411"/>
    </row>
    <row r="4" spans="1:1">
      <c r="A4" s="411"/>
    </row>
  </sheetData>
  <phoneticPr fontId="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00BA0-78A1-475E-B786-601592C1E1DA}">
  <dimension ref="A1"/>
  <sheetViews>
    <sheetView workbookViewId="0"/>
  </sheetViews>
  <sheetFormatPr defaultRowHeight="13.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2:R27"/>
  <sheetViews>
    <sheetView showGridLines="0" view="pageBreakPreview" zoomScale="80" zoomScaleNormal="100" zoomScaleSheetLayoutView="80" workbookViewId="0">
      <selection activeCell="B14" sqref="B14:P14"/>
    </sheetView>
  </sheetViews>
  <sheetFormatPr defaultColWidth="9" defaultRowHeight="13.5"/>
  <cols>
    <col min="1" max="1" width="5.625" style="39" customWidth="1"/>
    <col min="2" max="2" width="3.125" style="39" customWidth="1"/>
    <col min="3" max="8" width="4.5" style="39" customWidth="1"/>
    <col min="9" max="9" width="9.625" style="39" customWidth="1"/>
    <col min="10" max="10" width="5.5" style="39" bestFit="1" customWidth="1"/>
    <col min="11" max="13" width="3.875" style="39" customWidth="1"/>
    <col min="14" max="14" width="4.125" style="39" customWidth="1"/>
    <col min="15" max="15" width="11.125" style="39" customWidth="1"/>
    <col min="16" max="16" width="15" style="39" customWidth="1"/>
    <col min="17" max="17" width="6.125" style="39" customWidth="1"/>
    <col min="18" max="18" width="2.625" style="39" customWidth="1"/>
    <col min="19" max="23" width="9" style="39" customWidth="1"/>
    <col min="24" max="16384" width="9" style="39"/>
  </cols>
  <sheetData>
    <row r="2" spans="1:18">
      <c r="B2" s="486" t="s">
        <v>129</v>
      </c>
      <c r="C2" s="486"/>
      <c r="D2" s="486"/>
      <c r="E2" s="486"/>
      <c r="F2" s="486"/>
      <c r="G2" s="486"/>
      <c r="H2" s="486"/>
      <c r="I2" s="486"/>
    </row>
    <row r="3" spans="1:18">
      <c r="B3" s="486" t="s">
        <v>130</v>
      </c>
      <c r="C3" s="486"/>
      <c r="D3" s="486"/>
      <c r="E3" s="486"/>
      <c r="F3" s="486"/>
      <c r="G3" s="486"/>
      <c r="H3" s="486"/>
      <c r="I3" s="486"/>
    </row>
    <row r="4" spans="1:18" ht="23.1" customHeight="1">
      <c r="B4" s="486"/>
      <c r="C4" s="486"/>
      <c r="D4" s="486"/>
      <c r="E4" s="486"/>
      <c r="F4" s="486"/>
      <c r="G4" s="486"/>
      <c r="H4" s="486"/>
      <c r="I4" s="486"/>
    </row>
    <row r="5" spans="1:18" ht="28.35" customHeight="1">
      <c r="C5" s="488" t="s">
        <v>112</v>
      </c>
      <c r="D5" s="488"/>
      <c r="E5" s="488"/>
      <c r="F5" s="488"/>
      <c r="G5" s="488"/>
      <c r="H5" s="488"/>
      <c r="I5" s="488"/>
      <c r="J5" s="488"/>
      <c r="K5" s="488"/>
      <c r="L5" s="488"/>
      <c r="M5" s="488"/>
      <c r="N5" s="488"/>
      <c r="O5" s="488"/>
      <c r="P5" s="488"/>
    </row>
    <row r="6" spans="1:18" ht="32.1" customHeight="1"/>
    <row r="7" spans="1:18">
      <c r="C7" s="51" t="s">
        <v>113</v>
      </c>
      <c r="D7" s="51"/>
      <c r="E7" s="51"/>
      <c r="F7" s="51"/>
    </row>
    <row r="10" spans="1:18" ht="60" customHeight="1">
      <c r="B10" s="487" t="s">
        <v>114</v>
      </c>
      <c r="C10" s="487"/>
      <c r="D10" s="487"/>
      <c r="E10" s="487"/>
      <c r="F10" s="487"/>
      <c r="G10" s="487"/>
      <c r="H10" s="487"/>
      <c r="I10" s="487"/>
      <c r="J10" s="487"/>
      <c r="K10" s="487"/>
      <c r="L10" s="487"/>
      <c r="M10" s="487"/>
      <c r="N10" s="487"/>
      <c r="O10" s="487"/>
      <c r="P10" s="487"/>
    </row>
    <row r="11" spans="1:18" ht="15" customHeight="1">
      <c r="A11" s="33"/>
      <c r="B11" s="33"/>
      <c r="C11" s="33"/>
      <c r="D11" s="33"/>
      <c r="E11" s="33"/>
      <c r="F11" s="33"/>
      <c r="G11" s="33"/>
      <c r="H11" s="33"/>
      <c r="I11" s="33"/>
      <c r="J11" s="33"/>
      <c r="K11" s="33"/>
      <c r="L11" s="33"/>
      <c r="M11" s="33"/>
      <c r="N11" s="33"/>
      <c r="O11" s="50"/>
      <c r="P11" s="50"/>
      <c r="Q11" s="50"/>
      <c r="R11" s="225"/>
    </row>
    <row r="12" spans="1:18" ht="60" customHeight="1">
      <c r="A12" s="33"/>
      <c r="B12" s="487" t="s">
        <v>115</v>
      </c>
      <c r="C12" s="487"/>
      <c r="D12" s="487"/>
      <c r="E12" s="487"/>
      <c r="F12" s="487"/>
      <c r="G12" s="487"/>
      <c r="H12" s="487"/>
      <c r="I12" s="487"/>
      <c r="J12" s="487"/>
      <c r="K12" s="487"/>
      <c r="L12" s="487"/>
      <c r="M12" s="487"/>
      <c r="N12" s="487"/>
      <c r="O12" s="487"/>
      <c r="P12" s="487"/>
      <c r="Q12" s="50"/>
      <c r="R12" s="225"/>
    </row>
    <row r="13" spans="1:18" ht="15" customHeight="1">
      <c r="A13" s="33"/>
      <c r="B13" s="33"/>
      <c r="C13" s="33"/>
      <c r="D13" s="33"/>
      <c r="E13" s="33"/>
      <c r="F13" s="33"/>
      <c r="G13" s="33"/>
      <c r="H13" s="33"/>
      <c r="I13" s="33"/>
      <c r="J13" s="33"/>
      <c r="K13" s="33"/>
      <c r="L13" s="33"/>
      <c r="M13" s="33"/>
      <c r="N13" s="33"/>
      <c r="O13" s="50"/>
      <c r="P13" s="50"/>
      <c r="Q13" s="50"/>
      <c r="R13" s="225"/>
    </row>
    <row r="14" spans="1:18" ht="60" customHeight="1">
      <c r="A14" s="33"/>
      <c r="B14" s="487" t="s">
        <v>116</v>
      </c>
      <c r="C14" s="487"/>
      <c r="D14" s="487"/>
      <c r="E14" s="487"/>
      <c r="F14" s="487"/>
      <c r="G14" s="487"/>
      <c r="H14" s="487"/>
      <c r="I14" s="487"/>
      <c r="J14" s="487"/>
      <c r="K14" s="487"/>
      <c r="L14" s="487"/>
      <c r="M14" s="487"/>
      <c r="N14" s="487"/>
      <c r="O14" s="487"/>
      <c r="P14" s="487"/>
      <c r="Q14" s="50"/>
      <c r="R14" s="225"/>
    </row>
    <row r="15" spans="1:18">
      <c r="A15" s="33"/>
      <c r="B15" s="33"/>
      <c r="C15" s="33"/>
      <c r="D15" s="33"/>
      <c r="E15" s="33"/>
      <c r="F15" s="33"/>
      <c r="G15" s="33"/>
      <c r="H15" s="33"/>
      <c r="I15" s="33"/>
      <c r="J15" s="33"/>
      <c r="K15" s="33"/>
      <c r="L15" s="33"/>
      <c r="M15" s="33"/>
      <c r="N15" s="33"/>
      <c r="O15" s="33"/>
      <c r="P15" s="33"/>
      <c r="Q15" s="33"/>
      <c r="R15" s="33"/>
    </row>
    <row r="16" spans="1:18" ht="60" customHeight="1">
      <c r="A16" s="33"/>
      <c r="B16" s="487" t="s">
        <v>117</v>
      </c>
      <c r="C16" s="487"/>
      <c r="D16" s="487"/>
      <c r="E16" s="487"/>
      <c r="F16" s="487"/>
      <c r="G16" s="487"/>
      <c r="H16" s="487"/>
      <c r="I16" s="487"/>
      <c r="J16" s="487"/>
      <c r="K16" s="487"/>
      <c r="L16" s="487"/>
      <c r="M16" s="487"/>
      <c r="N16" s="487"/>
      <c r="O16" s="487"/>
      <c r="P16" s="487"/>
      <c r="Q16" s="33"/>
      <c r="R16" s="33"/>
    </row>
    <row r="17" spans="1:18" ht="15" customHeight="1">
      <c r="A17" s="33"/>
      <c r="B17" s="33"/>
      <c r="C17" s="33"/>
      <c r="D17" s="33"/>
      <c r="E17" s="33"/>
      <c r="F17" s="33"/>
      <c r="G17" s="33"/>
      <c r="H17" s="33"/>
      <c r="I17" s="33"/>
      <c r="J17" s="33"/>
      <c r="K17" s="225"/>
      <c r="L17" s="225"/>
      <c r="M17" s="33"/>
      <c r="N17" s="33"/>
      <c r="O17" s="33"/>
      <c r="P17" s="33"/>
      <c r="Q17" s="33"/>
      <c r="R17" s="65"/>
    </row>
    <row r="18" spans="1:18" ht="50.1" customHeight="1">
      <c r="A18" s="33"/>
      <c r="B18" s="487" t="s">
        <v>530</v>
      </c>
      <c r="C18" s="487"/>
      <c r="D18" s="487"/>
      <c r="E18" s="487"/>
      <c r="F18" s="487"/>
      <c r="G18" s="487"/>
      <c r="H18" s="487"/>
      <c r="I18" s="487"/>
      <c r="J18" s="487"/>
      <c r="K18" s="487"/>
      <c r="L18" s="487"/>
      <c r="M18" s="487"/>
      <c r="N18" s="487"/>
      <c r="O18" s="487"/>
      <c r="P18" s="487"/>
      <c r="Q18" s="33"/>
      <c r="R18" s="33"/>
    </row>
    <row r="19" spans="1:18" ht="15" customHeight="1">
      <c r="A19" s="33"/>
      <c r="B19" s="33"/>
      <c r="C19" s="33"/>
      <c r="D19" s="33"/>
      <c r="E19" s="33"/>
      <c r="F19" s="33"/>
      <c r="G19" s="33"/>
      <c r="H19" s="33"/>
      <c r="I19" s="33"/>
      <c r="J19" s="33"/>
      <c r="K19" s="225"/>
      <c r="L19" s="225"/>
      <c r="M19" s="33"/>
      <c r="N19" s="33"/>
      <c r="O19" s="33"/>
      <c r="P19" s="33"/>
      <c r="Q19" s="33"/>
      <c r="R19" s="65"/>
    </row>
    <row r="20" spans="1:18" ht="50.1" customHeight="1">
      <c r="A20" s="33"/>
      <c r="B20" s="487" t="s">
        <v>531</v>
      </c>
      <c r="C20" s="487"/>
      <c r="D20" s="487"/>
      <c r="E20" s="487"/>
      <c r="F20" s="487"/>
      <c r="G20" s="487"/>
      <c r="H20" s="487"/>
      <c r="I20" s="487"/>
      <c r="J20" s="487"/>
      <c r="K20" s="487"/>
      <c r="L20" s="487"/>
      <c r="M20" s="487"/>
      <c r="N20" s="487"/>
      <c r="O20" s="487"/>
      <c r="P20" s="487"/>
      <c r="Q20" s="33"/>
      <c r="R20" s="33"/>
    </row>
    <row r="21" spans="1:18" ht="37.5" customHeight="1">
      <c r="A21" s="33"/>
      <c r="B21" s="230"/>
      <c r="C21" s="230"/>
      <c r="D21" s="339"/>
      <c r="E21" s="339"/>
      <c r="F21" s="339"/>
      <c r="G21" s="230"/>
      <c r="H21" s="230"/>
      <c r="I21" s="230"/>
      <c r="J21" s="230"/>
      <c r="K21" s="230"/>
      <c r="L21" s="230"/>
      <c r="M21" s="230"/>
      <c r="N21" s="230"/>
      <c r="O21" s="489"/>
      <c r="P21" s="489"/>
      <c r="Q21" s="33"/>
      <c r="R21" s="33"/>
    </row>
    <row r="22" spans="1:18" ht="18" customHeight="1">
      <c r="A22" s="33"/>
      <c r="B22" s="33"/>
      <c r="C22" s="51" t="s">
        <v>101</v>
      </c>
      <c r="D22" s="51"/>
      <c r="E22" s="51"/>
      <c r="F22" s="51"/>
      <c r="G22" s="51"/>
      <c r="H22" s="51"/>
      <c r="I22" s="51"/>
      <c r="J22" s="51"/>
      <c r="K22" s="52"/>
      <c r="L22" s="52"/>
      <c r="M22" s="51"/>
      <c r="N22" s="51"/>
      <c r="O22" s="51"/>
      <c r="P22" s="51"/>
      <c r="Q22" s="33"/>
      <c r="R22" s="65"/>
    </row>
    <row r="23" spans="1:18" ht="18" customHeight="1">
      <c r="A23" s="33"/>
      <c r="B23" s="33"/>
      <c r="C23" s="478">
        <f ca="1">NOW()</f>
        <v>46231.574657175923</v>
      </c>
      <c r="D23" s="478"/>
      <c r="E23" s="342"/>
      <c r="F23" s="340" t="s">
        <v>417</v>
      </c>
      <c r="G23" s="342"/>
      <c r="H23" s="340" t="s">
        <v>418</v>
      </c>
      <c r="I23" s="340"/>
      <c r="J23" s="51"/>
      <c r="K23" s="52"/>
      <c r="L23" s="52"/>
      <c r="M23" s="51"/>
      <c r="N23" s="51"/>
      <c r="O23" s="51"/>
      <c r="P23" s="51"/>
      <c r="Q23" s="33"/>
      <c r="R23" s="65"/>
    </row>
    <row r="24" spans="1:18" ht="34.35" customHeight="1">
      <c r="A24" s="33"/>
      <c r="B24" s="33"/>
      <c r="C24" s="51"/>
      <c r="D24" s="51"/>
      <c r="E24" s="51"/>
      <c r="F24" s="51"/>
      <c r="G24" s="51"/>
      <c r="H24" s="51"/>
      <c r="I24" s="51"/>
      <c r="J24" s="486" t="s">
        <v>119</v>
      </c>
      <c r="K24" s="486"/>
      <c r="L24" s="486"/>
      <c r="M24" s="476" t="str">
        <f>IF(登記住所="","（表紙から自動転記されます）",登記住所)</f>
        <v>（表紙から自動転記されます）</v>
      </c>
      <c r="N24" s="476"/>
      <c r="O24" s="476"/>
      <c r="P24" s="476"/>
      <c r="Q24" s="476"/>
      <c r="R24" s="65"/>
    </row>
    <row r="25" spans="1:18" ht="34.35" customHeight="1">
      <c r="A25" s="33"/>
      <c r="B25" s="33"/>
      <c r="C25" s="51"/>
      <c r="D25" s="51"/>
      <c r="E25" s="51"/>
      <c r="F25" s="51"/>
      <c r="G25" s="51"/>
      <c r="H25" s="51"/>
      <c r="I25" s="51"/>
      <c r="J25" s="486" t="s">
        <v>118</v>
      </c>
      <c r="K25" s="486"/>
      <c r="L25" s="486"/>
      <c r="M25" s="487" t="str">
        <f>IF(登記社名="","（表紙から自動転記されます）",登記社名)</f>
        <v>（表紙から自動転記されます）</v>
      </c>
      <c r="N25" s="487"/>
      <c r="O25" s="487"/>
      <c r="P25" s="487"/>
      <c r="Q25" s="487"/>
      <c r="R25" s="65"/>
    </row>
    <row r="26" spans="1:18" ht="34.35" customHeight="1">
      <c r="A26" s="33"/>
      <c r="B26" s="33"/>
      <c r="C26" s="51"/>
      <c r="D26" s="51"/>
      <c r="E26" s="51"/>
      <c r="F26" s="51"/>
      <c r="G26" s="51"/>
      <c r="H26" s="51"/>
      <c r="I26" s="51"/>
      <c r="J26" s="486" t="s">
        <v>120</v>
      </c>
      <c r="K26" s="486"/>
      <c r="L26" s="486"/>
      <c r="M26" s="490"/>
      <c r="N26" s="491"/>
      <c r="O26" s="491"/>
      <c r="P26" s="492"/>
      <c r="Q26" s="230"/>
      <c r="R26" s="33"/>
    </row>
    <row r="27" spans="1:18" ht="18" customHeight="1">
      <c r="A27" s="33"/>
      <c r="B27" s="33"/>
      <c r="C27" s="33"/>
      <c r="D27" s="33"/>
      <c r="E27" s="33"/>
      <c r="F27" s="33"/>
      <c r="G27" s="33"/>
      <c r="H27" s="33"/>
      <c r="I27" s="33"/>
      <c r="J27" s="33"/>
      <c r="K27" s="33"/>
      <c r="L27" s="33"/>
      <c r="M27" s="33"/>
      <c r="N27" s="33"/>
      <c r="O27" s="33"/>
      <c r="P27" s="33"/>
      <c r="Q27" s="33"/>
      <c r="R27" s="33"/>
    </row>
  </sheetData>
  <sheetProtection formatCells="0" formatRows="0" selectLockedCells="1"/>
  <mergeCells count="18">
    <mergeCell ref="J26:L26"/>
    <mergeCell ref="C5:P5"/>
    <mergeCell ref="B10:P10"/>
    <mergeCell ref="B12:P12"/>
    <mergeCell ref="B14:P14"/>
    <mergeCell ref="B16:P16"/>
    <mergeCell ref="B18:P18"/>
    <mergeCell ref="B20:P20"/>
    <mergeCell ref="J24:L24"/>
    <mergeCell ref="O21:P21"/>
    <mergeCell ref="M26:P26"/>
    <mergeCell ref="B2:I2"/>
    <mergeCell ref="B4:I4"/>
    <mergeCell ref="B3:I3"/>
    <mergeCell ref="J25:L25"/>
    <mergeCell ref="M24:Q24"/>
    <mergeCell ref="M25:Q25"/>
    <mergeCell ref="C23:D23"/>
  </mergeCells>
  <phoneticPr fontId="1"/>
  <dataValidations count="2">
    <dataValidation imeMode="fullAlpha" allowBlank="1" showInputMessage="1" showErrorMessage="1" sqref="E23 G23" xr:uid="{00000000-0002-0000-0200-000000000000}"/>
    <dataValidation allowBlank="1" showInputMessage="1" showErrorMessage="1" prompt="最新ファイル更新日が自動入力されます" sqref="C23" xr:uid="{00000000-0002-0000-0200-000001000000}"/>
  </dataValidations>
  <printOptions horizontalCentered="1"/>
  <pageMargins left="0.31496062992125984" right="0.31496062992125984" top="0.74803149606299213" bottom="0.74803149606299213" header="0.31496062992125984" footer="0.31496062992125984"/>
  <pageSetup paperSize="9" fitToWidth="0" fitToHeight="0" orientation="portrait" r:id="rId1"/>
  <headerFooter scaleWithDoc="0">
    <oddFooter>&amp;C&amp;A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P61"/>
  <sheetViews>
    <sheetView showGridLines="0" view="pageBreakPreview" zoomScale="80" zoomScaleNormal="100" zoomScaleSheetLayoutView="80" zoomScalePageLayoutView="70" workbookViewId="0">
      <selection activeCell="AP10" sqref="AP10"/>
    </sheetView>
  </sheetViews>
  <sheetFormatPr defaultColWidth="9" defaultRowHeight="13.5"/>
  <cols>
    <col min="1" max="1" width="3.125" style="39" customWidth="1"/>
    <col min="2" max="2" width="9" style="39" customWidth="1"/>
    <col min="3" max="3" width="3.875" style="39" customWidth="1"/>
    <col min="4" max="4" width="6.125" style="39" customWidth="1"/>
    <col min="5" max="5" width="7.125" style="39" customWidth="1"/>
    <col min="6" max="6" width="7.5" style="39" customWidth="1"/>
    <col min="7" max="9" width="5" style="39" customWidth="1"/>
    <col min="10" max="10" width="7.5" style="39" customWidth="1"/>
    <col min="11" max="11" width="11.125" style="39" customWidth="1"/>
    <col min="12" max="12" width="9.5" style="39" customWidth="1"/>
    <col min="13" max="13" width="6.125" style="39" customWidth="1"/>
    <col min="14" max="14" width="9" style="39" customWidth="1"/>
    <col min="15" max="15" width="3.875" style="39" customWidth="1"/>
    <col min="16" max="16" width="7.5" style="39" customWidth="1"/>
    <col min="17" max="17" width="4.375" style="39" customWidth="1"/>
    <col min="18" max="18" width="5.125" style="39" customWidth="1"/>
    <col min="19" max="19" width="5" style="39" customWidth="1"/>
    <col min="20" max="20" width="2.625" style="39" customWidth="1"/>
    <col min="21" max="21" width="3.125" style="39" customWidth="1"/>
    <col min="22" max="41" width="38.5" style="39" hidden="1" customWidth="1"/>
    <col min="42" max="42" width="38.5" style="39" customWidth="1"/>
    <col min="43" max="43" width="9" style="39" customWidth="1"/>
    <col min="44" max="16384" width="9" style="39"/>
  </cols>
  <sheetData>
    <row r="1" spans="1:42" ht="42" customHeight="1">
      <c r="A1" s="593" t="s">
        <v>191</v>
      </c>
      <c r="B1" s="593"/>
      <c r="C1" s="593"/>
      <c r="D1" s="593"/>
      <c r="E1" s="593"/>
      <c r="F1" s="593"/>
      <c r="G1" s="593"/>
      <c r="H1" s="593"/>
      <c r="I1" s="593"/>
      <c r="J1" s="593"/>
      <c r="K1" s="593"/>
      <c r="L1" s="593"/>
      <c r="M1" s="593"/>
      <c r="N1" s="593"/>
      <c r="O1" s="593"/>
      <c r="P1" s="593"/>
      <c r="Q1" s="593"/>
      <c r="R1" s="593"/>
      <c r="S1" s="593"/>
      <c r="T1" s="272"/>
      <c r="U1" s="272"/>
      <c r="V1" s="273" t="s">
        <v>267</v>
      </c>
      <c r="W1" s="273" t="s">
        <v>271</v>
      </c>
      <c r="X1" s="273" t="s">
        <v>307</v>
      </c>
      <c r="Y1" s="274" t="s">
        <v>308</v>
      </c>
      <c r="Z1" s="274" t="s">
        <v>268</v>
      </c>
      <c r="AA1" s="274" t="s">
        <v>309</v>
      </c>
      <c r="AB1" s="274" t="s">
        <v>269</v>
      </c>
      <c r="AC1" s="273" t="s">
        <v>270</v>
      </c>
      <c r="AD1" s="273" t="s">
        <v>310</v>
      </c>
      <c r="AE1" s="273" t="s">
        <v>313</v>
      </c>
      <c r="AF1" s="273" t="s">
        <v>314</v>
      </c>
      <c r="AG1" s="273" t="s">
        <v>311</v>
      </c>
      <c r="AH1" s="273" t="s">
        <v>312</v>
      </c>
      <c r="AI1" s="273" t="s">
        <v>315</v>
      </c>
      <c r="AJ1" s="273" t="s">
        <v>316</v>
      </c>
      <c r="AK1" s="273" t="s">
        <v>317</v>
      </c>
      <c r="AL1" s="273" t="s">
        <v>318</v>
      </c>
      <c r="AM1" s="273" t="s">
        <v>272</v>
      </c>
      <c r="AN1" s="273" t="s">
        <v>273</v>
      </c>
      <c r="AO1" s="273" t="s">
        <v>274</v>
      </c>
      <c r="AP1" s="150"/>
    </row>
    <row r="2" spans="1:42" ht="30" customHeight="1">
      <c r="A2" s="380" t="s">
        <v>463</v>
      </c>
      <c r="B2" s="147"/>
      <c r="C2" s="33"/>
      <c r="D2" s="33"/>
      <c r="E2" s="33"/>
      <c r="F2" s="33"/>
      <c r="G2" s="33"/>
      <c r="H2" s="33"/>
      <c r="I2" s="33"/>
      <c r="J2" s="33"/>
      <c r="K2" s="33"/>
      <c r="L2" s="33"/>
      <c r="M2" s="33"/>
      <c r="N2" s="33"/>
      <c r="O2" s="33"/>
      <c r="P2" s="33"/>
      <c r="Q2" s="33"/>
      <c r="R2" s="33"/>
      <c r="S2" s="33"/>
      <c r="Y2" s="274"/>
      <c r="Z2" s="274"/>
      <c r="AA2" s="274"/>
      <c r="AB2" s="274"/>
    </row>
    <row r="3" spans="1:42" ht="21" customHeight="1">
      <c r="A3" s="558" t="s">
        <v>150</v>
      </c>
      <c r="B3" s="559"/>
      <c r="C3" s="594"/>
      <c r="D3" s="595"/>
      <c r="E3" s="595"/>
      <c r="F3" s="595"/>
      <c r="G3" s="595"/>
      <c r="H3" s="595"/>
      <c r="I3" s="595"/>
      <c r="J3" s="595"/>
      <c r="K3" s="532" t="s">
        <v>159</v>
      </c>
      <c r="L3" s="232" t="s">
        <v>150</v>
      </c>
      <c r="M3" s="596"/>
      <c r="N3" s="597"/>
      <c r="O3" s="597"/>
      <c r="P3" s="597"/>
      <c r="Q3" s="597"/>
      <c r="R3" s="597"/>
      <c r="S3" s="598"/>
      <c r="V3" s="39" t="s">
        <v>275</v>
      </c>
      <c r="W3" s="39" t="s">
        <v>299</v>
      </c>
      <c r="X3" s="39" t="s">
        <v>305</v>
      </c>
      <c r="Y3" s="275"/>
      <c r="Z3" s="275"/>
      <c r="AA3" s="276"/>
      <c r="AB3" s="276"/>
    </row>
    <row r="4" spans="1:42" ht="33.75" customHeight="1">
      <c r="A4" s="599" t="s">
        <v>160</v>
      </c>
      <c r="B4" s="600"/>
      <c r="C4" s="601"/>
      <c r="D4" s="602"/>
      <c r="E4" s="602"/>
      <c r="F4" s="602"/>
      <c r="G4" s="602"/>
      <c r="H4" s="602"/>
      <c r="I4" s="602"/>
      <c r="J4" s="602"/>
      <c r="K4" s="521"/>
      <c r="L4" s="233" t="s">
        <v>161</v>
      </c>
      <c r="M4" s="603"/>
      <c r="N4" s="604"/>
      <c r="O4" s="604"/>
      <c r="P4" s="604"/>
      <c r="Q4" s="604"/>
      <c r="R4" s="604"/>
      <c r="S4" s="605"/>
      <c r="V4" s="277" t="s">
        <v>276</v>
      </c>
      <c r="W4" s="39" t="s">
        <v>300</v>
      </c>
      <c r="X4" s="39" t="s">
        <v>306</v>
      </c>
      <c r="Y4" s="277"/>
      <c r="Z4" s="275"/>
      <c r="AA4" s="276"/>
      <c r="AB4" s="276"/>
    </row>
    <row r="5" spans="1:42" ht="33.75" customHeight="1">
      <c r="A5" s="606" t="s">
        <v>264</v>
      </c>
      <c r="B5" s="607"/>
      <c r="C5" s="608"/>
      <c r="D5" s="609"/>
      <c r="E5" s="609"/>
      <c r="F5" s="609"/>
      <c r="G5" s="609"/>
      <c r="H5" s="609"/>
      <c r="I5" s="609"/>
      <c r="J5" s="609"/>
      <c r="K5" s="523"/>
      <c r="L5" s="234" t="s">
        <v>162</v>
      </c>
      <c r="M5" s="610"/>
      <c r="N5" s="611"/>
      <c r="O5" s="611"/>
      <c r="P5" s="611"/>
      <c r="Q5" s="611"/>
      <c r="R5" s="611"/>
      <c r="S5" s="612"/>
      <c r="V5" s="277" t="s">
        <v>277</v>
      </c>
      <c r="W5" s="39" t="s">
        <v>301</v>
      </c>
      <c r="Y5" s="277"/>
      <c r="Z5" s="275"/>
      <c r="AA5" s="276"/>
      <c r="AB5" s="276"/>
    </row>
    <row r="6" spans="1:42" ht="33.75" customHeight="1">
      <c r="A6" s="571" t="s">
        <v>163</v>
      </c>
      <c r="B6" s="572"/>
      <c r="C6" s="278" t="s">
        <v>164</v>
      </c>
      <c r="D6" s="583"/>
      <c r="E6" s="583"/>
      <c r="F6" s="584"/>
      <c r="G6" s="573"/>
      <c r="H6" s="574"/>
      <c r="I6" s="574"/>
      <c r="J6" s="574"/>
      <c r="K6" s="574"/>
      <c r="L6" s="574"/>
      <c r="M6" s="574"/>
      <c r="N6" s="574"/>
      <c r="O6" s="574"/>
      <c r="P6" s="574"/>
      <c r="Q6" s="574"/>
      <c r="R6" s="574"/>
      <c r="S6" s="575"/>
      <c r="V6" s="277" t="s">
        <v>278</v>
      </c>
      <c r="W6" s="39" t="s">
        <v>302</v>
      </c>
      <c r="Y6" s="277"/>
      <c r="Z6" s="275"/>
      <c r="AA6" s="276"/>
      <c r="AB6" s="276"/>
    </row>
    <row r="7" spans="1:42" ht="33.75" customHeight="1">
      <c r="A7" s="576" t="s">
        <v>165</v>
      </c>
      <c r="B7" s="577"/>
      <c r="C7" s="588"/>
      <c r="D7" s="589"/>
      <c r="E7" s="589"/>
      <c r="F7" s="589"/>
      <c r="G7" s="589"/>
      <c r="H7" s="589"/>
      <c r="I7" s="589"/>
      <c r="J7" s="589"/>
      <c r="K7" s="503" t="s">
        <v>166</v>
      </c>
      <c r="L7" s="504"/>
      <c r="M7" s="590"/>
      <c r="N7" s="591"/>
      <c r="O7" s="591"/>
      <c r="P7" s="591"/>
      <c r="Q7" s="591"/>
      <c r="R7" s="591"/>
      <c r="S7" s="592"/>
      <c r="V7" s="277" t="s">
        <v>279</v>
      </c>
      <c r="W7" s="39" t="s">
        <v>303</v>
      </c>
      <c r="Y7" s="277"/>
      <c r="Z7" s="275"/>
      <c r="AA7" s="276"/>
      <c r="AB7" s="276"/>
    </row>
    <row r="8" spans="1:42" ht="33.75" customHeight="1">
      <c r="A8" s="571" t="s">
        <v>167</v>
      </c>
      <c r="B8" s="572"/>
      <c r="C8" s="278" t="s">
        <v>164</v>
      </c>
      <c r="D8" s="583"/>
      <c r="E8" s="583"/>
      <c r="F8" s="584"/>
      <c r="G8" s="573"/>
      <c r="H8" s="574"/>
      <c r="I8" s="574"/>
      <c r="J8" s="574"/>
      <c r="K8" s="574"/>
      <c r="L8" s="574"/>
      <c r="M8" s="574"/>
      <c r="N8" s="574"/>
      <c r="O8" s="574"/>
      <c r="P8" s="574"/>
      <c r="Q8" s="574"/>
      <c r="R8" s="574"/>
      <c r="S8" s="575"/>
      <c r="V8" s="39" t="s">
        <v>280</v>
      </c>
      <c r="W8" s="39" t="s">
        <v>304</v>
      </c>
      <c r="Y8" s="277"/>
      <c r="Z8" s="279"/>
      <c r="AA8" s="276"/>
      <c r="AB8" s="276"/>
    </row>
    <row r="9" spans="1:42" ht="33.75" customHeight="1">
      <c r="A9" s="576" t="s">
        <v>165</v>
      </c>
      <c r="B9" s="577"/>
      <c r="C9" s="578"/>
      <c r="D9" s="579"/>
      <c r="E9" s="579"/>
      <c r="F9" s="579"/>
      <c r="G9" s="579"/>
      <c r="H9" s="579"/>
      <c r="I9" s="579"/>
      <c r="J9" s="579"/>
      <c r="K9" s="585" t="s">
        <v>168</v>
      </c>
      <c r="L9" s="586"/>
      <c r="M9" s="586"/>
      <c r="N9" s="586"/>
      <c r="O9" s="586"/>
      <c r="P9" s="586"/>
      <c r="Q9" s="586"/>
      <c r="R9" s="586"/>
      <c r="S9" s="587"/>
      <c r="V9" s="39" t="s">
        <v>281</v>
      </c>
      <c r="Y9" s="277"/>
      <c r="Z9" s="279"/>
      <c r="AA9" s="276"/>
      <c r="AB9" s="276"/>
    </row>
    <row r="10" spans="1:42" ht="33.75" customHeight="1">
      <c r="A10" s="571" t="s">
        <v>151</v>
      </c>
      <c r="B10" s="572"/>
      <c r="C10" s="278" t="s">
        <v>164</v>
      </c>
      <c r="D10" s="583"/>
      <c r="E10" s="583"/>
      <c r="F10" s="584"/>
      <c r="G10" s="573"/>
      <c r="H10" s="574"/>
      <c r="I10" s="574"/>
      <c r="J10" s="574"/>
      <c r="K10" s="574"/>
      <c r="L10" s="574"/>
      <c r="M10" s="574"/>
      <c r="N10" s="574"/>
      <c r="O10" s="574"/>
      <c r="P10" s="574"/>
      <c r="Q10" s="574"/>
      <c r="R10" s="574"/>
      <c r="S10" s="575"/>
      <c r="V10" s="39" t="s">
        <v>282</v>
      </c>
      <c r="Y10" s="277"/>
      <c r="Z10" s="279"/>
      <c r="AA10" s="276"/>
      <c r="AB10" s="280"/>
    </row>
    <row r="11" spans="1:42" ht="33.75" customHeight="1">
      <c r="A11" s="576" t="s">
        <v>165</v>
      </c>
      <c r="B11" s="577"/>
      <c r="C11" s="578"/>
      <c r="D11" s="579"/>
      <c r="E11" s="579"/>
      <c r="F11" s="579"/>
      <c r="G11" s="579"/>
      <c r="H11" s="579"/>
      <c r="I11" s="579"/>
      <c r="J11" s="579"/>
      <c r="K11" s="580"/>
      <c r="L11" s="581"/>
      <c r="M11" s="581"/>
      <c r="N11" s="581"/>
      <c r="O11" s="581"/>
      <c r="P11" s="581"/>
      <c r="Q11" s="581"/>
      <c r="R11" s="581"/>
      <c r="S11" s="582"/>
      <c r="V11" s="39" t="s">
        <v>283</v>
      </c>
      <c r="Y11" s="277"/>
      <c r="Z11" s="279"/>
      <c r="AA11" s="276"/>
      <c r="AB11" s="281"/>
    </row>
    <row r="12" spans="1:42" ht="18" customHeight="1">
      <c r="A12" s="516" t="s">
        <v>169</v>
      </c>
      <c r="B12" s="555"/>
      <c r="C12" s="558" t="s">
        <v>150</v>
      </c>
      <c r="D12" s="559"/>
      <c r="E12" s="560"/>
      <c r="F12" s="561"/>
      <c r="G12" s="561"/>
      <c r="H12" s="561"/>
      <c r="I12" s="561"/>
      <c r="J12" s="561"/>
      <c r="K12" s="516" t="s">
        <v>170</v>
      </c>
      <c r="L12" s="517"/>
      <c r="M12" s="562"/>
      <c r="N12" s="563"/>
      <c r="O12" s="563"/>
      <c r="P12" s="563"/>
      <c r="Q12" s="563"/>
      <c r="R12" s="563"/>
      <c r="S12" s="564"/>
      <c r="V12" s="39" t="s">
        <v>284</v>
      </c>
      <c r="Y12" s="277"/>
      <c r="Z12" s="279"/>
      <c r="AA12" s="276"/>
      <c r="AB12" s="280"/>
    </row>
    <row r="13" spans="1:42" ht="33.75" customHeight="1">
      <c r="A13" s="556"/>
      <c r="B13" s="557"/>
      <c r="C13" s="521" t="s">
        <v>161</v>
      </c>
      <c r="D13" s="522"/>
      <c r="E13" s="568"/>
      <c r="F13" s="569"/>
      <c r="G13" s="569"/>
      <c r="H13" s="569"/>
      <c r="I13" s="569"/>
      <c r="J13" s="569"/>
      <c r="K13" s="521"/>
      <c r="L13" s="522"/>
      <c r="M13" s="565"/>
      <c r="N13" s="566"/>
      <c r="O13" s="566"/>
      <c r="P13" s="566"/>
      <c r="Q13" s="566"/>
      <c r="R13" s="566"/>
      <c r="S13" s="567"/>
      <c r="V13" s="39" t="s">
        <v>285</v>
      </c>
      <c r="Y13" s="277"/>
      <c r="Z13" s="279"/>
      <c r="AA13" s="276"/>
      <c r="AB13" s="280"/>
    </row>
    <row r="14" spans="1:42" ht="33.75" customHeight="1">
      <c r="A14" s="556"/>
      <c r="B14" s="557"/>
      <c r="C14" s="532" t="s">
        <v>171</v>
      </c>
      <c r="D14" s="517"/>
      <c r="E14" s="570"/>
      <c r="F14" s="563"/>
      <c r="G14" s="563"/>
      <c r="H14" s="563"/>
      <c r="I14" s="563"/>
      <c r="J14" s="563"/>
      <c r="K14" s="563"/>
      <c r="L14" s="563"/>
      <c r="M14" s="563"/>
      <c r="N14" s="563"/>
      <c r="O14" s="563"/>
      <c r="P14" s="563"/>
      <c r="Q14" s="563"/>
      <c r="R14" s="563"/>
      <c r="S14" s="564"/>
      <c r="V14" s="39" t="s">
        <v>286</v>
      </c>
      <c r="Y14" s="277"/>
      <c r="Z14" s="279"/>
      <c r="AA14" s="276"/>
      <c r="AB14" s="280"/>
    </row>
    <row r="15" spans="1:42" ht="33.75" customHeight="1">
      <c r="A15" s="532" t="s">
        <v>172</v>
      </c>
      <c r="B15" s="517"/>
      <c r="C15" s="538" t="s">
        <v>173</v>
      </c>
      <c r="D15" s="538"/>
      <c r="E15" s="539" t="s">
        <v>174</v>
      </c>
      <c r="F15" s="540"/>
      <c r="G15" s="540"/>
      <c r="H15" s="540"/>
      <c r="I15" s="540"/>
      <c r="J15" s="541"/>
      <c r="K15" s="516" t="s">
        <v>412</v>
      </c>
      <c r="L15" s="517"/>
      <c r="M15" s="542"/>
      <c r="N15" s="543"/>
      <c r="O15" s="543"/>
      <c r="P15" s="543"/>
      <c r="Q15" s="544" t="s">
        <v>7</v>
      </c>
      <c r="R15" s="544"/>
      <c r="S15" s="545"/>
      <c r="V15" s="39" t="s">
        <v>287</v>
      </c>
      <c r="Y15" s="277"/>
      <c r="Z15" s="279"/>
      <c r="AA15" s="276"/>
      <c r="AB15" s="280"/>
    </row>
    <row r="16" spans="1:42" ht="33.75" customHeight="1">
      <c r="A16" s="521"/>
      <c r="B16" s="522"/>
      <c r="C16" s="546" t="s">
        <v>152</v>
      </c>
      <c r="D16" s="546"/>
      <c r="E16" s="539" t="s">
        <v>174</v>
      </c>
      <c r="F16" s="540"/>
      <c r="G16" s="540"/>
      <c r="H16" s="540"/>
      <c r="I16" s="540"/>
      <c r="J16" s="541"/>
      <c r="K16" s="521"/>
      <c r="L16" s="522"/>
      <c r="M16" s="547" t="s">
        <v>175</v>
      </c>
      <c r="N16" s="548"/>
      <c r="O16" s="548"/>
      <c r="P16" s="549"/>
      <c r="Q16" s="549"/>
      <c r="R16" s="549"/>
      <c r="S16" s="359" t="s">
        <v>176</v>
      </c>
      <c r="T16" s="282"/>
      <c r="V16" s="39" t="s">
        <v>288</v>
      </c>
      <c r="Y16" s="277"/>
      <c r="Z16" s="279"/>
      <c r="AA16" s="276"/>
      <c r="AB16" s="280"/>
    </row>
    <row r="17" spans="1:28" ht="33.75" customHeight="1">
      <c r="A17" s="532" t="s">
        <v>177</v>
      </c>
      <c r="B17" s="517"/>
      <c r="C17" s="550"/>
      <c r="D17" s="551"/>
      <c r="E17" s="551"/>
      <c r="F17" s="551"/>
      <c r="G17" s="552" t="s">
        <v>178</v>
      </c>
      <c r="H17" s="552"/>
      <c r="I17" s="552"/>
      <c r="J17" s="552"/>
      <c r="K17" s="532" t="s">
        <v>153</v>
      </c>
      <c r="L17" s="517"/>
      <c r="M17" s="553"/>
      <c r="N17" s="554"/>
      <c r="O17" s="361" t="s">
        <v>179</v>
      </c>
      <c r="P17" s="537" t="s">
        <v>180</v>
      </c>
      <c r="Q17" s="537"/>
      <c r="R17" s="235"/>
      <c r="S17" s="360" t="s">
        <v>154</v>
      </c>
      <c r="T17" s="283"/>
      <c r="V17" s="39" t="s">
        <v>289</v>
      </c>
      <c r="Y17" s="277"/>
      <c r="Z17" s="279"/>
      <c r="AA17" s="276"/>
      <c r="AB17" s="280"/>
    </row>
    <row r="18" spans="1:28" ht="41.25" customHeight="1">
      <c r="A18" s="516" t="s">
        <v>181</v>
      </c>
      <c r="B18" s="517"/>
      <c r="C18" s="525" t="s">
        <v>265</v>
      </c>
      <c r="D18" s="526"/>
      <c r="E18" s="527"/>
      <c r="F18" s="528"/>
      <c r="G18" s="528"/>
      <c r="H18" s="529"/>
      <c r="I18" s="503" t="s">
        <v>266</v>
      </c>
      <c r="J18" s="526"/>
      <c r="K18" s="530"/>
      <c r="L18" s="530"/>
      <c r="M18" s="530"/>
      <c r="N18" s="530"/>
      <c r="O18" s="530"/>
      <c r="P18" s="530"/>
      <c r="Q18" s="530"/>
      <c r="R18" s="530"/>
      <c r="S18" s="531"/>
      <c r="U18" s="346"/>
      <c r="V18" s="39" t="s">
        <v>290</v>
      </c>
      <c r="Y18" s="277"/>
      <c r="Z18" s="279"/>
      <c r="AA18" s="276"/>
      <c r="AB18" s="280"/>
    </row>
    <row r="19" spans="1:28" ht="36" customHeight="1">
      <c r="A19" s="532" t="s">
        <v>182</v>
      </c>
      <c r="B19" s="517"/>
      <c r="C19" s="533"/>
      <c r="D19" s="534"/>
      <c r="E19" s="534"/>
      <c r="F19" s="534"/>
      <c r="G19" s="534"/>
      <c r="H19" s="534"/>
      <c r="I19" s="534"/>
      <c r="J19" s="535"/>
      <c r="K19" s="535"/>
      <c r="L19" s="535"/>
      <c r="M19" s="535"/>
      <c r="N19" s="535"/>
      <c r="O19" s="535"/>
      <c r="P19" s="535"/>
      <c r="Q19" s="535"/>
      <c r="R19" s="535"/>
      <c r="S19" s="536"/>
      <c r="V19" s="39" t="s">
        <v>291</v>
      </c>
      <c r="Y19" s="277"/>
      <c r="Z19" s="279"/>
      <c r="AA19" s="276"/>
      <c r="AB19" s="280"/>
    </row>
    <row r="20" spans="1:28" ht="36" customHeight="1">
      <c r="A20" s="516" t="s">
        <v>183</v>
      </c>
      <c r="B20" s="517"/>
      <c r="C20" s="518"/>
      <c r="D20" s="519"/>
      <c r="E20" s="519"/>
      <c r="F20" s="519"/>
      <c r="G20" s="519"/>
      <c r="H20" s="519"/>
      <c r="I20" s="519"/>
      <c r="J20" s="519"/>
      <c r="K20" s="519"/>
      <c r="L20" s="519"/>
      <c r="M20" s="519"/>
      <c r="N20" s="519"/>
      <c r="O20" s="519"/>
      <c r="P20" s="519"/>
      <c r="Q20" s="519"/>
      <c r="R20" s="519"/>
      <c r="S20" s="520"/>
      <c r="V20" s="39" t="s">
        <v>292</v>
      </c>
      <c r="Y20" s="277"/>
      <c r="Z20" s="279"/>
      <c r="AA20" s="276"/>
      <c r="AB20" s="280"/>
    </row>
    <row r="21" spans="1:28" ht="33.75" customHeight="1">
      <c r="A21" s="516" t="s">
        <v>186</v>
      </c>
      <c r="B21" s="517"/>
      <c r="C21" s="496" t="s">
        <v>155</v>
      </c>
      <c r="D21" s="497"/>
      <c r="E21" s="284" t="s">
        <v>92</v>
      </c>
      <c r="F21" s="493"/>
      <c r="G21" s="493"/>
      <c r="H21" s="493"/>
      <c r="I21" s="285" t="s">
        <v>156</v>
      </c>
      <c r="J21" s="286" t="s">
        <v>187</v>
      </c>
      <c r="K21" s="493"/>
      <c r="L21" s="493"/>
      <c r="M21" s="285" t="s">
        <v>156</v>
      </c>
      <c r="N21" s="287" t="s">
        <v>188</v>
      </c>
      <c r="O21" s="493"/>
      <c r="P21" s="493"/>
      <c r="Q21" s="493"/>
      <c r="R21" s="493"/>
      <c r="S21" s="285" t="s">
        <v>156</v>
      </c>
      <c r="V21" s="39" t="s">
        <v>293</v>
      </c>
      <c r="Y21" s="277"/>
      <c r="Z21" s="279"/>
      <c r="AA21" s="276"/>
      <c r="AB21" s="280"/>
    </row>
    <row r="22" spans="1:28" ht="33.75" customHeight="1">
      <c r="A22" s="521"/>
      <c r="B22" s="522"/>
      <c r="C22" s="496" t="s">
        <v>157</v>
      </c>
      <c r="D22" s="497"/>
      <c r="E22" s="284" t="s">
        <v>92</v>
      </c>
      <c r="F22" s="493"/>
      <c r="G22" s="493"/>
      <c r="H22" s="493"/>
      <c r="I22" s="285" t="s">
        <v>156</v>
      </c>
      <c r="J22" s="286" t="s">
        <v>187</v>
      </c>
      <c r="K22" s="493"/>
      <c r="L22" s="493"/>
      <c r="M22" s="285" t="s">
        <v>156</v>
      </c>
      <c r="N22" s="287" t="s">
        <v>188</v>
      </c>
      <c r="O22" s="493"/>
      <c r="P22" s="493"/>
      <c r="Q22" s="493"/>
      <c r="R22" s="493"/>
      <c r="S22" s="285" t="s">
        <v>156</v>
      </c>
      <c r="V22" s="39" t="s">
        <v>294</v>
      </c>
      <c r="Y22" s="277"/>
      <c r="Z22" s="279"/>
      <c r="AA22" s="276"/>
      <c r="AB22" s="280"/>
    </row>
    <row r="23" spans="1:28" ht="33.75" customHeight="1">
      <c r="A23" s="523"/>
      <c r="B23" s="524"/>
      <c r="C23" s="496" t="s">
        <v>158</v>
      </c>
      <c r="D23" s="497"/>
      <c r="E23" s="284" t="s">
        <v>92</v>
      </c>
      <c r="F23" s="493"/>
      <c r="G23" s="493"/>
      <c r="H23" s="493"/>
      <c r="I23" s="285" t="s">
        <v>156</v>
      </c>
      <c r="J23" s="286" t="s">
        <v>187</v>
      </c>
      <c r="K23" s="493"/>
      <c r="L23" s="493"/>
      <c r="M23" s="285" t="s">
        <v>156</v>
      </c>
      <c r="N23" s="287" t="s">
        <v>188</v>
      </c>
      <c r="O23" s="493"/>
      <c r="P23" s="493"/>
      <c r="Q23" s="493"/>
      <c r="R23" s="493"/>
      <c r="S23" s="285" t="s">
        <v>156</v>
      </c>
      <c r="V23" s="39" t="s">
        <v>295</v>
      </c>
      <c r="Y23" s="277"/>
      <c r="Z23" s="279"/>
      <c r="AA23" s="276"/>
      <c r="AB23" s="280"/>
    </row>
    <row r="24" spans="1:28" ht="33.75" customHeight="1">
      <c r="A24" s="505" t="s">
        <v>184</v>
      </c>
      <c r="B24" s="505"/>
      <c r="C24" s="148">
        <v>1</v>
      </c>
      <c r="D24" s="500"/>
      <c r="E24" s="501"/>
      <c r="F24" s="501"/>
      <c r="G24" s="501"/>
      <c r="H24" s="501"/>
      <c r="I24" s="501"/>
      <c r="J24" s="501"/>
      <c r="K24" s="501"/>
      <c r="L24" s="502"/>
      <c r="M24" s="498"/>
      <c r="N24" s="499"/>
      <c r="O24" s="499"/>
      <c r="P24" s="499"/>
      <c r="Q24" s="499"/>
      <c r="R24" s="494" t="s">
        <v>156</v>
      </c>
      <c r="S24" s="495"/>
      <c r="V24" s="39" t="s">
        <v>296</v>
      </c>
      <c r="Y24" s="277"/>
      <c r="Z24" s="279"/>
      <c r="AA24" s="276"/>
      <c r="AB24" s="280"/>
    </row>
    <row r="25" spans="1:28" ht="33.75" customHeight="1">
      <c r="A25" s="505"/>
      <c r="B25" s="505"/>
      <c r="C25" s="148">
        <v>2</v>
      </c>
      <c r="D25" s="500"/>
      <c r="E25" s="501"/>
      <c r="F25" s="501"/>
      <c r="G25" s="501"/>
      <c r="H25" s="501"/>
      <c r="I25" s="501"/>
      <c r="J25" s="501"/>
      <c r="K25" s="501"/>
      <c r="L25" s="502"/>
      <c r="M25" s="498"/>
      <c r="N25" s="499"/>
      <c r="O25" s="499"/>
      <c r="P25" s="499"/>
      <c r="Q25" s="499"/>
      <c r="R25" s="494" t="s">
        <v>156</v>
      </c>
      <c r="S25" s="495"/>
      <c r="V25" s="39" t="s">
        <v>297</v>
      </c>
      <c r="Y25" s="277"/>
      <c r="Z25" s="279"/>
      <c r="AA25" s="276"/>
      <c r="AB25" s="280"/>
    </row>
    <row r="26" spans="1:28" ht="33.75" customHeight="1">
      <c r="A26" s="505"/>
      <c r="B26" s="505"/>
      <c r="C26" s="148">
        <v>3</v>
      </c>
      <c r="D26" s="500"/>
      <c r="E26" s="501"/>
      <c r="F26" s="501"/>
      <c r="G26" s="501"/>
      <c r="H26" s="501"/>
      <c r="I26" s="501"/>
      <c r="J26" s="501"/>
      <c r="K26" s="501"/>
      <c r="L26" s="502"/>
      <c r="M26" s="498"/>
      <c r="N26" s="499"/>
      <c r="O26" s="499"/>
      <c r="P26" s="499"/>
      <c r="Q26" s="499"/>
      <c r="R26" s="494" t="s">
        <v>156</v>
      </c>
      <c r="S26" s="495"/>
      <c r="V26" s="39" t="s">
        <v>298</v>
      </c>
      <c r="Y26" s="277"/>
      <c r="Z26" s="279"/>
      <c r="AA26" s="276"/>
      <c r="AB26" s="280"/>
    </row>
    <row r="27" spans="1:28" ht="17.100000000000001" customHeight="1">
      <c r="Y27" s="277"/>
      <c r="Z27" s="279"/>
      <c r="AA27" s="276"/>
      <c r="AB27" s="280"/>
    </row>
    <row r="28" spans="1:28" ht="30" customHeight="1">
      <c r="A28" s="362" t="s">
        <v>451</v>
      </c>
      <c r="Y28" s="277"/>
      <c r="Z28" s="279"/>
      <c r="AA28" s="276"/>
      <c r="AB28" s="280"/>
    </row>
    <row r="29" spans="1:28" ht="33.75" customHeight="1">
      <c r="A29" s="503" t="s">
        <v>189</v>
      </c>
      <c r="B29" s="504"/>
      <c r="C29" s="506"/>
      <c r="D29" s="507"/>
      <c r="E29" s="507"/>
      <c r="F29" s="507"/>
      <c r="G29" s="507"/>
      <c r="H29" s="507"/>
      <c r="I29" s="507"/>
      <c r="J29" s="508"/>
      <c r="K29" s="503" t="s">
        <v>185</v>
      </c>
      <c r="L29" s="510"/>
      <c r="M29" s="511"/>
      <c r="N29" s="512"/>
      <c r="O29" s="512"/>
      <c r="P29" s="512"/>
      <c r="Q29" s="512"/>
      <c r="R29" s="512"/>
      <c r="S29" s="513"/>
      <c r="Y29" s="277"/>
      <c r="Z29" s="279"/>
      <c r="AA29" s="276"/>
      <c r="AB29" s="280"/>
    </row>
    <row r="30" spans="1:28" ht="33.75" customHeight="1">
      <c r="A30" s="503" t="s">
        <v>190</v>
      </c>
      <c r="B30" s="504"/>
      <c r="C30" s="286" t="s">
        <v>164</v>
      </c>
      <c r="D30" s="514"/>
      <c r="E30" s="514"/>
      <c r="F30" s="515"/>
      <c r="G30" s="509"/>
      <c r="H30" s="501"/>
      <c r="I30" s="501"/>
      <c r="J30" s="501"/>
      <c r="K30" s="501"/>
      <c r="L30" s="501"/>
      <c r="M30" s="501"/>
      <c r="N30" s="501"/>
      <c r="O30" s="501"/>
      <c r="P30" s="501"/>
      <c r="Q30" s="501"/>
      <c r="R30" s="501"/>
      <c r="S30" s="502"/>
      <c r="Y30" s="277"/>
      <c r="Z30" s="279"/>
      <c r="AA30" s="276"/>
      <c r="AB30" s="280"/>
    </row>
    <row r="31" spans="1:28" ht="33.75" customHeight="1">
      <c r="Y31" s="277"/>
      <c r="Z31" s="279"/>
      <c r="AA31" s="276"/>
      <c r="AB31" s="280"/>
    </row>
    <row r="32" spans="1:28" ht="33.75" customHeight="1">
      <c r="Y32" s="277"/>
      <c r="Z32" s="279"/>
      <c r="AA32" s="280"/>
      <c r="AB32" s="280"/>
    </row>
    <row r="33" spans="25:28" ht="33.75" customHeight="1">
      <c r="Y33" s="277"/>
      <c r="Z33" s="279"/>
      <c r="AA33" s="281"/>
      <c r="AB33" s="280"/>
    </row>
    <row r="34" spans="25:28" ht="33.75" customHeight="1">
      <c r="Y34" s="277"/>
      <c r="Z34" s="279"/>
      <c r="AA34" s="280"/>
      <c r="AB34" s="280"/>
    </row>
    <row r="35" spans="25:28" ht="33.75" customHeight="1">
      <c r="Y35" s="277"/>
      <c r="Z35" s="279"/>
      <c r="AA35" s="280"/>
      <c r="AB35" s="280"/>
    </row>
    <row r="36" spans="25:28" ht="33.75" customHeight="1">
      <c r="Y36" s="277"/>
      <c r="Z36" s="279"/>
      <c r="AA36" s="280"/>
      <c r="AB36" s="280"/>
    </row>
    <row r="37" spans="25:28" ht="33.75" customHeight="1">
      <c r="Y37" s="277"/>
      <c r="Z37" s="279"/>
      <c r="AA37" s="280"/>
      <c r="AB37" s="280"/>
    </row>
    <row r="38" spans="25:28" ht="33.75" customHeight="1">
      <c r="Y38" s="277"/>
      <c r="Z38" s="279"/>
      <c r="AA38" s="280"/>
      <c r="AB38" s="280"/>
    </row>
    <row r="39" spans="25:28" ht="33.75" customHeight="1">
      <c r="Y39" s="277"/>
      <c r="Z39" s="279"/>
      <c r="AA39" s="280"/>
      <c r="AB39" s="280"/>
    </row>
    <row r="40" spans="25:28" ht="33.75" customHeight="1">
      <c r="Y40" s="277"/>
      <c r="Z40" s="279"/>
      <c r="AA40" s="280"/>
      <c r="AB40" s="280"/>
    </row>
    <row r="41" spans="25:28" ht="33.75" customHeight="1">
      <c r="Y41" s="277"/>
      <c r="Z41" s="279"/>
      <c r="AA41" s="280"/>
      <c r="AB41" s="280"/>
    </row>
    <row r="42" spans="25:28" ht="33.75" customHeight="1">
      <c r="Y42" s="277"/>
      <c r="Z42" s="279"/>
      <c r="AA42" s="280"/>
      <c r="AB42" s="280"/>
    </row>
    <row r="43" spans="25:28" ht="33.75" customHeight="1">
      <c r="Y43" s="277"/>
      <c r="Z43" s="279"/>
      <c r="AA43" s="280"/>
      <c r="AB43" s="280"/>
    </row>
    <row r="44" spans="25:28" ht="33.75" customHeight="1">
      <c r="Y44" s="277"/>
      <c r="Z44" s="279"/>
      <c r="AA44" s="280"/>
      <c r="AB44" s="280"/>
    </row>
    <row r="45" spans="25:28" ht="33.75" customHeight="1">
      <c r="Y45" s="277"/>
      <c r="Z45" s="279"/>
      <c r="AA45" s="280"/>
      <c r="AB45" s="280"/>
    </row>
    <row r="46" spans="25:28" ht="33.75" customHeight="1">
      <c r="Y46" s="277"/>
      <c r="Z46" s="279"/>
      <c r="AA46" s="280"/>
      <c r="AB46" s="280"/>
    </row>
    <row r="47" spans="25:28" ht="33.75" customHeight="1">
      <c r="Y47" s="277"/>
      <c r="Z47" s="279"/>
      <c r="AA47" s="280"/>
      <c r="AB47" s="288"/>
    </row>
    <row r="48" spans="25:28" ht="33.75" customHeight="1">
      <c r="Y48" s="277"/>
      <c r="Z48" s="279"/>
      <c r="AA48" s="280"/>
      <c r="AB48" s="289"/>
    </row>
    <row r="49" spans="25:28" ht="33.75" customHeight="1">
      <c r="Y49" s="277"/>
      <c r="Z49" s="279"/>
      <c r="AA49" s="280"/>
      <c r="AB49" s="290"/>
    </row>
    <row r="50" spans="25:28" ht="33.75" customHeight="1">
      <c r="Y50" s="277"/>
      <c r="Z50" s="279"/>
      <c r="AA50" s="280"/>
      <c r="AB50" s="280"/>
    </row>
    <row r="51" spans="25:28" ht="33.75" customHeight="1">
      <c r="Y51" s="277"/>
      <c r="Z51" s="279"/>
      <c r="AA51" s="280"/>
      <c r="AB51" s="280"/>
    </row>
    <row r="52" spans="25:28" ht="33.75" customHeight="1">
      <c r="Y52" s="277"/>
      <c r="Z52" s="279"/>
      <c r="AA52" s="280"/>
      <c r="AB52" s="280"/>
    </row>
    <row r="53" spans="25:28" ht="33.75" customHeight="1">
      <c r="Y53" s="277"/>
      <c r="Z53" s="279"/>
      <c r="AA53" s="280"/>
      <c r="AB53" s="280"/>
    </row>
    <row r="54" spans="25:28" ht="33.75" customHeight="1">
      <c r="Y54" s="277"/>
      <c r="Z54" s="279"/>
      <c r="AA54" s="280"/>
      <c r="AB54" s="280"/>
    </row>
    <row r="55" spans="25:28" ht="33.75" customHeight="1">
      <c r="Y55" s="277"/>
      <c r="Z55" s="279"/>
      <c r="AA55" s="280"/>
      <c r="AB55" s="280"/>
    </row>
    <row r="56" spans="25:28" ht="33.75" customHeight="1">
      <c r="Y56" s="277"/>
      <c r="Z56" s="279"/>
      <c r="AA56" s="280"/>
      <c r="AB56" s="280"/>
    </row>
    <row r="57" spans="25:28" ht="33.75" customHeight="1">
      <c r="Y57" s="277"/>
      <c r="Z57" s="279"/>
      <c r="AA57" s="280"/>
      <c r="AB57" s="280"/>
    </row>
    <row r="58" spans="25:28" ht="33.75" customHeight="1">
      <c r="Y58" s="277"/>
      <c r="Z58" s="279"/>
      <c r="AA58" s="280"/>
      <c r="AB58" s="280"/>
    </row>
    <row r="59" spans="25:28" ht="33.75" customHeight="1">
      <c r="Y59" s="277"/>
      <c r="Z59" s="279"/>
      <c r="AA59" s="280"/>
      <c r="AB59" s="280"/>
    </row>
    <row r="60" spans="25:28">
      <c r="Y60" s="277"/>
      <c r="Z60" s="279"/>
      <c r="AA60" s="280"/>
      <c r="AB60" s="280"/>
    </row>
    <row r="61" spans="25:28">
      <c r="Y61" s="277"/>
      <c r="Z61" s="279"/>
      <c r="AA61" s="280"/>
      <c r="AB61" s="280"/>
    </row>
  </sheetData>
  <sheetProtection formatCells="0" selectLockedCells="1"/>
  <protectedRanges>
    <protectedRange sqref="C3:J5 M3:S5 D6 G6 C7 M7 D8 G8 C9 D10 G10 C11 M12 M15 E12:E16 P16 C17 M17 R17 E18 K18 C19:C20 F21:H23 K21:L23 O21:R23 D24:Q26 C29 M29 D30 G30" name="範囲1"/>
  </protectedRanges>
  <dataConsolidate/>
  <mergeCells count="94">
    <mergeCell ref="A1:S1"/>
    <mergeCell ref="A3:B3"/>
    <mergeCell ref="C3:J3"/>
    <mergeCell ref="K3:K5"/>
    <mergeCell ref="M3:S3"/>
    <mergeCell ref="A4:B4"/>
    <mergeCell ref="C4:J4"/>
    <mergeCell ref="M4:S4"/>
    <mergeCell ref="A5:B5"/>
    <mergeCell ref="C5:J5"/>
    <mergeCell ref="M5:S5"/>
    <mergeCell ref="A6:B6"/>
    <mergeCell ref="G6:S6"/>
    <mergeCell ref="A7:B7"/>
    <mergeCell ref="C7:J7"/>
    <mergeCell ref="K7:L7"/>
    <mergeCell ref="M7:S7"/>
    <mergeCell ref="D6:F6"/>
    <mergeCell ref="A8:B8"/>
    <mergeCell ref="G8:S8"/>
    <mergeCell ref="A9:B9"/>
    <mergeCell ref="C9:J9"/>
    <mergeCell ref="K9:S9"/>
    <mergeCell ref="D8:F8"/>
    <mergeCell ref="A10:B10"/>
    <mergeCell ref="G10:S10"/>
    <mergeCell ref="A11:B11"/>
    <mergeCell ref="C11:J11"/>
    <mergeCell ref="K11:S11"/>
    <mergeCell ref="D10:F10"/>
    <mergeCell ref="A12:B14"/>
    <mergeCell ref="C12:D12"/>
    <mergeCell ref="E12:J12"/>
    <mergeCell ref="K12:L13"/>
    <mergeCell ref="M12:S13"/>
    <mergeCell ref="C13:D13"/>
    <mergeCell ref="E13:J13"/>
    <mergeCell ref="C14:D14"/>
    <mergeCell ref="E14:S14"/>
    <mergeCell ref="P17:Q17"/>
    <mergeCell ref="A15:B16"/>
    <mergeCell ref="C15:D15"/>
    <mergeCell ref="E15:J15"/>
    <mergeCell ref="K15:L16"/>
    <mergeCell ref="M15:P15"/>
    <mergeCell ref="Q15:S15"/>
    <mergeCell ref="C16:D16"/>
    <mergeCell ref="E16:J16"/>
    <mergeCell ref="M16:O16"/>
    <mergeCell ref="P16:R16"/>
    <mergeCell ref="A17:B17"/>
    <mergeCell ref="C17:F17"/>
    <mergeCell ref="G17:J17"/>
    <mergeCell ref="K17:L17"/>
    <mergeCell ref="M17:N17"/>
    <mergeCell ref="A20:B20"/>
    <mergeCell ref="C20:S20"/>
    <mergeCell ref="A21:B23"/>
    <mergeCell ref="C21:D21"/>
    <mergeCell ref="A18:B18"/>
    <mergeCell ref="C18:D18"/>
    <mergeCell ref="E18:H18"/>
    <mergeCell ref="I18:J18"/>
    <mergeCell ref="K18:S18"/>
    <mergeCell ref="A19:B19"/>
    <mergeCell ref="C19:S19"/>
    <mergeCell ref="F21:H21"/>
    <mergeCell ref="K21:L21"/>
    <mergeCell ref="O21:R21"/>
    <mergeCell ref="C22:D22"/>
    <mergeCell ref="F22:H22"/>
    <mergeCell ref="A29:B29"/>
    <mergeCell ref="A30:B30"/>
    <mergeCell ref="A24:B26"/>
    <mergeCell ref="C29:J29"/>
    <mergeCell ref="G30:S30"/>
    <mergeCell ref="K29:L29"/>
    <mergeCell ref="M29:S29"/>
    <mergeCell ref="R24:S24"/>
    <mergeCell ref="R25:S25"/>
    <mergeCell ref="D30:F30"/>
    <mergeCell ref="K22:L22"/>
    <mergeCell ref="O22:R22"/>
    <mergeCell ref="R26:S26"/>
    <mergeCell ref="C23:D23"/>
    <mergeCell ref="F23:H23"/>
    <mergeCell ref="K23:L23"/>
    <mergeCell ref="O23:R23"/>
    <mergeCell ref="M24:Q24"/>
    <mergeCell ref="M25:Q25"/>
    <mergeCell ref="M26:Q26"/>
    <mergeCell ref="D24:L24"/>
    <mergeCell ref="D25:L25"/>
    <mergeCell ref="D26:L26"/>
  </mergeCells>
  <phoneticPr fontId="1"/>
  <conditionalFormatting sqref="K18:S18">
    <cfRule type="expression" dxfId="40" priority="1">
      <formula>($E$18&lt;&gt;"")*($E$18&lt;&gt;$V$1)*($E$18&lt;&gt;$W$1)*($E$18&lt;&gt;$X$1)</formula>
    </cfRule>
  </conditionalFormatting>
  <dataValidations xWindow="1409" yWindow="1327" count="7">
    <dataValidation allowBlank="1" showInputMessage="1" showErrorMessage="1" prompt="　登記簿上の住所を記入してください" sqref="G6:S6" xr:uid="{00000000-0002-0000-0300-000000000000}"/>
    <dataValidation type="list" allowBlank="1" showInputMessage="1" showErrorMessage="1" prompt="申請年度の４月１日時点での組織形態を選択してください" sqref="C5:J5" xr:uid="{00000000-0002-0000-0300-000001000000}">
      <formula1>"法人,未決算法人,個人事業者"</formula1>
    </dataValidation>
    <dataValidation allowBlank="1" showInputMessage="1" showErrorMessage="1" promptTitle="主要取引先を上位３位記入してください" prompt="　売上が大きい順に３社を記入してください。売上がない場合は1行目に「なし」と記入してください" sqref="D24:J24" xr:uid="{00000000-0002-0000-0300-000002000000}"/>
    <dataValidation imeMode="halfAlpha" allowBlank="1" showInputMessage="1" showErrorMessage="1" sqref="C7:J7 C9:J9 C11:J11 M15:P15 M17:N17 R17 C17:F17 P16:R16 M29:S29 M7:S7 E14:S14 M24:M26" xr:uid="{00000000-0002-0000-0300-000003000000}"/>
    <dataValidation imeMode="fullKatakana" allowBlank="1" showInputMessage="1" showErrorMessage="1" sqref="M3:S3 E12:J12 C3:J3" xr:uid="{00000000-0002-0000-0300-000004000000}"/>
    <dataValidation type="list" allowBlank="1" showInputMessage="1" showErrorMessage="1" error="選択肢から選んでください。_x000a_選択肢が表示されない場合は、空白のままご提出ください。" prompt="先に業種区分から選択してください_x000a_グレーアウトした場合を除き必ず選択してください。" sqref="K18:S18" xr:uid="{00000000-0002-0000-0300-000005000000}">
      <formula1>INDIRECT($E$18)</formula1>
    </dataValidation>
    <dataValidation type="list" allowBlank="1" showInputMessage="1" showErrorMessage="1" errorTitle="業種区分エラー" error="業種区分は、プルダウンの選択肢から選んでください。" promptTitle="プルダウンから業種区分を選択してください。" sqref="E18:H18" xr:uid="{00000000-0002-0000-0300-000006000000}">
      <formula1>$U$1:$AQ$1</formula1>
    </dataValidation>
  </dataValidations>
  <printOptions horizontalCentered="1"/>
  <pageMargins left="0.31496062992125984" right="0.31496062992125984" top="0.74803149606299213" bottom="0.74803149606299213" header="0.31496062992125984" footer="0.31496062992125984"/>
  <pageSetup paperSize="9" scale="80" fitToWidth="0" fitToHeight="0" orientation="portrait" r:id="rId1"/>
  <headerFooter>
    <oddFooter>&amp;C&amp;A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U113"/>
  <sheetViews>
    <sheetView showGridLines="0" view="pageBreakPreview" zoomScale="80" zoomScaleNormal="100" zoomScaleSheetLayoutView="80" zoomScalePageLayoutView="85" workbookViewId="0">
      <selection activeCell="G21" sqref="G21:L21"/>
    </sheetView>
  </sheetViews>
  <sheetFormatPr defaultColWidth="4" defaultRowHeight="13.5"/>
  <cols>
    <col min="1" max="1" width="3.5" style="39" customWidth="1"/>
    <col min="2" max="2" width="2.375" style="39" customWidth="1"/>
    <col min="3" max="3" width="6.5" style="39" customWidth="1"/>
    <col min="4" max="4" width="5" style="39" customWidth="1"/>
    <col min="5" max="12" width="4.375" style="39" customWidth="1"/>
    <col min="13" max="14" width="8.625" style="39" customWidth="1"/>
    <col min="15" max="21" width="4.375" style="39" customWidth="1"/>
    <col min="22" max="26" width="3.875" style="39" customWidth="1"/>
    <col min="27" max="16384" width="4" style="39"/>
  </cols>
  <sheetData>
    <row r="1" spans="1:21" ht="9" customHeight="1"/>
    <row r="2" spans="1:21" ht="30" customHeight="1">
      <c r="A2" s="705" t="s">
        <v>464</v>
      </c>
      <c r="B2" s="705"/>
      <c r="C2" s="705"/>
      <c r="D2" s="705"/>
      <c r="E2" s="705"/>
      <c r="F2" s="705"/>
      <c r="G2" s="705"/>
      <c r="H2" s="705"/>
      <c r="I2" s="705"/>
      <c r="J2" s="705"/>
      <c r="K2" s="705"/>
      <c r="L2" s="705"/>
      <c r="M2" s="705"/>
      <c r="N2" s="705"/>
      <c r="O2" s="705"/>
      <c r="P2" s="705"/>
      <c r="Q2" s="705"/>
      <c r="R2" s="705"/>
      <c r="S2" s="705"/>
    </row>
    <row r="3" spans="1:21" ht="5.45" customHeight="1">
      <c r="A3" s="40"/>
      <c r="B3" s="40"/>
      <c r="C3" s="40"/>
      <c r="D3" s="40"/>
      <c r="E3" s="40"/>
      <c r="F3" s="40"/>
      <c r="G3" s="40"/>
    </row>
    <row r="4" spans="1:21" ht="18" customHeight="1">
      <c r="A4" s="625">
        <v>1</v>
      </c>
      <c r="B4" s="614"/>
      <c r="C4" s="628" t="s">
        <v>150</v>
      </c>
      <c r="D4" s="629"/>
      <c r="E4" s="655"/>
      <c r="F4" s="656"/>
      <c r="G4" s="656"/>
      <c r="H4" s="656"/>
      <c r="I4" s="656"/>
      <c r="J4" s="656"/>
      <c r="K4" s="656"/>
      <c r="L4" s="656"/>
      <c r="M4" s="628" t="s">
        <v>150</v>
      </c>
      <c r="N4" s="629"/>
      <c r="O4" s="658"/>
      <c r="P4" s="659"/>
      <c r="Q4" s="659"/>
      <c r="R4" s="659"/>
      <c r="S4" s="659"/>
      <c r="T4" s="659"/>
      <c r="U4" s="660"/>
    </row>
    <row r="5" spans="1:21" ht="33" customHeight="1">
      <c r="A5" s="626"/>
      <c r="B5" s="616"/>
      <c r="C5" s="689" t="s">
        <v>469</v>
      </c>
      <c r="D5" s="690"/>
      <c r="E5" s="608"/>
      <c r="F5" s="609"/>
      <c r="G5" s="609"/>
      <c r="H5" s="609"/>
      <c r="I5" s="609"/>
      <c r="J5" s="609"/>
      <c r="K5" s="609"/>
      <c r="L5" s="661"/>
      <c r="M5" s="647" t="s">
        <v>534</v>
      </c>
      <c r="N5" s="685"/>
      <c r="O5" s="662"/>
      <c r="P5" s="663"/>
      <c r="Q5" s="663"/>
      <c r="R5" s="663"/>
      <c r="S5" s="663"/>
      <c r="T5" s="663"/>
      <c r="U5" s="664"/>
    </row>
    <row r="6" spans="1:21" ht="26.45" customHeight="1">
      <c r="A6" s="626"/>
      <c r="B6" s="616"/>
      <c r="C6" s="701" t="s">
        <v>264</v>
      </c>
      <c r="D6" s="702"/>
      <c r="E6" s="703"/>
      <c r="F6" s="704"/>
      <c r="G6" s="704"/>
      <c r="H6" s="704"/>
      <c r="I6" s="704"/>
      <c r="J6" s="704"/>
      <c r="K6" s="704"/>
      <c r="L6" s="704"/>
      <c r="M6" s="686" t="s">
        <v>535</v>
      </c>
      <c r="N6" s="685"/>
      <c r="O6" s="691"/>
      <c r="P6" s="692"/>
      <c r="Q6" s="692"/>
      <c r="R6" s="692"/>
      <c r="S6" s="692"/>
      <c r="T6" s="692"/>
      <c r="U6" s="693"/>
    </row>
    <row r="7" spans="1:21" ht="26.45" customHeight="1">
      <c r="A7" s="626"/>
      <c r="B7" s="616"/>
      <c r="C7" s="647" t="s">
        <v>165</v>
      </c>
      <c r="D7" s="648"/>
      <c r="E7" s="694"/>
      <c r="F7" s="695"/>
      <c r="G7" s="695"/>
      <c r="H7" s="695"/>
      <c r="I7" s="695"/>
      <c r="J7" s="695"/>
      <c r="K7" s="695"/>
      <c r="L7" s="695"/>
      <c r="M7" s="332" t="s">
        <v>413</v>
      </c>
      <c r="N7" s="696"/>
      <c r="O7" s="697"/>
      <c r="P7" s="697"/>
      <c r="Q7" s="697"/>
      <c r="R7" s="697"/>
      <c r="S7" s="697"/>
      <c r="T7" s="697"/>
      <c r="U7" s="698"/>
    </row>
    <row r="8" spans="1:21" ht="26.45" customHeight="1">
      <c r="A8" s="626"/>
      <c r="B8" s="616"/>
      <c r="C8" s="699" t="s">
        <v>470</v>
      </c>
      <c r="D8" s="700"/>
      <c r="E8" s="333" t="s">
        <v>164</v>
      </c>
      <c r="F8" s="519"/>
      <c r="G8" s="519"/>
      <c r="H8" s="681"/>
      <c r="I8" s="682"/>
      <c r="J8" s="683"/>
      <c r="K8" s="683"/>
      <c r="L8" s="683"/>
      <c r="M8" s="683"/>
      <c r="N8" s="683"/>
      <c r="O8" s="683"/>
      <c r="P8" s="683"/>
      <c r="Q8" s="683"/>
      <c r="R8" s="683"/>
      <c r="S8" s="683"/>
      <c r="T8" s="683"/>
      <c r="U8" s="684"/>
    </row>
    <row r="9" spans="1:21" ht="18" customHeight="1">
      <c r="A9" s="626"/>
      <c r="B9" s="616"/>
      <c r="C9" s="634" t="s">
        <v>465</v>
      </c>
      <c r="D9" s="635"/>
      <c r="E9" s="640" t="s">
        <v>150</v>
      </c>
      <c r="F9" s="641"/>
      <c r="G9" s="642"/>
      <c r="H9" s="643"/>
      <c r="I9" s="643"/>
      <c r="J9" s="643"/>
      <c r="K9" s="643"/>
      <c r="L9" s="644"/>
      <c r="M9" s="645" t="s">
        <v>466</v>
      </c>
      <c r="N9" s="646"/>
      <c r="O9" s="667"/>
      <c r="P9" s="667"/>
      <c r="Q9" s="667"/>
      <c r="R9" s="667"/>
      <c r="S9" s="667"/>
      <c r="T9" s="667"/>
      <c r="U9" s="668"/>
    </row>
    <row r="10" spans="1:21" ht="33" customHeight="1">
      <c r="A10" s="626"/>
      <c r="B10" s="616"/>
      <c r="C10" s="636"/>
      <c r="D10" s="637"/>
      <c r="E10" s="671" t="s">
        <v>467</v>
      </c>
      <c r="F10" s="672"/>
      <c r="G10" s="673"/>
      <c r="H10" s="674"/>
      <c r="I10" s="674"/>
      <c r="J10" s="674"/>
      <c r="K10" s="674"/>
      <c r="L10" s="675"/>
      <c r="M10" s="647"/>
      <c r="N10" s="648"/>
      <c r="O10" s="669"/>
      <c r="P10" s="669"/>
      <c r="Q10" s="669"/>
      <c r="R10" s="669"/>
      <c r="S10" s="669"/>
      <c r="T10" s="669"/>
      <c r="U10" s="670"/>
    </row>
    <row r="11" spans="1:21" ht="26.45" customHeight="1">
      <c r="A11" s="626"/>
      <c r="B11" s="616"/>
      <c r="C11" s="638"/>
      <c r="D11" s="639"/>
      <c r="E11" s="676" t="s">
        <v>468</v>
      </c>
      <c r="F11" s="677"/>
      <c r="G11" s="687"/>
      <c r="H11" s="687"/>
      <c r="I11" s="687"/>
      <c r="J11" s="687"/>
      <c r="K11" s="687"/>
      <c r="L11" s="687"/>
      <c r="M11" s="687"/>
      <c r="N11" s="687"/>
      <c r="O11" s="687"/>
      <c r="P11" s="687"/>
      <c r="Q11" s="687"/>
      <c r="R11" s="687"/>
      <c r="S11" s="687"/>
      <c r="T11" s="687"/>
      <c r="U11" s="688"/>
    </row>
    <row r="12" spans="1:21" ht="23.45" customHeight="1">
      <c r="A12" s="626"/>
      <c r="B12" s="616"/>
      <c r="C12" s="649" t="s">
        <v>471</v>
      </c>
      <c r="D12" s="650"/>
      <c r="E12" s="650"/>
      <c r="F12" s="650"/>
      <c r="G12" s="650"/>
      <c r="H12" s="650"/>
      <c r="I12" s="650"/>
      <c r="J12" s="650"/>
      <c r="K12" s="650"/>
      <c r="L12" s="650"/>
      <c r="M12" s="650"/>
      <c r="N12" s="650"/>
      <c r="O12" s="650"/>
      <c r="P12" s="650"/>
      <c r="Q12" s="650"/>
      <c r="R12" s="650"/>
      <c r="S12" s="650"/>
      <c r="T12" s="650"/>
      <c r="U12" s="651"/>
    </row>
    <row r="13" spans="1:21" ht="180" customHeight="1">
      <c r="A13" s="626"/>
      <c r="B13" s="616"/>
      <c r="C13" s="652"/>
      <c r="D13" s="653"/>
      <c r="E13" s="653"/>
      <c r="F13" s="653"/>
      <c r="G13" s="653"/>
      <c r="H13" s="653"/>
      <c r="I13" s="653"/>
      <c r="J13" s="653"/>
      <c r="K13" s="653"/>
      <c r="L13" s="653"/>
      <c r="M13" s="653"/>
      <c r="N13" s="653"/>
      <c r="O13" s="653"/>
      <c r="P13" s="653"/>
      <c r="Q13" s="653"/>
      <c r="R13" s="653"/>
      <c r="S13" s="653"/>
      <c r="T13" s="653"/>
      <c r="U13" s="654"/>
    </row>
    <row r="14" spans="1:21" s="46" customFormat="1" ht="25.5" customHeight="1">
      <c r="A14" s="627"/>
      <c r="B14" s="618"/>
      <c r="C14" s="619" t="s">
        <v>533</v>
      </c>
      <c r="D14" s="620"/>
      <c r="E14" s="620"/>
      <c r="F14" s="620"/>
      <c r="G14" s="620"/>
      <c r="H14" s="620"/>
      <c r="I14" s="620"/>
      <c r="J14" s="620"/>
      <c r="K14" s="620"/>
      <c r="L14" s="620"/>
      <c r="M14" s="621"/>
      <c r="N14" s="622" t="s">
        <v>103</v>
      </c>
      <c r="O14" s="623"/>
      <c r="P14" s="623"/>
      <c r="Q14" s="623"/>
      <c r="R14" s="623"/>
      <c r="S14" s="623"/>
      <c r="T14" s="623"/>
      <c r="U14" s="624"/>
    </row>
    <row r="15" spans="1:21" ht="18" customHeight="1">
      <c r="A15" s="613">
        <v>2</v>
      </c>
      <c r="B15" s="614"/>
      <c r="C15" s="628" t="s">
        <v>150</v>
      </c>
      <c r="D15" s="629"/>
      <c r="E15" s="655"/>
      <c r="F15" s="656"/>
      <c r="G15" s="656"/>
      <c r="H15" s="656"/>
      <c r="I15" s="656"/>
      <c r="J15" s="656"/>
      <c r="K15" s="656"/>
      <c r="L15" s="657"/>
      <c r="M15" s="628" t="s">
        <v>150</v>
      </c>
      <c r="N15" s="629"/>
      <c r="O15" s="658"/>
      <c r="P15" s="659"/>
      <c r="Q15" s="659"/>
      <c r="R15" s="659"/>
      <c r="S15" s="659"/>
      <c r="T15" s="659"/>
      <c r="U15" s="660"/>
    </row>
    <row r="16" spans="1:21" ht="33" customHeight="1">
      <c r="A16" s="615"/>
      <c r="B16" s="616"/>
      <c r="C16" s="689" t="s">
        <v>469</v>
      </c>
      <c r="D16" s="690"/>
      <c r="E16" s="608"/>
      <c r="F16" s="609"/>
      <c r="G16" s="609"/>
      <c r="H16" s="609"/>
      <c r="I16" s="609"/>
      <c r="J16" s="609"/>
      <c r="K16" s="609"/>
      <c r="L16" s="661"/>
      <c r="M16" s="630" t="s">
        <v>534</v>
      </c>
      <c r="N16" s="631"/>
      <c r="O16" s="662"/>
      <c r="P16" s="663"/>
      <c r="Q16" s="663"/>
      <c r="R16" s="663"/>
      <c r="S16" s="663"/>
      <c r="T16" s="663"/>
      <c r="U16" s="664"/>
    </row>
    <row r="17" spans="1:21" ht="26.45" customHeight="1">
      <c r="A17" s="615"/>
      <c r="B17" s="616"/>
      <c r="C17" s="665" t="s">
        <v>264</v>
      </c>
      <c r="D17" s="666"/>
      <c r="E17" s="678"/>
      <c r="F17" s="679"/>
      <c r="G17" s="679"/>
      <c r="H17" s="679"/>
      <c r="I17" s="679"/>
      <c r="J17" s="679"/>
      <c r="K17" s="679"/>
      <c r="L17" s="680"/>
      <c r="M17" s="632" t="s">
        <v>535</v>
      </c>
      <c r="N17" s="633"/>
      <c r="O17" s="691"/>
      <c r="P17" s="692"/>
      <c r="Q17" s="692"/>
      <c r="R17" s="692"/>
      <c r="S17" s="692"/>
      <c r="T17" s="692"/>
      <c r="U17" s="693"/>
    </row>
    <row r="18" spans="1:21" ht="26.45" customHeight="1">
      <c r="A18" s="615"/>
      <c r="B18" s="616"/>
      <c r="C18" s="647" t="s">
        <v>165</v>
      </c>
      <c r="D18" s="648"/>
      <c r="E18" s="694"/>
      <c r="F18" s="695"/>
      <c r="G18" s="695"/>
      <c r="H18" s="695"/>
      <c r="I18" s="695"/>
      <c r="J18" s="695"/>
      <c r="K18" s="695"/>
      <c r="L18" s="695"/>
      <c r="M18" s="374" t="s">
        <v>413</v>
      </c>
      <c r="N18" s="696"/>
      <c r="O18" s="697"/>
      <c r="P18" s="697"/>
      <c r="Q18" s="697"/>
      <c r="R18" s="697"/>
      <c r="S18" s="697"/>
      <c r="T18" s="697"/>
      <c r="U18" s="698"/>
    </row>
    <row r="19" spans="1:21" ht="26.45" customHeight="1">
      <c r="A19" s="615"/>
      <c r="B19" s="616"/>
      <c r="C19" s="699" t="s">
        <v>470</v>
      </c>
      <c r="D19" s="700"/>
      <c r="E19" s="333" t="s">
        <v>164</v>
      </c>
      <c r="F19" s="519"/>
      <c r="G19" s="519"/>
      <c r="H19" s="681"/>
      <c r="I19" s="682"/>
      <c r="J19" s="683"/>
      <c r="K19" s="683"/>
      <c r="L19" s="683"/>
      <c r="M19" s="683"/>
      <c r="N19" s="683"/>
      <c r="O19" s="683"/>
      <c r="P19" s="683"/>
      <c r="Q19" s="683"/>
      <c r="R19" s="683"/>
      <c r="S19" s="683"/>
      <c r="T19" s="683"/>
      <c r="U19" s="684"/>
    </row>
    <row r="20" spans="1:21" ht="18" customHeight="1">
      <c r="A20" s="615"/>
      <c r="B20" s="616"/>
      <c r="C20" s="634" t="s">
        <v>465</v>
      </c>
      <c r="D20" s="635"/>
      <c r="E20" s="640" t="s">
        <v>150</v>
      </c>
      <c r="F20" s="641"/>
      <c r="G20" s="642"/>
      <c r="H20" s="643"/>
      <c r="I20" s="643"/>
      <c r="J20" s="643"/>
      <c r="K20" s="643"/>
      <c r="L20" s="644"/>
      <c r="M20" s="645" t="s">
        <v>466</v>
      </c>
      <c r="N20" s="646"/>
      <c r="O20" s="667"/>
      <c r="P20" s="667"/>
      <c r="Q20" s="667"/>
      <c r="R20" s="667"/>
      <c r="S20" s="667"/>
      <c r="T20" s="667"/>
      <c r="U20" s="668"/>
    </row>
    <row r="21" spans="1:21" ht="33" customHeight="1">
      <c r="A21" s="615"/>
      <c r="B21" s="616"/>
      <c r="C21" s="636"/>
      <c r="D21" s="637"/>
      <c r="E21" s="671" t="s">
        <v>467</v>
      </c>
      <c r="F21" s="672"/>
      <c r="G21" s="673"/>
      <c r="H21" s="674"/>
      <c r="I21" s="674"/>
      <c r="J21" s="674"/>
      <c r="K21" s="674"/>
      <c r="L21" s="675"/>
      <c r="M21" s="647"/>
      <c r="N21" s="648"/>
      <c r="O21" s="669"/>
      <c r="P21" s="669"/>
      <c r="Q21" s="669"/>
      <c r="R21" s="669"/>
      <c r="S21" s="669"/>
      <c r="T21" s="669"/>
      <c r="U21" s="670"/>
    </row>
    <row r="22" spans="1:21" ht="26.45" customHeight="1">
      <c r="A22" s="615"/>
      <c r="B22" s="616"/>
      <c r="C22" s="638"/>
      <c r="D22" s="639"/>
      <c r="E22" s="676" t="s">
        <v>468</v>
      </c>
      <c r="F22" s="677"/>
      <c r="G22" s="687"/>
      <c r="H22" s="687"/>
      <c r="I22" s="687"/>
      <c r="J22" s="687"/>
      <c r="K22" s="687"/>
      <c r="L22" s="687"/>
      <c r="M22" s="687"/>
      <c r="N22" s="687"/>
      <c r="O22" s="687"/>
      <c r="P22" s="687"/>
      <c r="Q22" s="687"/>
      <c r="R22" s="687"/>
      <c r="S22" s="687"/>
      <c r="T22" s="687"/>
      <c r="U22" s="688"/>
    </row>
    <row r="23" spans="1:21" ht="23.45" customHeight="1">
      <c r="A23" s="615"/>
      <c r="B23" s="616"/>
      <c r="C23" s="649" t="s">
        <v>471</v>
      </c>
      <c r="D23" s="650"/>
      <c r="E23" s="650"/>
      <c r="F23" s="650"/>
      <c r="G23" s="650"/>
      <c r="H23" s="650"/>
      <c r="I23" s="650"/>
      <c r="J23" s="650"/>
      <c r="K23" s="650"/>
      <c r="L23" s="650"/>
      <c r="M23" s="650"/>
      <c r="N23" s="650"/>
      <c r="O23" s="650"/>
      <c r="P23" s="650"/>
      <c r="Q23" s="650"/>
      <c r="R23" s="650"/>
      <c r="S23" s="650"/>
      <c r="T23" s="650"/>
      <c r="U23" s="651"/>
    </row>
    <row r="24" spans="1:21" ht="180" customHeight="1">
      <c r="A24" s="615"/>
      <c r="B24" s="616"/>
      <c r="C24" s="652"/>
      <c r="D24" s="653"/>
      <c r="E24" s="653"/>
      <c r="F24" s="653"/>
      <c r="G24" s="653"/>
      <c r="H24" s="653"/>
      <c r="I24" s="653"/>
      <c r="J24" s="653"/>
      <c r="K24" s="653"/>
      <c r="L24" s="653"/>
      <c r="M24" s="653"/>
      <c r="N24" s="653"/>
      <c r="O24" s="653"/>
      <c r="P24" s="653"/>
      <c r="Q24" s="653"/>
      <c r="R24" s="653"/>
      <c r="S24" s="653"/>
      <c r="T24" s="653"/>
      <c r="U24" s="654"/>
    </row>
    <row r="25" spans="1:21" s="46" customFormat="1" ht="25.5" customHeight="1">
      <c r="A25" s="617"/>
      <c r="B25" s="618"/>
      <c r="C25" s="619" t="s">
        <v>533</v>
      </c>
      <c r="D25" s="620"/>
      <c r="E25" s="620"/>
      <c r="F25" s="620"/>
      <c r="G25" s="620"/>
      <c r="H25" s="620"/>
      <c r="I25" s="620"/>
      <c r="J25" s="620"/>
      <c r="K25" s="620"/>
      <c r="L25" s="620"/>
      <c r="M25" s="621"/>
      <c r="N25" s="622" t="s">
        <v>103</v>
      </c>
      <c r="O25" s="623"/>
      <c r="P25" s="623"/>
      <c r="Q25" s="623"/>
      <c r="R25" s="623"/>
      <c r="S25" s="623"/>
      <c r="T25" s="623"/>
      <c r="U25" s="624"/>
    </row>
    <row r="26" spans="1:21" ht="18" customHeight="1">
      <c r="A26" s="613">
        <v>3</v>
      </c>
      <c r="B26" s="614"/>
      <c r="C26" s="628" t="s">
        <v>150</v>
      </c>
      <c r="D26" s="629"/>
      <c r="E26" s="655"/>
      <c r="F26" s="656"/>
      <c r="G26" s="656"/>
      <c r="H26" s="656"/>
      <c r="I26" s="656"/>
      <c r="J26" s="656"/>
      <c r="K26" s="656"/>
      <c r="L26" s="657"/>
      <c r="M26" s="628" t="s">
        <v>150</v>
      </c>
      <c r="N26" s="629"/>
      <c r="O26" s="658"/>
      <c r="P26" s="659"/>
      <c r="Q26" s="659"/>
      <c r="R26" s="659"/>
      <c r="S26" s="659"/>
      <c r="T26" s="659"/>
      <c r="U26" s="660"/>
    </row>
    <row r="27" spans="1:21" ht="33" customHeight="1">
      <c r="A27" s="615"/>
      <c r="B27" s="616"/>
      <c r="C27" s="689" t="s">
        <v>469</v>
      </c>
      <c r="D27" s="690"/>
      <c r="E27" s="608"/>
      <c r="F27" s="609"/>
      <c r="G27" s="609"/>
      <c r="H27" s="609"/>
      <c r="I27" s="609"/>
      <c r="J27" s="609"/>
      <c r="K27" s="609"/>
      <c r="L27" s="661"/>
      <c r="M27" s="630" t="s">
        <v>534</v>
      </c>
      <c r="N27" s="631"/>
      <c r="O27" s="662"/>
      <c r="P27" s="663"/>
      <c r="Q27" s="663"/>
      <c r="R27" s="663"/>
      <c r="S27" s="663"/>
      <c r="T27" s="663"/>
      <c r="U27" s="664"/>
    </row>
    <row r="28" spans="1:21" ht="26.45" customHeight="1">
      <c r="A28" s="615"/>
      <c r="B28" s="616"/>
      <c r="C28" s="665" t="s">
        <v>264</v>
      </c>
      <c r="D28" s="666"/>
      <c r="E28" s="678"/>
      <c r="F28" s="679"/>
      <c r="G28" s="679"/>
      <c r="H28" s="679"/>
      <c r="I28" s="679"/>
      <c r="J28" s="679"/>
      <c r="K28" s="679"/>
      <c r="L28" s="680"/>
      <c r="M28" s="632" t="s">
        <v>535</v>
      </c>
      <c r="N28" s="633"/>
      <c r="O28" s="691"/>
      <c r="P28" s="692"/>
      <c r="Q28" s="692"/>
      <c r="R28" s="692"/>
      <c r="S28" s="692"/>
      <c r="T28" s="692"/>
      <c r="U28" s="693"/>
    </row>
    <row r="29" spans="1:21" ht="26.45" customHeight="1">
      <c r="A29" s="615"/>
      <c r="B29" s="616"/>
      <c r="C29" s="647" t="s">
        <v>165</v>
      </c>
      <c r="D29" s="648"/>
      <c r="E29" s="694"/>
      <c r="F29" s="695"/>
      <c r="G29" s="695"/>
      <c r="H29" s="695"/>
      <c r="I29" s="695"/>
      <c r="J29" s="695"/>
      <c r="K29" s="695"/>
      <c r="L29" s="695"/>
      <c r="M29" s="374" t="s">
        <v>413</v>
      </c>
      <c r="N29" s="696"/>
      <c r="O29" s="697"/>
      <c r="P29" s="697"/>
      <c r="Q29" s="697"/>
      <c r="R29" s="697"/>
      <c r="S29" s="697"/>
      <c r="T29" s="697"/>
      <c r="U29" s="698"/>
    </row>
    <row r="30" spans="1:21" ht="26.45" customHeight="1">
      <c r="A30" s="615"/>
      <c r="B30" s="616"/>
      <c r="C30" s="699" t="s">
        <v>470</v>
      </c>
      <c r="D30" s="700"/>
      <c r="E30" s="333" t="s">
        <v>164</v>
      </c>
      <c r="F30" s="519"/>
      <c r="G30" s="519"/>
      <c r="H30" s="681"/>
      <c r="I30" s="682"/>
      <c r="J30" s="683"/>
      <c r="K30" s="683"/>
      <c r="L30" s="683"/>
      <c r="M30" s="683"/>
      <c r="N30" s="683"/>
      <c r="O30" s="683"/>
      <c r="P30" s="683"/>
      <c r="Q30" s="683"/>
      <c r="R30" s="683"/>
      <c r="S30" s="683"/>
      <c r="T30" s="683"/>
      <c r="U30" s="684"/>
    </row>
    <row r="31" spans="1:21" ht="18" customHeight="1">
      <c r="A31" s="615"/>
      <c r="B31" s="616"/>
      <c r="C31" s="634" t="s">
        <v>465</v>
      </c>
      <c r="D31" s="635"/>
      <c r="E31" s="640" t="s">
        <v>150</v>
      </c>
      <c r="F31" s="641"/>
      <c r="G31" s="642"/>
      <c r="H31" s="643"/>
      <c r="I31" s="643"/>
      <c r="J31" s="643"/>
      <c r="K31" s="643"/>
      <c r="L31" s="644"/>
      <c r="M31" s="645" t="s">
        <v>466</v>
      </c>
      <c r="N31" s="646"/>
      <c r="O31" s="667"/>
      <c r="P31" s="667"/>
      <c r="Q31" s="667"/>
      <c r="R31" s="667"/>
      <c r="S31" s="667"/>
      <c r="T31" s="667"/>
      <c r="U31" s="668"/>
    </row>
    <row r="32" spans="1:21" ht="33" customHeight="1">
      <c r="A32" s="615"/>
      <c r="B32" s="616"/>
      <c r="C32" s="636"/>
      <c r="D32" s="637"/>
      <c r="E32" s="671" t="s">
        <v>467</v>
      </c>
      <c r="F32" s="672"/>
      <c r="G32" s="673"/>
      <c r="H32" s="674"/>
      <c r="I32" s="674"/>
      <c r="J32" s="674"/>
      <c r="K32" s="674"/>
      <c r="L32" s="675"/>
      <c r="M32" s="647"/>
      <c r="N32" s="648"/>
      <c r="O32" s="669"/>
      <c r="P32" s="669"/>
      <c r="Q32" s="669"/>
      <c r="R32" s="669"/>
      <c r="S32" s="669"/>
      <c r="T32" s="669"/>
      <c r="U32" s="670"/>
    </row>
    <row r="33" spans="1:21" ht="26.45" customHeight="1">
      <c r="A33" s="615"/>
      <c r="B33" s="616"/>
      <c r="C33" s="638"/>
      <c r="D33" s="639"/>
      <c r="E33" s="676" t="s">
        <v>468</v>
      </c>
      <c r="F33" s="677"/>
      <c r="G33" s="687"/>
      <c r="H33" s="687"/>
      <c r="I33" s="687"/>
      <c r="J33" s="687"/>
      <c r="K33" s="687"/>
      <c r="L33" s="687"/>
      <c r="M33" s="687"/>
      <c r="N33" s="687"/>
      <c r="O33" s="687"/>
      <c r="P33" s="687"/>
      <c r="Q33" s="687"/>
      <c r="R33" s="687"/>
      <c r="S33" s="687"/>
      <c r="T33" s="687"/>
      <c r="U33" s="688"/>
    </row>
    <row r="34" spans="1:21" ht="23.45" customHeight="1">
      <c r="A34" s="615"/>
      <c r="B34" s="616"/>
      <c r="C34" s="649" t="s">
        <v>471</v>
      </c>
      <c r="D34" s="650"/>
      <c r="E34" s="650"/>
      <c r="F34" s="650"/>
      <c r="G34" s="650"/>
      <c r="H34" s="650"/>
      <c r="I34" s="650"/>
      <c r="J34" s="650"/>
      <c r="K34" s="650"/>
      <c r="L34" s="650"/>
      <c r="M34" s="650"/>
      <c r="N34" s="650"/>
      <c r="O34" s="650"/>
      <c r="P34" s="650"/>
      <c r="Q34" s="650"/>
      <c r="R34" s="650"/>
      <c r="S34" s="650"/>
      <c r="T34" s="650"/>
      <c r="U34" s="651"/>
    </row>
    <row r="35" spans="1:21" ht="180" customHeight="1">
      <c r="A35" s="615"/>
      <c r="B35" s="616"/>
      <c r="C35" s="652"/>
      <c r="D35" s="653"/>
      <c r="E35" s="653"/>
      <c r="F35" s="653"/>
      <c r="G35" s="653"/>
      <c r="H35" s="653"/>
      <c r="I35" s="653"/>
      <c r="J35" s="653"/>
      <c r="K35" s="653"/>
      <c r="L35" s="653"/>
      <c r="M35" s="653"/>
      <c r="N35" s="653"/>
      <c r="O35" s="653"/>
      <c r="P35" s="653"/>
      <c r="Q35" s="653"/>
      <c r="R35" s="653"/>
      <c r="S35" s="653"/>
      <c r="T35" s="653"/>
      <c r="U35" s="654"/>
    </row>
    <row r="36" spans="1:21" s="46" customFormat="1" ht="25.5" customHeight="1">
      <c r="A36" s="617"/>
      <c r="B36" s="618"/>
      <c r="C36" s="619" t="s">
        <v>533</v>
      </c>
      <c r="D36" s="620"/>
      <c r="E36" s="620"/>
      <c r="F36" s="620"/>
      <c r="G36" s="620"/>
      <c r="H36" s="620"/>
      <c r="I36" s="620"/>
      <c r="J36" s="620"/>
      <c r="K36" s="620"/>
      <c r="L36" s="620"/>
      <c r="M36" s="621"/>
      <c r="N36" s="622" t="s">
        <v>103</v>
      </c>
      <c r="O36" s="623"/>
      <c r="P36" s="623"/>
      <c r="Q36" s="623"/>
      <c r="R36" s="623"/>
      <c r="S36" s="623"/>
      <c r="T36" s="623"/>
      <c r="U36" s="624"/>
    </row>
    <row r="37" spans="1:21" ht="18" customHeight="1">
      <c r="A37" s="613">
        <v>4</v>
      </c>
      <c r="B37" s="614"/>
      <c r="C37" s="628" t="s">
        <v>150</v>
      </c>
      <c r="D37" s="629"/>
      <c r="E37" s="655"/>
      <c r="F37" s="656"/>
      <c r="G37" s="656"/>
      <c r="H37" s="656"/>
      <c r="I37" s="656"/>
      <c r="J37" s="656"/>
      <c r="K37" s="656"/>
      <c r="L37" s="657"/>
      <c r="M37" s="628" t="s">
        <v>150</v>
      </c>
      <c r="N37" s="629"/>
      <c r="O37" s="658"/>
      <c r="P37" s="659"/>
      <c r="Q37" s="659"/>
      <c r="R37" s="659"/>
      <c r="S37" s="659"/>
      <c r="T37" s="659"/>
      <c r="U37" s="660"/>
    </row>
    <row r="38" spans="1:21" ht="33" customHeight="1">
      <c r="A38" s="615"/>
      <c r="B38" s="616"/>
      <c r="C38" s="689" t="s">
        <v>469</v>
      </c>
      <c r="D38" s="690"/>
      <c r="E38" s="608"/>
      <c r="F38" s="609"/>
      <c r="G38" s="609"/>
      <c r="H38" s="609"/>
      <c r="I38" s="609"/>
      <c r="J38" s="609"/>
      <c r="K38" s="609"/>
      <c r="L38" s="661"/>
      <c r="M38" s="630" t="s">
        <v>534</v>
      </c>
      <c r="N38" s="631"/>
      <c r="O38" s="662"/>
      <c r="P38" s="663"/>
      <c r="Q38" s="663"/>
      <c r="R38" s="663"/>
      <c r="S38" s="663"/>
      <c r="T38" s="663"/>
      <c r="U38" s="664"/>
    </row>
    <row r="39" spans="1:21" ht="26.45" customHeight="1">
      <c r="A39" s="615"/>
      <c r="B39" s="616"/>
      <c r="C39" s="665" t="s">
        <v>264</v>
      </c>
      <c r="D39" s="666"/>
      <c r="E39" s="678"/>
      <c r="F39" s="679"/>
      <c r="G39" s="679"/>
      <c r="H39" s="679"/>
      <c r="I39" s="679"/>
      <c r="J39" s="679"/>
      <c r="K39" s="679"/>
      <c r="L39" s="680"/>
      <c r="M39" s="632" t="s">
        <v>535</v>
      </c>
      <c r="N39" s="633"/>
      <c r="O39" s="691"/>
      <c r="P39" s="692"/>
      <c r="Q39" s="692"/>
      <c r="R39" s="692"/>
      <c r="S39" s="692"/>
      <c r="T39" s="692"/>
      <c r="U39" s="693"/>
    </row>
    <row r="40" spans="1:21" ht="26.45" customHeight="1">
      <c r="A40" s="615"/>
      <c r="B40" s="616"/>
      <c r="C40" s="647" t="s">
        <v>165</v>
      </c>
      <c r="D40" s="648"/>
      <c r="E40" s="694"/>
      <c r="F40" s="695"/>
      <c r="G40" s="695"/>
      <c r="H40" s="695"/>
      <c r="I40" s="695"/>
      <c r="J40" s="695"/>
      <c r="K40" s="695"/>
      <c r="L40" s="695"/>
      <c r="M40" s="374" t="s">
        <v>413</v>
      </c>
      <c r="N40" s="696"/>
      <c r="O40" s="697"/>
      <c r="P40" s="697"/>
      <c r="Q40" s="697"/>
      <c r="R40" s="697"/>
      <c r="S40" s="697"/>
      <c r="T40" s="697"/>
      <c r="U40" s="698"/>
    </row>
    <row r="41" spans="1:21" ht="26.45" customHeight="1">
      <c r="A41" s="615"/>
      <c r="B41" s="616"/>
      <c r="C41" s="699" t="s">
        <v>470</v>
      </c>
      <c r="D41" s="700"/>
      <c r="E41" s="333" t="s">
        <v>164</v>
      </c>
      <c r="F41" s="519"/>
      <c r="G41" s="519"/>
      <c r="H41" s="681"/>
      <c r="I41" s="682"/>
      <c r="J41" s="683"/>
      <c r="K41" s="683"/>
      <c r="L41" s="683"/>
      <c r="M41" s="683"/>
      <c r="N41" s="683"/>
      <c r="O41" s="683"/>
      <c r="P41" s="683"/>
      <c r="Q41" s="683"/>
      <c r="R41" s="683"/>
      <c r="S41" s="683"/>
      <c r="T41" s="683"/>
      <c r="U41" s="684"/>
    </row>
    <row r="42" spans="1:21" ht="18" customHeight="1">
      <c r="A42" s="615"/>
      <c r="B42" s="616"/>
      <c r="C42" s="634" t="s">
        <v>465</v>
      </c>
      <c r="D42" s="635"/>
      <c r="E42" s="640" t="s">
        <v>150</v>
      </c>
      <c r="F42" s="641"/>
      <c r="G42" s="642"/>
      <c r="H42" s="643"/>
      <c r="I42" s="643"/>
      <c r="J42" s="643"/>
      <c r="K42" s="643"/>
      <c r="L42" s="644"/>
      <c r="M42" s="645" t="s">
        <v>466</v>
      </c>
      <c r="N42" s="646"/>
      <c r="O42" s="667"/>
      <c r="P42" s="667"/>
      <c r="Q42" s="667"/>
      <c r="R42" s="667"/>
      <c r="S42" s="667"/>
      <c r="T42" s="667"/>
      <c r="U42" s="668"/>
    </row>
    <row r="43" spans="1:21" ht="33" customHeight="1">
      <c r="A43" s="615"/>
      <c r="B43" s="616"/>
      <c r="C43" s="636"/>
      <c r="D43" s="637"/>
      <c r="E43" s="671" t="s">
        <v>467</v>
      </c>
      <c r="F43" s="672"/>
      <c r="G43" s="673"/>
      <c r="H43" s="674"/>
      <c r="I43" s="674"/>
      <c r="J43" s="674"/>
      <c r="K43" s="674"/>
      <c r="L43" s="675"/>
      <c r="M43" s="647"/>
      <c r="N43" s="648"/>
      <c r="O43" s="669"/>
      <c r="P43" s="669"/>
      <c r="Q43" s="669"/>
      <c r="R43" s="669"/>
      <c r="S43" s="669"/>
      <c r="T43" s="669"/>
      <c r="U43" s="670"/>
    </row>
    <row r="44" spans="1:21" ht="26.45" customHeight="1">
      <c r="A44" s="615"/>
      <c r="B44" s="616"/>
      <c r="C44" s="638"/>
      <c r="D44" s="639"/>
      <c r="E44" s="676" t="s">
        <v>468</v>
      </c>
      <c r="F44" s="677"/>
      <c r="G44" s="687"/>
      <c r="H44" s="687"/>
      <c r="I44" s="687"/>
      <c r="J44" s="687"/>
      <c r="K44" s="687"/>
      <c r="L44" s="687"/>
      <c r="M44" s="687"/>
      <c r="N44" s="687"/>
      <c r="O44" s="687"/>
      <c r="P44" s="687"/>
      <c r="Q44" s="687"/>
      <c r="R44" s="687"/>
      <c r="S44" s="687"/>
      <c r="T44" s="687"/>
      <c r="U44" s="688"/>
    </row>
    <row r="45" spans="1:21" ht="23.45" customHeight="1">
      <c r="A45" s="615"/>
      <c r="B45" s="616"/>
      <c r="C45" s="649" t="s">
        <v>471</v>
      </c>
      <c r="D45" s="650"/>
      <c r="E45" s="650"/>
      <c r="F45" s="650"/>
      <c r="G45" s="650"/>
      <c r="H45" s="650"/>
      <c r="I45" s="650"/>
      <c r="J45" s="650"/>
      <c r="K45" s="650"/>
      <c r="L45" s="650"/>
      <c r="M45" s="650"/>
      <c r="N45" s="650"/>
      <c r="O45" s="650"/>
      <c r="P45" s="650"/>
      <c r="Q45" s="650"/>
      <c r="R45" s="650"/>
      <c r="S45" s="650"/>
      <c r="T45" s="650"/>
      <c r="U45" s="651"/>
    </row>
    <row r="46" spans="1:21" ht="180" customHeight="1">
      <c r="A46" s="615"/>
      <c r="B46" s="616"/>
      <c r="C46" s="652"/>
      <c r="D46" s="653"/>
      <c r="E46" s="653"/>
      <c r="F46" s="653"/>
      <c r="G46" s="653"/>
      <c r="H46" s="653"/>
      <c r="I46" s="653"/>
      <c r="J46" s="653"/>
      <c r="K46" s="653"/>
      <c r="L46" s="653"/>
      <c r="M46" s="653"/>
      <c r="N46" s="653"/>
      <c r="O46" s="653"/>
      <c r="P46" s="653"/>
      <c r="Q46" s="653"/>
      <c r="R46" s="653"/>
      <c r="S46" s="653"/>
      <c r="T46" s="653"/>
      <c r="U46" s="654"/>
    </row>
    <row r="47" spans="1:21" s="46" customFormat="1" ht="25.5" customHeight="1">
      <c r="A47" s="617"/>
      <c r="B47" s="618"/>
      <c r="C47" s="619" t="s">
        <v>533</v>
      </c>
      <c r="D47" s="620"/>
      <c r="E47" s="620"/>
      <c r="F47" s="620"/>
      <c r="G47" s="620"/>
      <c r="H47" s="620"/>
      <c r="I47" s="620"/>
      <c r="J47" s="620"/>
      <c r="K47" s="620"/>
      <c r="L47" s="620"/>
      <c r="M47" s="621"/>
      <c r="N47" s="622" t="s">
        <v>103</v>
      </c>
      <c r="O47" s="623"/>
      <c r="P47" s="623"/>
      <c r="Q47" s="623"/>
      <c r="R47" s="623"/>
      <c r="S47" s="623"/>
      <c r="T47" s="623"/>
      <c r="U47" s="624"/>
    </row>
    <row r="48" spans="1:21" ht="18" customHeight="1">
      <c r="A48" s="613">
        <v>5</v>
      </c>
      <c r="B48" s="614"/>
      <c r="C48" s="628" t="s">
        <v>150</v>
      </c>
      <c r="D48" s="629"/>
      <c r="E48" s="655"/>
      <c r="F48" s="656"/>
      <c r="G48" s="656"/>
      <c r="H48" s="656"/>
      <c r="I48" s="656"/>
      <c r="J48" s="656"/>
      <c r="K48" s="656"/>
      <c r="L48" s="657"/>
      <c r="M48" s="628" t="s">
        <v>150</v>
      </c>
      <c r="N48" s="629"/>
      <c r="O48" s="658"/>
      <c r="P48" s="659"/>
      <c r="Q48" s="659"/>
      <c r="R48" s="659"/>
      <c r="S48" s="659"/>
      <c r="T48" s="659"/>
      <c r="U48" s="660"/>
    </row>
    <row r="49" spans="1:21" ht="33" customHeight="1">
      <c r="A49" s="615"/>
      <c r="B49" s="616"/>
      <c r="C49" s="689" t="s">
        <v>469</v>
      </c>
      <c r="D49" s="690"/>
      <c r="E49" s="608"/>
      <c r="F49" s="609"/>
      <c r="G49" s="609"/>
      <c r="H49" s="609"/>
      <c r="I49" s="609"/>
      <c r="J49" s="609"/>
      <c r="K49" s="609"/>
      <c r="L49" s="661"/>
      <c r="M49" s="630" t="s">
        <v>534</v>
      </c>
      <c r="N49" s="631"/>
      <c r="O49" s="662"/>
      <c r="P49" s="663"/>
      <c r="Q49" s="663"/>
      <c r="R49" s="663"/>
      <c r="S49" s="663"/>
      <c r="T49" s="663"/>
      <c r="U49" s="664"/>
    </row>
    <row r="50" spans="1:21" ht="26.45" customHeight="1">
      <c r="A50" s="615"/>
      <c r="B50" s="616"/>
      <c r="C50" s="665" t="s">
        <v>264</v>
      </c>
      <c r="D50" s="666"/>
      <c r="E50" s="678"/>
      <c r="F50" s="679"/>
      <c r="G50" s="679"/>
      <c r="H50" s="679"/>
      <c r="I50" s="679"/>
      <c r="J50" s="679"/>
      <c r="K50" s="679"/>
      <c r="L50" s="680"/>
      <c r="M50" s="632" t="s">
        <v>535</v>
      </c>
      <c r="N50" s="633"/>
      <c r="O50" s="691"/>
      <c r="P50" s="692"/>
      <c r="Q50" s="692"/>
      <c r="R50" s="692"/>
      <c r="S50" s="692"/>
      <c r="T50" s="692"/>
      <c r="U50" s="693"/>
    </row>
    <row r="51" spans="1:21" ht="26.45" customHeight="1">
      <c r="A51" s="615"/>
      <c r="B51" s="616"/>
      <c r="C51" s="647" t="s">
        <v>165</v>
      </c>
      <c r="D51" s="648"/>
      <c r="E51" s="694"/>
      <c r="F51" s="695"/>
      <c r="G51" s="695"/>
      <c r="H51" s="695"/>
      <c r="I51" s="695"/>
      <c r="J51" s="695"/>
      <c r="K51" s="695"/>
      <c r="L51" s="695"/>
      <c r="M51" s="374" t="s">
        <v>413</v>
      </c>
      <c r="N51" s="696"/>
      <c r="O51" s="697"/>
      <c r="P51" s="697"/>
      <c r="Q51" s="697"/>
      <c r="R51" s="697"/>
      <c r="S51" s="697"/>
      <c r="T51" s="697"/>
      <c r="U51" s="698"/>
    </row>
    <row r="52" spans="1:21" ht="26.45" customHeight="1">
      <c r="A52" s="615"/>
      <c r="B52" s="616"/>
      <c r="C52" s="699" t="s">
        <v>470</v>
      </c>
      <c r="D52" s="700"/>
      <c r="E52" s="333" t="s">
        <v>164</v>
      </c>
      <c r="F52" s="519"/>
      <c r="G52" s="519"/>
      <c r="H52" s="681"/>
      <c r="I52" s="682"/>
      <c r="J52" s="683"/>
      <c r="K52" s="683"/>
      <c r="L52" s="683"/>
      <c r="M52" s="683"/>
      <c r="N52" s="683"/>
      <c r="O52" s="683"/>
      <c r="P52" s="683"/>
      <c r="Q52" s="683"/>
      <c r="R52" s="683"/>
      <c r="S52" s="683"/>
      <c r="T52" s="683"/>
      <c r="U52" s="684"/>
    </row>
    <row r="53" spans="1:21" ht="18" customHeight="1">
      <c r="A53" s="615"/>
      <c r="B53" s="616"/>
      <c r="C53" s="634" t="s">
        <v>465</v>
      </c>
      <c r="D53" s="635"/>
      <c r="E53" s="640" t="s">
        <v>150</v>
      </c>
      <c r="F53" s="641"/>
      <c r="G53" s="642"/>
      <c r="H53" s="643"/>
      <c r="I53" s="643"/>
      <c r="J53" s="643"/>
      <c r="K53" s="643"/>
      <c r="L53" s="644"/>
      <c r="M53" s="645" t="s">
        <v>466</v>
      </c>
      <c r="N53" s="646"/>
      <c r="O53" s="667"/>
      <c r="P53" s="667"/>
      <c r="Q53" s="667"/>
      <c r="R53" s="667"/>
      <c r="S53" s="667"/>
      <c r="T53" s="667"/>
      <c r="U53" s="668"/>
    </row>
    <row r="54" spans="1:21" ht="33" customHeight="1">
      <c r="A54" s="615"/>
      <c r="B54" s="616"/>
      <c r="C54" s="636"/>
      <c r="D54" s="637"/>
      <c r="E54" s="671" t="s">
        <v>467</v>
      </c>
      <c r="F54" s="672"/>
      <c r="G54" s="673"/>
      <c r="H54" s="674"/>
      <c r="I54" s="674"/>
      <c r="J54" s="674"/>
      <c r="K54" s="674"/>
      <c r="L54" s="675"/>
      <c r="M54" s="647"/>
      <c r="N54" s="648"/>
      <c r="O54" s="669"/>
      <c r="P54" s="669"/>
      <c r="Q54" s="669"/>
      <c r="R54" s="669"/>
      <c r="S54" s="669"/>
      <c r="T54" s="669"/>
      <c r="U54" s="670"/>
    </row>
    <row r="55" spans="1:21" ht="26.45" customHeight="1">
      <c r="A55" s="615"/>
      <c r="B55" s="616"/>
      <c r="C55" s="638"/>
      <c r="D55" s="639"/>
      <c r="E55" s="676" t="s">
        <v>468</v>
      </c>
      <c r="F55" s="677"/>
      <c r="G55" s="687"/>
      <c r="H55" s="687"/>
      <c r="I55" s="687"/>
      <c r="J55" s="687"/>
      <c r="K55" s="687"/>
      <c r="L55" s="687"/>
      <c r="M55" s="687"/>
      <c r="N55" s="687"/>
      <c r="O55" s="687"/>
      <c r="P55" s="687"/>
      <c r="Q55" s="687"/>
      <c r="R55" s="687"/>
      <c r="S55" s="687"/>
      <c r="T55" s="687"/>
      <c r="U55" s="688"/>
    </row>
    <row r="56" spans="1:21" ht="23.45" customHeight="1">
      <c r="A56" s="615"/>
      <c r="B56" s="616"/>
      <c r="C56" s="649" t="s">
        <v>471</v>
      </c>
      <c r="D56" s="650"/>
      <c r="E56" s="650"/>
      <c r="F56" s="650"/>
      <c r="G56" s="650"/>
      <c r="H56" s="650"/>
      <c r="I56" s="650"/>
      <c r="J56" s="650"/>
      <c r="K56" s="650"/>
      <c r="L56" s="650"/>
      <c r="M56" s="650"/>
      <c r="N56" s="650"/>
      <c r="O56" s="650"/>
      <c r="P56" s="650"/>
      <c r="Q56" s="650"/>
      <c r="R56" s="650"/>
      <c r="S56" s="650"/>
      <c r="T56" s="650"/>
      <c r="U56" s="651"/>
    </row>
    <row r="57" spans="1:21" ht="180" customHeight="1">
      <c r="A57" s="615"/>
      <c r="B57" s="616"/>
      <c r="C57" s="652"/>
      <c r="D57" s="653"/>
      <c r="E57" s="653"/>
      <c r="F57" s="653"/>
      <c r="G57" s="653"/>
      <c r="H57" s="653"/>
      <c r="I57" s="653"/>
      <c r="J57" s="653"/>
      <c r="K57" s="653"/>
      <c r="L57" s="653"/>
      <c r="M57" s="653"/>
      <c r="N57" s="653"/>
      <c r="O57" s="653"/>
      <c r="P57" s="653"/>
      <c r="Q57" s="653"/>
      <c r="R57" s="653"/>
      <c r="S57" s="653"/>
      <c r="T57" s="653"/>
      <c r="U57" s="654"/>
    </row>
    <row r="58" spans="1:21" s="46" customFormat="1" ht="25.5" customHeight="1">
      <c r="A58" s="617"/>
      <c r="B58" s="618"/>
      <c r="C58" s="619" t="s">
        <v>533</v>
      </c>
      <c r="D58" s="620"/>
      <c r="E58" s="620"/>
      <c r="F58" s="620"/>
      <c r="G58" s="620"/>
      <c r="H58" s="620"/>
      <c r="I58" s="620"/>
      <c r="J58" s="620"/>
      <c r="K58" s="620"/>
      <c r="L58" s="620"/>
      <c r="M58" s="621"/>
      <c r="N58" s="622" t="s">
        <v>103</v>
      </c>
      <c r="O58" s="623"/>
      <c r="P58" s="623"/>
      <c r="Q58" s="623"/>
      <c r="R58" s="623"/>
      <c r="S58" s="623"/>
      <c r="T58" s="623"/>
      <c r="U58" s="624"/>
    </row>
    <row r="59" spans="1:21" ht="18" customHeight="1">
      <c r="A59" s="613">
        <v>6</v>
      </c>
      <c r="B59" s="614"/>
      <c r="C59" s="628" t="s">
        <v>150</v>
      </c>
      <c r="D59" s="629"/>
      <c r="E59" s="655"/>
      <c r="F59" s="656"/>
      <c r="G59" s="656"/>
      <c r="H59" s="656"/>
      <c r="I59" s="656"/>
      <c r="J59" s="656"/>
      <c r="K59" s="656"/>
      <c r="L59" s="657"/>
      <c r="M59" s="628" t="s">
        <v>150</v>
      </c>
      <c r="N59" s="629"/>
      <c r="O59" s="658"/>
      <c r="P59" s="659"/>
      <c r="Q59" s="659"/>
      <c r="R59" s="659"/>
      <c r="S59" s="659"/>
      <c r="T59" s="659"/>
      <c r="U59" s="660"/>
    </row>
    <row r="60" spans="1:21" ht="33" customHeight="1">
      <c r="A60" s="615"/>
      <c r="B60" s="616"/>
      <c r="C60" s="689" t="s">
        <v>469</v>
      </c>
      <c r="D60" s="690"/>
      <c r="E60" s="608"/>
      <c r="F60" s="609"/>
      <c r="G60" s="609"/>
      <c r="H60" s="609"/>
      <c r="I60" s="609"/>
      <c r="J60" s="609"/>
      <c r="K60" s="609"/>
      <c r="L60" s="661"/>
      <c r="M60" s="630" t="s">
        <v>534</v>
      </c>
      <c r="N60" s="631"/>
      <c r="O60" s="662"/>
      <c r="P60" s="663"/>
      <c r="Q60" s="663"/>
      <c r="R60" s="663"/>
      <c r="S60" s="663"/>
      <c r="T60" s="663"/>
      <c r="U60" s="664"/>
    </row>
    <row r="61" spans="1:21" ht="26.45" customHeight="1">
      <c r="A61" s="615"/>
      <c r="B61" s="616"/>
      <c r="C61" s="665" t="s">
        <v>264</v>
      </c>
      <c r="D61" s="666"/>
      <c r="E61" s="678"/>
      <c r="F61" s="679"/>
      <c r="G61" s="679"/>
      <c r="H61" s="679"/>
      <c r="I61" s="679"/>
      <c r="J61" s="679"/>
      <c r="K61" s="679"/>
      <c r="L61" s="680"/>
      <c r="M61" s="632" t="s">
        <v>535</v>
      </c>
      <c r="N61" s="633"/>
      <c r="O61" s="691"/>
      <c r="P61" s="692"/>
      <c r="Q61" s="692"/>
      <c r="R61" s="692"/>
      <c r="S61" s="692"/>
      <c r="T61" s="692"/>
      <c r="U61" s="693"/>
    </row>
    <row r="62" spans="1:21" ht="26.45" customHeight="1">
      <c r="A62" s="615"/>
      <c r="B62" s="616"/>
      <c r="C62" s="647" t="s">
        <v>165</v>
      </c>
      <c r="D62" s="648"/>
      <c r="E62" s="694"/>
      <c r="F62" s="695"/>
      <c r="G62" s="695"/>
      <c r="H62" s="695"/>
      <c r="I62" s="695"/>
      <c r="J62" s="695"/>
      <c r="K62" s="695"/>
      <c r="L62" s="695"/>
      <c r="M62" s="374" t="s">
        <v>413</v>
      </c>
      <c r="N62" s="696"/>
      <c r="O62" s="697"/>
      <c r="P62" s="697"/>
      <c r="Q62" s="697"/>
      <c r="R62" s="697"/>
      <c r="S62" s="697"/>
      <c r="T62" s="697"/>
      <c r="U62" s="698"/>
    </row>
    <row r="63" spans="1:21" ht="26.45" customHeight="1">
      <c r="A63" s="615"/>
      <c r="B63" s="616"/>
      <c r="C63" s="699" t="s">
        <v>470</v>
      </c>
      <c r="D63" s="700"/>
      <c r="E63" s="333" t="s">
        <v>164</v>
      </c>
      <c r="F63" s="519"/>
      <c r="G63" s="519"/>
      <c r="H63" s="681"/>
      <c r="I63" s="682"/>
      <c r="J63" s="683"/>
      <c r="K63" s="683"/>
      <c r="L63" s="683"/>
      <c r="M63" s="683"/>
      <c r="N63" s="683"/>
      <c r="O63" s="683"/>
      <c r="P63" s="683"/>
      <c r="Q63" s="683"/>
      <c r="R63" s="683"/>
      <c r="S63" s="683"/>
      <c r="T63" s="683"/>
      <c r="U63" s="684"/>
    </row>
    <row r="64" spans="1:21" ht="18" customHeight="1">
      <c r="A64" s="615"/>
      <c r="B64" s="616"/>
      <c r="C64" s="634" t="s">
        <v>465</v>
      </c>
      <c r="D64" s="635"/>
      <c r="E64" s="640" t="s">
        <v>150</v>
      </c>
      <c r="F64" s="641"/>
      <c r="G64" s="642"/>
      <c r="H64" s="643"/>
      <c r="I64" s="643"/>
      <c r="J64" s="643"/>
      <c r="K64" s="643"/>
      <c r="L64" s="644"/>
      <c r="M64" s="645" t="s">
        <v>466</v>
      </c>
      <c r="N64" s="646"/>
      <c r="O64" s="667"/>
      <c r="P64" s="667"/>
      <c r="Q64" s="667"/>
      <c r="R64" s="667"/>
      <c r="S64" s="667"/>
      <c r="T64" s="667"/>
      <c r="U64" s="668"/>
    </row>
    <row r="65" spans="1:21" ht="33" customHeight="1">
      <c r="A65" s="615"/>
      <c r="B65" s="616"/>
      <c r="C65" s="636"/>
      <c r="D65" s="637"/>
      <c r="E65" s="671" t="s">
        <v>467</v>
      </c>
      <c r="F65" s="672"/>
      <c r="G65" s="673"/>
      <c r="H65" s="674"/>
      <c r="I65" s="674"/>
      <c r="J65" s="674"/>
      <c r="K65" s="674"/>
      <c r="L65" s="675"/>
      <c r="M65" s="647"/>
      <c r="N65" s="648"/>
      <c r="O65" s="669"/>
      <c r="P65" s="669"/>
      <c r="Q65" s="669"/>
      <c r="R65" s="669"/>
      <c r="S65" s="669"/>
      <c r="T65" s="669"/>
      <c r="U65" s="670"/>
    </row>
    <row r="66" spans="1:21" ht="26.45" customHeight="1">
      <c r="A66" s="615"/>
      <c r="B66" s="616"/>
      <c r="C66" s="638"/>
      <c r="D66" s="639"/>
      <c r="E66" s="676" t="s">
        <v>468</v>
      </c>
      <c r="F66" s="677"/>
      <c r="G66" s="687"/>
      <c r="H66" s="687"/>
      <c r="I66" s="687"/>
      <c r="J66" s="687"/>
      <c r="K66" s="687"/>
      <c r="L66" s="687"/>
      <c r="M66" s="687"/>
      <c r="N66" s="687"/>
      <c r="O66" s="687"/>
      <c r="P66" s="687"/>
      <c r="Q66" s="687"/>
      <c r="R66" s="687"/>
      <c r="S66" s="687"/>
      <c r="T66" s="687"/>
      <c r="U66" s="688"/>
    </row>
    <row r="67" spans="1:21" ht="23.45" customHeight="1">
      <c r="A67" s="615"/>
      <c r="B67" s="616"/>
      <c r="C67" s="649" t="s">
        <v>471</v>
      </c>
      <c r="D67" s="650"/>
      <c r="E67" s="650"/>
      <c r="F67" s="650"/>
      <c r="G67" s="650"/>
      <c r="H67" s="650"/>
      <c r="I67" s="650"/>
      <c r="J67" s="650"/>
      <c r="K67" s="650"/>
      <c r="L67" s="650"/>
      <c r="M67" s="650"/>
      <c r="N67" s="650"/>
      <c r="O67" s="650"/>
      <c r="P67" s="650"/>
      <c r="Q67" s="650"/>
      <c r="R67" s="650"/>
      <c r="S67" s="650"/>
      <c r="T67" s="650"/>
      <c r="U67" s="651"/>
    </row>
    <row r="68" spans="1:21" ht="180" customHeight="1">
      <c r="A68" s="615"/>
      <c r="B68" s="616"/>
      <c r="C68" s="652"/>
      <c r="D68" s="653"/>
      <c r="E68" s="653"/>
      <c r="F68" s="653"/>
      <c r="G68" s="653"/>
      <c r="H68" s="653"/>
      <c r="I68" s="653"/>
      <c r="J68" s="653"/>
      <c r="K68" s="653"/>
      <c r="L68" s="653"/>
      <c r="M68" s="653"/>
      <c r="N68" s="653"/>
      <c r="O68" s="653"/>
      <c r="P68" s="653"/>
      <c r="Q68" s="653"/>
      <c r="R68" s="653"/>
      <c r="S68" s="653"/>
      <c r="T68" s="653"/>
      <c r="U68" s="654"/>
    </row>
    <row r="69" spans="1:21" s="46" customFormat="1" ht="25.5" customHeight="1">
      <c r="A69" s="617"/>
      <c r="B69" s="618"/>
      <c r="C69" s="619" t="s">
        <v>533</v>
      </c>
      <c r="D69" s="620"/>
      <c r="E69" s="620"/>
      <c r="F69" s="620"/>
      <c r="G69" s="620"/>
      <c r="H69" s="620"/>
      <c r="I69" s="620"/>
      <c r="J69" s="620"/>
      <c r="K69" s="620"/>
      <c r="L69" s="620"/>
      <c r="M69" s="621"/>
      <c r="N69" s="622" t="s">
        <v>103</v>
      </c>
      <c r="O69" s="623"/>
      <c r="P69" s="623"/>
      <c r="Q69" s="623"/>
      <c r="R69" s="623"/>
      <c r="S69" s="623"/>
      <c r="T69" s="623"/>
      <c r="U69" s="624"/>
    </row>
    <row r="70" spans="1:21" ht="18" customHeight="1">
      <c r="A70" s="613">
        <v>7</v>
      </c>
      <c r="B70" s="614"/>
      <c r="C70" s="628" t="s">
        <v>150</v>
      </c>
      <c r="D70" s="629"/>
      <c r="E70" s="655"/>
      <c r="F70" s="656"/>
      <c r="G70" s="656"/>
      <c r="H70" s="656"/>
      <c r="I70" s="656"/>
      <c r="J70" s="656"/>
      <c r="K70" s="656"/>
      <c r="L70" s="657"/>
      <c r="M70" s="628" t="s">
        <v>150</v>
      </c>
      <c r="N70" s="629"/>
      <c r="O70" s="658"/>
      <c r="P70" s="659"/>
      <c r="Q70" s="659"/>
      <c r="R70" s="659"/>
      <c r="S70" s="659"/>
      <c r="T70" s="659"/>
      <c r="U70" s="660"/>
    </row>
    <row r="71" spans="1:21" ht="33" customHeight="1">
      <c r="A71" s="615"/>
      <c r="B71" s="616"/>
      <c r="C71" s="689" t="s">
        <v>469</v>
      </c>
      <c r="D71" s="690"/>
      <c r="E71" s="608"/>
      <c r="F71" s="609"/>
      <c r="G71" s="609"/>
      <c r="H71" s="609"/>
      <c r="I71" s="609"/>
      <c r="J71" s="609"/>
      <c r="K71" s="609"/>
      <c r="L71" s="661"/>
      <c r="M71" s="630" t="s">
        <v>534</v>
      </c>
      <c r="N71" s="631"/>
      <c r="O71" s="662"/>
      <c r="P71" s="663"/>
      <c r="Q71" s="663"/>
      <c r="R71" s="663"/>
      <c r="S71" s="663"/>
      <c r="T71" s="663"/>
      <c r="U71" s="664"/>
    </row>
    <row r="72" spans="1:21" ht="26.45" customHeight="1">
      <c r="A72" s="615"/>
      <c r="B72" s="616"/>
      <c r="C72" s="665" t="s">
        <v>264</v>
      </c>
      <c r="D72" s="666"/>
      <c r="E72" s="678"/>
      <c r="F72" s="679"/>
      <c r="G72" s="679"/>
      <c r="H72" s="679"/>
      <c r="I72" s="679"/>
      <c r="J72" s="679"/>
      <c r="K72" s="679"/>
      <c r="L72" s="680"/>
      <c r="M72" s="632" t="s">
        <v>535</v>
      </c>
      <c r="N72" s="633"/>
      <c r="O72" s="691"/>
      <c r="P72" s="692"/>
      <c r="Q72" s="692"/>
      <c r="R72" s="692"/>
      <c r="S72" s="692"/>
      <c r="T72" s="692"/>
      <c r="U72" s="693"/>
    </row>
    <row r="73" spans="1:21" ht="26.45" customHeight="1">
      <c r="A73" s="615"/>
      <c r="B73" s="616"/>
      <c r="C73" s="647" t="s">
        <v>165</v>
      </c>
      <c r="D73" s="648"/>
      <c r="E73" s="694"/>
      <c r="F73" s="695"/>
      <c r="G73" s="695"/>
      <c r="H73" s="695"/>
      <c r="I73" s="695"/>
      <c r="J73" s="695"/>
      <c r="K73" s="695"/>
      <c r="L73" s="695"/>
      <c r="M73" s="374" t="s">
        <v>413</v>
      </c>
      <c r="N73" s="696"/>
      <c r="O73" s="697"/>
      <c r="P73" s="697"/>
      <c r="Q73" s="697"/>
      <c r="R73" s="697"/>
      <c r="S73" s="697"/>
      <c r="T73" s="697"/>
      <c r="U73" s="698"/>
    </row>
    <row r="74" spans="1:21" ht="26.45" customHeight="1">
      <c r="A74" s="615"/>
      <c r="B74" s="616"/>
      <c r="C74" s="699" t="s">
        <v>470</v>
      </c>
      <c r="D74" s="700"/>
      <c r="E74" s="333" t="s">
        <v>164</v>
      </c>
      <c r="F74" s="519"/>
      <c r="G74" s="519"/>
      <c r="H74" s="681"/>
      <c r="I74" s="682"/>
      <c r="J74" s="683"/>
      <c r="K74" s="683"/>
      <c r="L74" s="683"/>
      <c r="M74" s="683"/>
      <c r="N74" s="683"/>
      <c r="O74" s="683"/>
      <c r="P74" s="683"/>
      <c r="Q74" s="683"/>
      <c r="R74" s="683"/>
      <c r="S74" s="683"/>
      <c r="T74" s="683"/>
      <c r="U74" s="684"/>
    </row>
    <row r="75" spans="1:21" ht="18" customHeight="1">
      <c r="A75" s="615"/>
      <c r="B75" s="616"/>
      <c r="C75" s="634" t="s">
        <v>465</v>
      </c>
      <c r="D75" s="635"/>
      <c r="E75" s="640" t="s">
        <v>150</v>
      </c>
      <c r="F75" s="641"/>
      <c r="G75" s="642"/>
      <c r="H75" s="643"/>
      <c r="I75" s="643"/>
      <c r="J75" s="643"/>
      <c r="K75" s="643"/>
      <c r="L75" s="644"/>
      <c r="M75" s="645" t="s">
        <v>466</v>
      </c>
      <c r="N75" s="646"/>
      <c r="O75" s="667"/>
      <c r="P75" s="667"/>
      <c r="Q75" s="667"/>
      <c r="R75" s="667"/>
      <c r="S75" s="667"/>
      <c r="T75" s="667"/>
      <c r="U75" s="668"/>
    </row>
    <row r="76" spans="1:21" ht="33" customHeight="1">
      <c r="A76" s="615"/>
      <c r="B76" s="616"/>
      <c r="C76" s="636"/>
      <c r="D76" s="637"/>
      <c r="E76" s="671" t="s">
        <v>467</v>
      </c>
      <c r="F76" s="672"/>
      <c r="G76" s="673"/>
      <c r="H76" s="674"/>
      <c r="I76" s="674"/>
      <c r="J76" s="674"/>
      <c r="K76" s="674"/>
      <c r="L76" s="675"/>
      <c r="M76" s="647"/>
      <c r="N76" s="648"/>
      <c r="O76" s="669"/>
      <c r="P76" s="669"/>
      <c r="Q76" s="669"/>
      <c r="R76" s="669"/>
      <c r="S76" s="669"/>
      <c r="T76" s="669"/>
      <c r="U76" s="670"/>
    </row>
    <row r="77" spans="1:21" ht="26.45" customHeight="1">
      <c r="A77" s="615"/>
      <c r="B77" s="616"/>
      <c r="C77" s="638"/>
      <c r="D77" s="639"/>
      <c r="E77" s="676" t="s">
        <v>468</v>
      </c>
      <c r="F77" s="677"/>
      <c r="G77" s="687"/>
      <c r="H77" s="687"/>
      <c r="I77" s="687"/>
      <c r="J77" s="687"/>
      <c r="K77" s="687"/>
      <c r="L77" s="687"/>
      <c r="M77" s="687"/>
      <c r="N77" s="687"/>
      <c r="O77" s="687"/>
      <c r="P77" s="687"/>
      <c r="Q77" s="687"/>
      <c r="R77" s="687"/>
      <c r="S77" s="687"/>
      <c r="T77" s="687"/>
      <c r="U77" s="688"/>
    </row>
    <row r="78" spans="1:21" ht="23.45" customHeight="1">
      <c r="A78" s="615"/>
      <c r="B78" s="616"/>
      <c r="C78" s="649" t="s">
        <v>471</v>
      </c>
      <c r="D78" s="650"/>
      <c r="E78" s="650"/>
      <c r="F78" s="650"/>
      <c r="G78" s="650"/>
      <c r="H78" s="650"/>
      <c r="I78" s="650"/>
      <c r="J78" s="650"/>
      <c r="K78" s="650"/>
      <c r="L78" s="650"/>
      <c r="M78" s="650"/>
      <c r="N78" s="650"/>
      <c r="O78" s="650"/>
      <c r="P78" s="650"/>
      <c r="Q78" s="650"/>
      <c r="R78" s="650"/>
      <c r="S78" s="650"/>
      <c r="T78" s="650"/>
      <c r="U78" s="651"/>
    </row>
    <row r="79" spans="1:21" ht="180" customHeight="1">
      <c r="A79" s="615"/>
      <c r="B79" s="616"/>
      <c r="C79" s="652"/>
      <c r="D79" s="653"/>
      <c r="E79" s="653"/>
      <c r="F79" s="653"/>
      <c r="G79" s="653"/>
      <c r="H79" s="653"/>
      <c r="I79" s="653"/>
      <c r="J79" s="653"/>
      <c r="K79" s="653"/>
      <c r="L79" s="653"/>
      <c r="M79" s="653"/>
      <c r="N79" s="653"/>
      <c r="O79" s="653"/>
      <c r="P79" s="653"/>
      <c r="Q79" s="653"/>
      <c r="R79" s="653"/>
      <c r="S79" s="653"/>
      <c r="T79" s="653"/>
      <c r="U79" s="654"/>
    </row>
    <row r="80" spans="1:21" s="46" customFormat="1" ht="25.5" customHeight="1">
      <c r="A80" s="617"/>
      <c r="B80" s="618"/>
      <c r="C80" s="619" t="s">
        <v>533</v>
      </c>
      <c r="D80" s="620"/>
      <c r="E80" s="620"/>
      <c r="F80" s="620"/>
      <c r="G80" s="620"/>
      <c r="H80" s="620"/>
      <c r="I80" s="620"/>
      <c r="J80" s="620"/>
      <c r="K80" s="620"/>
      <c r="L80" s="620"/>
      <c r="M80" s="621"/>
      <c r="N80" s="622" t="s">
        <v>103</v>
      </c>
      <c r="O80" s="623"/>
      <c r="P80" s="623"/>
      <c r="Q80" s="623"/>
      <c r="R80" s="623"/>
      <c r="S80" s="623"/>
      <c r="T80" s="623"/>
      <c r="U80" s="624"/>
    </row>
    <row r="81" spans="1:21" ht="18" customHeight="1">
      <c r="A81" s="613">
        <v>8</v>
      </c>
      <c r="B81" s="614"/>
      <c r="C81" s="628" t="s">
        <v>150</v>
      </c>
      <c r="D81" s="629"/>
      <c r="E81" s="655"/>
      <c r="F81" s="656"/>
      <c r="G81" s="656"/>
      <c r="H81" s="656"/>
      <c r="I81" s="656"/>
      <c r="J81" s="656"/>
      <c r="K81" s="656"/>
      <c r="L81" s="657"/>
      <c r="M81" s="628" t="s">
        <v>150</v>
      </c>
      <c r="N81" s="629"/>
      <c r="O81" s="658"/>
      <c r="P81" s="659"/>
      <c r="Q81" s="659"/>
      <c r="R81" s="659"/>
      <c r="S81" s="659"/>
      <c r="T81" s="659"/>
      <c r="U81" s="660"/>
    </row>
    <row r="82" spans="1:21" ht="33" customHeight="1">
      <c r="A82" s="615"/>
      <c r="B82" s="616"/>
      <c r="C82" s="689" t="s">
        <v>469</v>
      </c>
      <c r="D82" s="690"/>
      <c r="E82" s="608"/>
      <c r="F82" s="609"/>
      <c r="G82" s="609"/>
      <c r="H82" s="609"/>
      <c r="I82" s="609"/>
      <c r="J82" s="609"/>
      <c r="K82" s="609"/>
      <c r="L82" s="661"/>
      <c r="M82" s="630" t="s">
        <v>534</v>
      </c>
      <c r="N82" s="631"/>
      <c r="O82" s="662"/>
      <c r="P82" s="663"/>
      <c r="Q82" s="663"/>
      <c r="R82" s="663"/>
      <c r="S82" s="663"/>
      <c r="T82" s="663"/>
      <c r="U82" s="664"/>
    </row>
    <row r="83" spans="1:21" ht="26.45" customHeight="1">
      <c r="A83" s="615"/>
      <c r="B83" s="616"/>
      <c r="C83" s="665" t="s">
        <v>264</v>
      </c>
      <c r="D83" s="666"/>
      <c r="E83" s="678"/>
      <c r="F83" s="679"/>
      <c r="G83" s="679"/>
      <c r="H83" s="679"/>
      <c r="I83" s="679"/>
      <c r="J83" s="679"/>
      <c r="K83" s="679"/>
      <c r="L83" s="680"/>
      <c r="M83" s="632" t="s">
        <v>535</v>
      </c>
      <c r="N83" s="633"/>
      <c r="O83" s="691"/>
      <c r="P83" s="692"/>
      <c r="Q83" s="692"/>
      <c r="R83" s="692"/>
      <c r="S83" s="692"/>
      <c r="T83" s="692"/>
      <c r="U83" s="693"/>
    </row>
    <row r="84" spans="1:21" ht="26.45" customHeight="1">
      <c r="A84" s="615"/>
      <c r="B84" s="616"/>
      <c r="C84" s="647" t="s">
        <v>165</v>
      </c>
      <c r="D84" s="648"/>
      <c r="E84" s="694"/>
      <c r="F84" s="695"/>
      <c r="G84" s="695"/>
      <c r="H84" s="695"/>
      <c r="I84" s="695"/>
      <c r="J84" s="695"/>
      <c r="K84" s="695"/>
      <c r="L84" s="695"/>
      <c r="M84" s="374" t="s">
        <v>413</v>
      </c>
      <c r="N84" s="696"/>
      <c r="O84" s="697"/>
      <c r="P84" s="697"/>
      <c r="Q84" s="697"/>
      <c r="R84" s="697"/>
      <c r="S84" s="697"/>
      <c r="T84" s="697"/>
      <c r="U84" s="698"/>
    </row>
    <row r="85" spans="1:21" ht="26.45" customHeight="1">
      <c r="A85" s="615"/>
      <c r="B85" s="616"/>
      <c r="C85" s="699" t="s">
        <v>470</v>
      </c>
      <c r="D85" s="700"/>
      <c r="E85" s="333" t="s">
        <v>164</v>
      </c>
      <c r="F85" s="519"/>
      <c r="G85" s="519"/>
      <c r="H85" s="681"/>
      <c r="I85" s="682"/>
      <c r="J85" s="683"/>
      <c r="K85" s="683"/>
      <c r="L85" s="683"/>
      <c r="M85" s="683"/>
      <c r="N85" s="683"/>
      <c r="O85" s="683"/>
      <c r="P85" s="683"/>
      <c r="Q85" s="683"/>
      <c r="R85" s="683"/>
      <c r="S85" s="683"/>
      <c r="T85" s="683"/>
      <c r="U85" s="684"/>
    </row>
    <row r="86" spans="1:21" ht="18" customHeight="1">
      <c r="A86" s="615"/>
      <c r="B86" s="616"/>
      <c r="C86" s="634" t="s">
        <v>465</v>
      </c>
      <c r="D86" s="635"/>
      <c r="E86" s="640" t="s">
        <v>150</v>
      </c>
      <c r="F86" s="641"/>
      <c r="G86" s="642"/>
      <c r="H86" s="643"/>
      <c r="I86" s="643"/>
      <c r="J86" s="643"/>
      <c r="K86" s="643"/>
      <c r="L86" s="644"/>
      <c r="M86" s="645" t="s">
        <v>466</v>
      </c>
      <c r="N86" s="646"/>
      <c r="O86" s="667"/>
      <c r="P86" s="667"/>
      <c r="Q86" s="667"/>
      <c r="R86" s="667"/>
      <c r="S86" s="667"/>
      <c r="T86" s="667"/>
      <c r="U86" s="668"/>
    </row>
    <row r="87" spans="1:21" ht="33" customHeight="1">
      <c r="A87" s="615"/>
      <c r="B87" s="616"/>
      <c r="C87" s="636"/>
      <c r="D87" s="637"/>
      <c r="E87" s="671" t="s">
        <v>467</v>
      </c>
      <c r="F87" s="672"/>
      <c r="G87" s="673"/>
      <c r="H87" s="674"/>
      <c r="I87" s="674"/>
      <c r="J87" s="674"/>
      <c r="K87" s="674"/>
      <c r="L87" s="675"/>
      <c r="M87" s="647"/>
      <c r="N87" s="648"/>
      <c r="O87" s="669"/>
      <c r="P87" s="669"/>
      <c r="Q87" s="669"/>
      <c r="R87" s="669"/>
      <c r="S87" s="669"/>
      <c r="T87" s="669"/>
      <c r="U87" s="670"/>
    </row>
    <row r="88" spans="1:21" ht="26.45" customHeight="1">
      <c r="A88" s="615"/>
      <c r="B88" s="616"/>
      <c r="C88" s="638"/>
      <c r="D88" s="639"/>
      <c r="E88" s="676" t="s">
        <v>468</v>
      </c>
      <c r="F88" s="677"/>
      <c r="G88" s="687"/>
      <c r="H88" s="687"/>
      <c r="I88" s="687"/>
      <c r="J88" s="687"/>
      <c r="K88" s="687"/>
      <c r="L88" s="687"/>
      <c r="M88" s="687"/>
      <c r="N88" s="687"/>
      <c r="O88" s="687"/>
      <c r="P88" s="687"/>
      <c r="Q88" s="687"/>
      <c r="R88" s="687"/>
      <c r="S88" s="687"/>
      <c r="T88" s="687"/>
      <c r="U88" s="688"/>
    </row>
    <row r="89" spans="1:21" ht="23.45" customHeight="1">
      <c r="A89" s="615"/>
      <c r="B89" s="616"/>
      <c r="C89" s="649" t="s">
        <v>471</v>
      </c>
      <c r="D89" s="650"/>
      <c r="E89" s="650"/>
      <c r="F89" s="650"/>
      <c r="G89" s="650"/>
      <c r="H89" s="650"/>
      <c r="I89" s="650"/>
      <c r="J89" s="650"/>
      <c r="K89" s="650"/>
      <c r="L89" s="650"/>
      <c r="M89" s="650"/>
      <c r="N89" s="650"/>
      <c r="O89" s="650"/>
      <c r="P89" s="650"/>
      <c r="Q89" s="650"/>
      <c r="R89" s="650"/>
      <c r="S89" s="650"/>
      <c r="T89" s="650"/>
      <c r="U89" s="651"/>
    </row>
    <row r="90" spans="1:21" ht="180" customHeight="1">
      <c r="A90" s="615"/>
      <c r="B90" s="616"/>
      <c r="C90" s="652"/>
      <c r="D90" s="653"/>
      <c r="E90" s="653"/>
      <c r="F90" s="653"/>
      <c r="G90" s="653"/>
      <c r="H90" s="653"/>
      <c r="I90" s="653"/>
      <c r="J90" s="653"/>
      <c r="K90" s="653"/>
      <c r="L90" s="653"/>
      <c r="M90" s="653"/>
      <c r="N90" s="653"/>
      <c r="O90" s="653"/>
      <c r="P90" s="653"/>
      <c r="Q90" s="653"/>
      <c r="R90" s="653"/>
      <c r="S90" s="653"/>
      <c r="T90" s="653"/>
      <c r="U90" s="654"/>
    </row>
    <row r="91" spans="1:21" s="46" customFormat="1" ht="25.5" customHeight="1">
      <c r="A91" s="617"/>
      <c r="B91" s="618"/>
      <c r="C91" s="619" t="s">
        <v>533</v>
      </c>
      <c r="D91" s="620"/>
      <c r="E91" s="620"/>
      <c r="F91" s="620"/>
      <c r="G91" s="620"/>
      <c r="H91" s="620"/>
      <c r="I91" s="620"/>
      <c r="J91" s="620"/>
      <c r="K91" s="620"/>
      <c r="L91" s="620"/>
      <c r="M91" s="621"/>
      <c r="N91" s="622" t="s">
        <v>103</v>
      </c>
      <c r="O91" s="623"/>
      <c r="P91" s="623"/>
      <c r="Q91" s="623"/>
      <c r="R91" s="623"/>
      <c r="S91" s="623"/>
      <c r="T91" s="623"/>
      <c r="U91" s="624"/>
    </row>
    <row r="92" spans="1:21" ht="18" customHeight="1">
      <c r="A92" s="613">
        <v>9</v>
      </c>
      <c r="B92" s="614"/>
      <c r="C92" s="628" t="s">
        <v>150</v>
      </c>
      <c r="D92" s="629"/>
      <c r="E92" s="655"/>
      <c r="F92" s="656"/>
      <c r="G92" s="656"/>
      <c r="H92" s="656"/>
      <c r="I92" s="656"/>
      <c r="J92" s="656"/>
      <c r="K92" s="656"/>
      <c r="L92" s="657"/>
      <c r="M92" s="628" t="s">
        <v>150</v>
      </c>
      <c r="N92" s="629"/>
      <c r="O92" s="658"/>
      <c r="P92" s="659"/>
      <c r="Q92" s="659"/>
      <c r="R92" s="659"/>
      <c r="S92" s="659"/>
      <c r="T92" s="659"/>
      <c r="U92" s="660"/>
    </row>
    <row r="93" spans="1:21" ht="33" customHeight="1">
      <c r="A93" s="615"/>
      <c r="B93" s="616"/>
      <c r="C93" s="689" t="s">
        <v>469</v>
      </c>
      <c r="D93" s="690"/>
      <c r="E93" s="608"/>
      <c r="F93" s="609"/>
      <c r="G93" s="609"/>
      <c r="H93" s="609"/>
      <c r="I93" s="609"/>
      <c r="J93" s="609"/>
      <c r="K93" s="609"/>
      <c r="L93" s="661"/>
      <c r="M93" s="630" t="s">
        <v>534</v>
      </c>
      <c r="N93" s="631"/>
      <c r="O93" s="662"/>
      <c r="P93" s="663"/>
      <c r="Q93" s="663"/>
      <c r="R93" s="663"/>
      <c r="S93" s="663"/>
      <c r="T93" s="663"/>
      <c r="U93" s="664"/>
    </row>
    <row r="94" spans="1:21" ht="26.45" customHeight="1">
      <c r="A94" s="615"/>
      <c r="B94" s="616"/>
      <c r="C94" s="665" t="s">
        <v>264</v>
      </c>
      <c r="D94" s="666"/>
      <c r="E94" s="678"/>
      <c r="F94" s="679"/>
      <c r="G94" s="679"/>
      <c r="H94" s="679"/>
      <c r="I94" s="679"/>
      <c r="J94" s="679"/>
      <c r="K94" s="679"/>
      <c r="L94" s="680"/>
      <c r="M94" s="632" t="s">
        <v>535</v>
      </c>
      <c r="N94" s="633"/>
      <c r="O94" s="691"/>
      <c r="P94" s="692"/>
      <c r="Q94" s="692"/>
      <c r="R94" s="692"/>
      <c r="S94" s="692"/>
      <c r="T94" s="692"/>
      <c r="U94" s="693"/>
    </row>
    <row r="95" spans="1:21" ht="26.45" customHeight="1">
      <c r="A95" s="615"/>
      <c r="B95" s="616"/>
      <c r="C95" s="647" t="s">
        <v>165</v>
      </c>
      <c r="D95" s="648"/>
      <c r="E95" s="694"/>
      <c r="F95" s="695"/>
      <c r="G95" s="695"/>
      <c r="H95" s="695"/>
      <c r="I95" s="695"/>
      <c r="J95" s="695"/>
      <c r="K95" s="695"/>
      <c r="L95" s="695"/>
      <c r="M95" s="374" t="s">
        <v>413</v>
      </c>
      <c r="N95" s="696"/>
      <c r="O95" s="697"/>
      <c r="P95" s="697"/>
      <c r="Q95" s="697"/>
      <c r="R95" s="697"/>
      <c r="S95" s="697"/>
      <c r="T95" s="697"/>
      <c r="U95" s="698"/>
    </row>
    <row r="96" spans="1:21" ht="26.45" customHeight="1">
      <c r="A96" s="615"/>
      <c r="B96" s="616"/>
      <c r="C96" s="699" t="s">
        <v>470</v>
      </c>
      <c r="D96" s="700"/>
      <c r="E96" s="333" t="s">
        <v>164</v>
      </c>
      <c r="F96" s="519"/>
      <c r="G96" s="519"/>
      <c r="H96" s="681"/>
      <c r="I96" s="682"/>
      <c r="J96" s="683"/>
      <c r="K96" s="683"/>
      <c r="L96" s="683"/>
      <c r="M96" s="683"/>
      <c r="N96" s="683"/>
      <c r="O96" s="683"/>
      <c r="P96" s="683"/>
      <c r="Q96" s="683"/>
      <c r="R96" s="683"/>
      <c r="S96" s="683"/>
      <c r="T96" s="683"/>
      <c r="U96" s="684"/>
    </row>
    <row r="97" spans="1:21" ht="18" customHeight="1">
      <c r="A97" s="615"/>
      <c r="B97" s="616"/>
      <c r="C97" s="634" t="s">
        <v>465</v>
      </c>
      <c r="D97" s="635"/>
      <c r="E97" s="640" t="s">
        <v>150</v>
      </c>
      <c r="F97" s="641"/>
      <c r="G97" s="642"/>
      <c r="H97" s="643"/>
      <c r="I97" s="643"/>
      <c r="J97" s="643"/>
      <c r="K97" s="643"/>
      <c r="L97" s="644"/>
      <c r="M97" s="645" t="s">
        <v>466</v>
      </c>
      <c r="N97" s="646"/>
      <c r="O97" s="667"/>
      <c r="P97" s="667"/>
      <c r="Q97" s="667"/>
      <c r="R97" s="667"/>
      <c r="S97" s="667"/>
      <c r="T97" s="667"/>
      <c r="U97" s="668"/>
    </row>
    <row r="98" spans="1:21" ht="33" customHeight="1">
      <c r="A98" s="615"/>
      <c r="B98" s="616"/>
      <c r="C98" s="636"/>
      <c r="D98" s="637"/>
      <c r="E98" s="671" t="s">
        <v>467</v>
      </c>
      <c r="F98" s="672"/>
      <c r="G98" s="673"/>
      <c r="H98" s="674"/>
      <c r="I98" s="674"/>
      <c r="J98" s="674"/>
      <c r="K98" s="674"/>
      <c r="L98" s="675"/>
      <c r="M98" s="647"/>
      <c r="N98" s="648"/>
      <c r="O98" s="669"/>
      <c r="P98" s="669"/>
      <c r="Q98" s="669"/>
      <c r="R98" s="669"/>
      <c r="S98" s="669"/>
      <c r="T98" s="669"/>
      <c r="U98" s="670"/>
    </row>
    <row r="99" spans="1:21" ht="26.45" customHeight="1">
      <c r="A99" s="615"/>
      <c r="B99" s="616"/>
      <c r="C99" s="638"/>
      <c r="D99" s="639"/>
      <c r="E99" s="676" t="s">
        <v>468</v>
      </c>
      <c r="F99" s="677"/>
      <c r="G99" s="687"/>
      <c r="H99" s="687"/>
      <c r="I99" s="687"/>
      <c r="J99" s="687"/>
      <c r="K99" s="687"/>
      <c r="L99" s="687"/>
      <c r="M99" s="687"/>
      <c r="N99" s="687"/>
      <c r="O99" s="687"/>
      <c r="P99" s="687"/>
      <c r="Q99" s="687"/>
      <c r="R99" s="687"/>
      <c r="S99" s="687"/>
      <c r="T99" s="687"/>
      <c r="U99" s="688"/>
    </row>
    <row r="100" spans="1:21" ht="23.45" customHeight="1">
      <c r="A100" s="615"/>
      <c r="B100" s="616"/>
      <c r="C100" s="649" t="s">
        <v>471</v>
      </c>
      <c r="D100" s="650"/>
      <c r="E100" s="650"/>
      <c r="F100" s="650"/>
      <c r="G100" s="650"/>
      <c r="H100" s="650"/>
      <c r="I100" s="650"/>
      <c r="J100" s="650"/>
      <c r="K100" s="650"/>
      <c r="L100" s="650"/>
      <c r="M100" s="650"/>
      <c r="N100" s="650"/>
      <c r="O100" s="650"/>
      <c r="P100" s="650"/>
      <c r="Q100" s="650"/>
      <c r="R100" s="650"/>
      <c r="S100" s="650"/>
      <c r="T100" s="650"/>
      <c r="U100" s="651"/>
    </row>
    <row r="101" spans="1:21" ht="180" customHeight="1">
      <c r="A101" s="615"/>
      <c r="B101" s="616"/>
      <c r="C101" s="652"/>
      <c r="D101" s="653"/>
      <c r="E101" s="653"/>
      <c r="F101" s="653"/>
      <c r="G101" s="653"/>
      <c r="H101" s="653"/>
      <c r="I101" s="653"/>
      <c r="J101" s="653"/>
      <c r="K101" s="653"/>
      <c r="L101" s="653"/>
      <c r="M101" s="653"/>
      <c r="N101" s="653"/>
      <c r="O101" s="653"/>
      <c r="P101" s="653"/>
      <c r="Q101" s="653"/>
      <c r="R101" s="653"/>
      <c r="S101" s="653"/>
      <c r="T101" s="653"/>
      <c r="U101" s="654"/>
    </row>
    <row r="102" spans="1:21" s="46" customFormat="1" ht="25.5" customHeight="1">
      <c r="A102" s="617"/>
      <c r="B102" s="618"/>
      <c r="C102" s="619" t="s">
        <v>533</v>
      </c>
      <c r="D102" s="620"/>
      <c r="E102" s="620"/>
      <c r="F102" s="620"/>
      <c r="G102" s="620"/>
      <c r="H102" s="620"/>
      <c r="I102" s="620"/>
      <c r="J102" s="620"/>
      <c r="K102" s="620"/>
      <c r="L102" s="620"/>
      <c r="M102" s="621"/>
      <c r="N102" s="622" t="s">
        <v>103</v>
      </c>
      <c r="O102" s="623"/>
      <c r="P102" s="623"/>
      <c r="Q102" s="623"/>
      <c r="R102" s="623"/>
      <c r="S102" s="623"/>
      <c r="T102" s="623"/>
      <c r="U102" s="624"/>
    </row>
    <row r="103" spans="1:21" ht="18" customHeight="1">
      <c r="A103" s="625">
        <v>10</v>
      </c>
      <c r="B103" s="614"/>
      <c r="C103" s="628" t="s">
        <v>150</v>
      </c>
      <c r="D103" s="629"/>
      <c r="E103" s="655"/>
      <c r="F103" s="656"/>
      <c r="G103" s="656"/>
      <c r="H103" s="656"/>
      <c r="I103" s="656"/>
      <c r="J103" s="656"/>
      <c r="K103" s="656"/>
      <c r="L103" s="657"/>
      <c r="M103" s="628" t="s">
        <v>150</v>
      </c>
      <c r="N103" s="629"/>
      <c r="O103" s="658"/>
      <c r="P103" s="659"/>
      <c r="Q103" s="659"/>
      <c r="R103" s="659"/>
      <c r="S103" s="659"/>
      <c r="T103" s="659"/>
      <c r="U103" s="660"/>
    </row>
    <row r="104" spans="1:21" ht="33" customHeight="1">
      <c r="A104" s="626"/>
      <c r="B104" s="616"/>
      <c r="C104" s="689" t="s">
        <v>469</v>
      </c>
      <c r="D104" s="690"/>
      <c r="E104" s="608"/>
      <c r="F104" s="609"/>
      <c r="G104" s="609"/>
      <c r="H104" s="609"/>
      <c r="I104" s="609"/>
      <c r="J104" s="609"/>
      <c r="K104" s="609"/>
      <c r="L104" s="661"/>
      <c r="M104" s="630" t="s">
        <v>534</v>
      </c>
      <c r="N104" s="631"/>
      <c r="O104" s="662"/>
      <c r="P104" s="663"/>
      <c r="Q104" s="663"/>
      <c r="R104" s="663"/>
      <c r="S104" s="663"/>
      <c r="T104" s="663"/>
      <c r="U104" s="664"/>
    </row>
    <row r="105" spans="1:21" ht="26.45" customHeight="1">
      <c r="A105" s="626"/>
      <c r="B105" s="616"/>
      <c r="C105" s="665" t="s">
        <v>264</v>
      </c>
      <c r="D105" s="666"/>
      <c r="E105" s="678"/>
      <c r="F105" s="679"/>
      <c r="G105" s="679"/>
      <c r="H105" s="679"/>
      <c r="I105" s="679"/>
      <c r="J105" s="679"/>
      <c r="K105" s="679"/>
      <c r="L105" s="680"/>
      <c r="M105" s="632" t="s">
        <v>535</v>
      </c>
      <c r="N105" s="633"/>
      <c r="O105" s="691"/>
      <c r="P105" s="692"/>
      <c r="Q105" s="692"/>
      <c r="R105" s="692"/>
      <c r="S105" s="692"/>
      <c r="T105" s="692"/>
      <c r="U105" s="693"/>
    </row>
    <row r="106" spans="1:21" ht="26.45" customHeight="1">
      <c r="A106" s="626"/>
      <c r="B106" s="616"/>
      <c r="C106" s="647" t="s">
        <v>165</v>
      </c>
      <c r="D106" s="648"/>
      <c r="E106" s="694"/>
      <c r="F106" s="695"/>
      <c r="G106" s="695"/>
      <c r="H106" s="695"/>
      <c r="I106" s="695"/>
      <c r="J106" s="695"/>
      <c r="K106" s="695"/>
      <c r="L106" s="695"/>
      <c r="M106" s="374" t="s">
        <v>413</v>
      </c>
      <c r="N106" s="696"/>
      <c r="O106" s="697"/>
      <c r="P106" s="697"/>
      <c r="Q106" s="697"/>
      <c r="R106" s="697"/>
      <c r="S106" s="697"/>
      <c r="T106" s="697"/>
      <c r="U106" s="698"/>
    </row>
    <row r="107" spans="1:21" ht="26.45" customHeight="1">
      <c r="A107" s="626"/>
      <c r="B107" s="616"/>
      <c r="C107" s="699" t="s">
        <v>470</v>
      </c>
      <c r="D107" s="700"/>
      <c r="E107" s="333" t="s">
        <v>164</v>
      </c>
      <c r="F107" s="519"/>
      <c r="G107" s="519"/>
      <c r="H107" s="681"/>
      <c r="I107" s="682"/>
      <c r="J107" s="683"/>
      <c r="K107" s="683"/>
      <c r="L107" s="683"/>
      <c r="M107" s="683"/>
      <c r="N107" s="683"/>
      <c r="O107" s="683"/>
      <c r="P107" s="683"/>
      <c r="Q107" s="683"/>
      <c r="R107" s="683"/>
      <c r="S107" s="683"/>
      <c r="T107" s="683"/>
      <c r="U107" s="684"/>
    </row>
    <row r="108" spans="1:21" ht="18" customHeight="1">
      <c r="A108" s="626"/>
      <c r="B108" s="616"/>
      <c r="C108" s="634" t="s">
        <v>465</v>
      </c>
      <c r="D108" s="635"/>
      <c r="E108" s="640" t="s">
        <v>150</v>
      </c>
      <c r="F108" s="641"/>
      <c r="G108" s="642"/>
      <c r="H108" s="643"/>
      <c r="I108" s="643"/>
      <c r="J108" s="643"/>
      <c r="K108" s="643"/>
      <c r="L108" s="644"/>
      <c r="M108" s="645" t="s">
        <v>466</v>
      </c>
      <c r="N108" s="646"/>
      <c r="O108" s="667"/>
      <c r="P108" s="667"/>
      <c r="Q108" s="667"/>
      <c r="R108" s="667"/>
      <c r="S108" s="667"/>
      <c r="T108" s="667"/>
      <c r="U108" s="668"/>
    </row>
    <row r="109" spans="1:21" ht="33" customHeight="1">
      <c r="A109" s="626"/>
      <c r="B109" s="616"/>
      <c r="C109" s="636"/>
      <c r="D109" s="637"/>
      <c r="E109" s="671" t="s">
        <v>467</v>
      </c>
      <c r="F109" s="672"/>
      <c r="G109" s="673"/>
      <c r="H109" s="674"/>
      <c r="I109" s="674"/>
      <c r="J109" s="674"/>
      <c r="K109" s="674"/>
      <c r="L109" s="675"/>
      <c r="M109" s="647"/>
      <c r="N109" s="648"/>
      <c r="O109" s="669"/>
      <c r="P109" s="669"/>
      <c r="Q109" s="669"/>
      <c r="R109" s="669"/>
      <c r="S109" s="669"/>
      <c r="T109" s="669"/>
      <c r="U109" s="670"/>
    </row>
    <row r="110" spans="1:21" ht="26.45" customHeight="1">
      <c r="A110" s="626"/>
      <c r="B110" s="616"/>
      <c r="C110" s="638"/>
      <c r="D110" s="639"/>
      <c r="E110" s="676" t="s">
        <v>468</v>
      </c>
      <c r="F110" s="677"/>
      <c r="G110" s="687"/>
      <c r="H110" s="687"/>
      <c r="I110" s="687"/>
      <c r="J110" s="687"/>
      <c r="K110" s="687"/>
      <c r="L110" s="687"/>
      <c r="M110" s="687"/>
      <c r="N110" s="687"/>
      <c r="O110" s="687"/>
      <c r="P110" s="687"/>
      <c r="Q110" s="687"/>
      <c r="R110" s="687"/>
      <c r="S110" s="687"/>
      <c r="T110" s="687"/>
      <c r="U110" s="688"/>
    </row>
    <row r="111" spans="1:21" ht="23.45" customHeight="1">
      <c r="A111" s="626"/>
      <c r="B111" s="616"/>
      <c r="C111" s="649" t="s">
        <v>471</v>
      </c>
      <c r="D111" s="650"/>
      <c r="E111" s="650"/>
      <c r="F111" s="650"/>
      <c r="G111" s="650"/>
      <c r="H111" s="650"/>
      <c r="I111" s="650"/>
      <c r="J111" s="650"/>
      <c r="K111" s="650"/>
      <c r="L111" s="650"/>
      <c r="M111" s="650"/>
      <c r="N111" s="650"/>
      <c r="O111" s="650"/>
      <c r="P111" s="650"/>
      <c r="Q111" s="650"/>
      <c r="R111" s="650"/>
      <c r="S111" s="650"/>
      <c r="T111" s="650"/>
      <c r="U111" s="651"/>
    </row>
    <row r="112" spans="1:21" ht="180" customHeight="1">
      <c r="A112" s="626"/>
      <c r="B112" s="616"/>
      <c r="C112" s="652"/>
      <c r="D112" s="653"/>
      <c r="E112" s="653"/>
      <c r="F112" s="653"/>
      <c r="G112" s="653"/>
      <c r="H112" s="653"/>
      <c r="I112" s="653"/>
      <c r="J112" s="653"/>
      <c r="K112" s="653"/>
      <c r="L112" s="653"/>
      <c r="M112" s="653"/>
      <c r="N112" s="653"/>
      <c r="O112" s="653"/>
      <c r="P112" s="653"/>
      <c r="Q112" s="653"/>
      <c r="R112" s="653"/>
      <c r="S112" s="653"/>
      <c r="T112" s="653"/>
      <c r="U112" s="654"/>
    </row>
    <row r="113" spans="1:21" s="46" customFormat="1" ht="25.5" customHeight="1">
      <c r="A113" s="627"/>
      <c r="B113" s="618"/>
      <c r="C113" s="619" t="s">
        <v>533</v>
      </c>
      <c r="D113" s="620"/>
      <c r="E113" s="620"/>
      <c r="F113" s="620"/>
      <c r="G113" s="620"/>
      <c r="H113" s="620"/>
      <c r="I113" s="620"/>
      <c r="J113" s="620"/>
      <c r="K113" s="620"/>
      <c r="L113" s="620"/>
      <c r="M113" s="621"/>
      <c r="N113" s="622" t="s">
        <v>103</v>
      </c>
      <c r="O113" s="623"/>
      <c r="P113" s="623"/>
      <c r="Q113" s="623"/>
      <c r="R113" s="623"/>
      <c r="S113" s="623"/>
      <c r="T113" s="623"/>
      <c r="U113" s="624"/>
    </row>
  </sheetData>
  <sheetProtection formatCells="0" selectLockedCells="1"/>
  <mergeCells count="321">
    <mergeCell ref="A2:S2"/>
    <mergeCell ref="C72:D72"/>
    <mergeCell ref="C73:D73"/>
    <mergeCell ref="C48:D48"/>
    <mergeCell ref="E48:L48"/>
    <mergeCell ref="O59:U59"/>
    <mergeCell ref="E60:L60"/>
    <mergeCell ref="O60:U60"/>
    <mergeCell ref="E61:L61"/>
    <mergeCell ref="O61:U61"/>
    <mergeCell ref="C59:D59"/>
    <mergeCell ref="E59:L59"/>
    <mergeCell ref="O71:U71"/>
    <mergeCell ref="E72:L72"/>
    <mergeCell ref="O72:U72"/>
    <mergeCell ref="E73:L73"/>
    <mergeCell ref="O26:U26"/>
    <mergeCell ref="E27:L27"/>
    <mergeCell ref="C29:D29"/>
    <mergeCell ref="C38:D38"/>
    <mergeCell ref="F19:H19"/>
    <mergeCell ref="C57:U57"/>
    <mergeCell ref="C50:D50"/>
    <mergeCell ref="E50:L50"/>
    <mergeCell ref="C82:D82"/>
    <mergeCell ref="O16:U16"/>
    <mergeCell ref="I19:U19"/>
    <mergeCell ref="O27:U27"/>
    <mergeCell ref="E28:L28"/>
    <mergeCell ref="O28:U28"/>
    <mergeCell ref="C9:D11"/>
    <mergeCell ref="E9:F9"/>
    <mergeCell ref="G9:L9"/>
    <mergeCell ref="M9:N10"/>
    <mergeCell ref="O9:U10"/>
    <mergeCell ref="E10:F10"/>
    <mergeCell ref="G10:L10"/>
    <mergeCell ref="E11:F11"/>
    <mergeCell ref="G11:U11"/>
    <mergeCell ref="E29:L29"/>
    <mergeCell ref="N29:U29"/>
    <mergeCell ref="C41:D41"/>
    <mergeCell ref="G44:U44"/>
    <mergeCell ref="C45:U45"/>
    <mergeCell ref="C46:U46"/>
    <mergeCell ref="C56:U56"/>
    <mergeCell ref="C30:D30"/>
    <mergeCell ref="F30:H30"/>
    <mergeCell ref="E5:L5"/>
    <mergeCell ref="O5:U5"/>
    <mergeCell ref="C81:D81"/>
    <mergeCell ref="I30:U30"/>
    <mergeCell ref="C31:D33"/>
    <mergeCell ref="E31:F31"/>
    <mergeCell ref="G31:L31"/>
    <mergeCell ref="M31:N32"/>
    <mergeCell ref="O31:U32"/>
    <mergeCell ref="E32:F32"/>
    <mergeCell ref="G32:L32"/>
    <mergeCell ref="E33:F33"/>
    <mergeCell ref="G33:U33"/>
    <mergeCell ref="C34:U34"/>
    <mergeCell ref="C35:U35"/>
    <mergeCell ref="E37:L37"/>
    <mergeCell ref="C6:D6"/>
    <mergeCell ref="E6:L6"/>
    <mergeCell ref="O6:U6"/>
    <mergeCell ref="E16:L16"/>
    <mergeCell ref="C15:D15"/>
    <mergeCell ref="E15:L15"/>
    <mergeCell ref="O15:U15"/>
    <mergeCell ref="O17:U17"/>
    <mergeCell ref="C4:D4"/>
    <mergeCell ref="E4:L4"/>
    <mergeCell ref="O4:U4"/>
    <mergeCell ref="C5:D5"/>
    <mergeCell ref="C85:D85"/>
    <mergeCell ref="E17:L17"/>
    <mergeCell ref="C60:D60"/>
    <mergeCell ref="C61:D61"/>
    <mergeCell ref="C70:D70"/>
    <mergeCell ref="E70:L70"/>
    <mergeCell ref="O70:U70"/>
    <mergeCell ref="C71:D71"/>
    <mergeCell ref="E71:L71"/>
    <mergeCell ref="C19:D19"/>
    <mergeCell ref="C17:D17"/>
    <mergeCell ref="E51:L51"/>
    <mergeCell ref="C52:D52"/>
    <mergeCell ref="C62:D62"/>
    <mergeCell ref="E62:L62"/>
    <mergeCell ref="N62:U62"/>
    <mergeCell ref="C63:D63"/>
    <mergeCell ref="F63:H63"/>
    <mergeCell ref="I63:U63"/>
    <mergeCell ref="C26:D26"/>
    <mergeCell ref="C8:D8"/>
    <mergeCell ref="F8:H8"/>
    <mergeCell ref="I8:U8"/>
    <mergeCell ref="C16:D16"/>
    <mergeCell ref="C12:U12"/>
    <mergeCell ref="C13:U13"/>
    <mergeCell ref="C18:D18"/>
    <mergeCell ref="E18:L18"/>
    <mergeCell ref="N18:U18"/>
    <mergeCell ref="M15:N15"/>
    <mergeCell ref="M16:N16"/>
    <mergeCell ref="M17:N17"/>
    <mergeCell ref="C7:D7"/>
    <mergeCell ref="E7:L7"/>
    <mergeCell ref="N7:U7"/>
    <mergeCell ref="O39:U39"/>
    <mergeCell ref="C40:D40"/>
    <mergeCell ref="E40:L40"/>
    <mergeCell ref="N40:U40"/>
    <mergeCell ref="C37:D37"/>
    <mergeCell ref="C20:D22"/>
    <mergeCell ref="E20:F20"/>
    <mergeCell ref="G20:L20"/>
    <mergeCell ref="M20:N21"/>
    <mergeCell ref="O20:U21"/>
    <mergeCell ref="E21:F21"/>
    <mergeCell ref="G21:L21"/>
    <mergeCell ref="E22:F22"/>
    <mergeCell ref="G22:U22"/>
    <mergeCell ref="C23:U23"/>
    <mergeCell ref="C24:U24"/>
    <mergeCell ref="E26:L26"/>
    <mergeCell ref="C27:D27"/>
    <mergeCell ref="C28:D28"/>
    <mergeCell ref="N14:U14"/>
    <mergeCell ref="C14:M14"/>
    <mergeCell ref="M59:N59"/>
    <mergeCell ref="M60:N60"/>
    <mergeCell ref="M61:N61"/>
    <mergeCell ref="O48:U48"/>
    <mergeCell ref="C49:D49"/>
    <mergeCell ref="E49:L49"/>
    <mergeCell ref="O49:U49"/>
    <mergeCell ref="N51:U51"/>
    <mergeCell ref="F52:H52"/>
    <mergeCell ref="I52:U52"/>
    <mergeCell ref="C53:D55"/>
    <mergeCell ref="E53:F53"/>
    <mergeCell ref="G53:L53"/>
    <mergeCell ref="M53:N54"/>
    <mergeCell ref="O53:U54"/>
    <mergeCell ref="E54:F54"/>
    <mergeCell ref="G54:L54"/>
    <mergeCell ref="E55:F55"/>
    <mergeCell ref="G55:U55"/>
    <mergeCell ref="M49:N49"/>
    <mergeCell ref="M50:N50"/>
    <mergeCell ref="O50:U50"/>
    <mergeCell ref="C51:D51"/>
    <mergeCell ref="E64:F64"/>
    <mergeCell ref="G64:L64"/>
    <mergeCell ref="M64:N65"/>
    <mergeCell ref="O64:U65"/>
    <mergeCell ref="E65:F65"/>
    <mergeCell ref="G65:L65"/>
    <mergeCell ref="E66:F66"/>
    <mergeCell ref="G66:U66"/>
    <mergeCell ref="N73:U73"/>
    <mergeCell ref="C67:U67"/>
    <mergeCell ref="C68:U68"/>
    <mergeCell ref="C64:D66"/>
    <mergeCell ref="C74:D74"/>
    <mergeCell ref="F74:H74"/>
    <mergeCell ref="I74:U74"/>
    <mergeCell ref="C75:D77"/>
    <mergeCell ref="E75:F75"/>
    <mergeCell ref="G75:L75"/>
    <mergeCell ref="M75:N76"/>
    <mergeCell ref="O75:U76"/>
    <mergeCell ref="E76:F76"/>
    <mergeCell ref="G76:L76"/>
    <mergeCell ref="E77:F77"/>
    <mergeCell ref="G77:U77"/>
    <mergeCell ref="E83:L83"/>
    <mergeCell ref="O83:U83"/>
    <mergeCell ref="C84:D84"/>
    <mergeCell ref="E84:L84"/>
    <mergeCell ref="N84:U84"/>
    <mergeCell ref="F85:H85"/>
    <mergeCell ref="I85:U85"/>
    <mergeCell ref="C86:D88"/>
    <mergeCell ref="E86:F86"/>
    <mergeCell ref="G86:L86"/>
    <mergeCell ref="M86:N87"/>
    <mergeCell ref="O86:U87"/>
    <mergeCell ref="E87:F87"/>
    <mergeCell ref="G87:L87"/>
    <mergeCell ref="E88:F88"/>
    <mergeCell ref="C106:D106"/>
    <mergeCell ref="E106:L106"/>
    <mergeCell ref="N106:U106"/>
    <mergeCell ref="C107:D107"/>
    <mergeCell ref="F107:H107"/>
    <mergeCell ref="I107:U107"/>
    <mergeCell ref="G88:U88"/>
    <mergeCell ref="C89:U89"/>
    <mergeCell ref="C90:U90"/>
    <mergeCell ref="C92:D92"/>
    <mergeCell ref="E92:L92"/>
    <mergeCell ref="O92:U92"/>
    <mergeCell ref="C93:D93"/>
    <mergeCell ref="E93:L93"/>
    <mergeCell ref="O93:U93"/>
    <mergeCell ref="C94:D94"/>
    <mergeCell ref="E94:L94"/>
    <mergeCell ref="O94:U94"/>
    <mergeCell ref="C95:D95"/>
    <mergeCell ref="E95:L95"/>
    <mergeCell ref="N95:U95"/>
    <mergeCell ref="C96:D96"/>
    <mergeCell ref="F96:H96"/>
    <mergeCell ref="I96:U96"/>
    <mergeCell ref="C103:D103"/>
    <mergeCell ref="E103:L103"/>
    <mergeCell ref="O103:U103"/>
    <mergeCell ref="C104:D104"/>
    <mergeCell ref="E104:L104"/>
    <mergeCell ref="O104:U104"/>
    <mergeCell ref="C105:D105"/>
    <mergeCell ref="E105:L105"/>
    <mergeCell ref="O105:U105"/>
    <mergeCell ref="A4:B14"/>
    <mergeCell ref="M5:N5"/>
    <mergeCell ref="M4:N4"/>
    <mergeCell ref="M6:N6"/>
    <mergeCell ref="C111:U111"/>
    <mergeCell ref="C112:U112"/>
    <mergeCell ref="C108:D110"/>
    <mergeCell ref="E108:F108"/>
    <mergeCell ref="G108:L108"/>
    <mergeCell ref="M108:N109"/>
    <mergeCell ref="O108:U109"/>
    <mergeCell ref="E109:F109"/>
    <mergeCell ref="G109:L109"/>
    <mergeCell ref="E110:F110"/>
    <mergeCell ref="G110:U110"/>
    <mergeCell ref="O97:U98"/>
    <mergeCell ref="E98:F98"/>
    <mergeCell ref="G98:L98"/>
    <mergeCell ref="E99:F99"/>
    <mergeCell ref="G99:U99"/>
    <mergeCell ref="C100:U100"/>
    <mergeCell ref="C101:U101"/>
    <mergeCell ref="C25:M25"/>
    <mergeCell ref="N25:U25"/>
    <mergeCell ref="M26:N26"/>
    <mergeCell ref="M27:N27"/>
    <mergeCell ref="M28:N28"/>
    <mergeCell ref="M37:N37"/>
    <mergeCell ref="M38:N38"/>
    <mergeCell ref="M39:N39"/>
    <mergeCell ref="M48:N48"/>
    <mergeCell ref="F41:H41"/>
    <mergeCell ref="I41:U41"/>
    <mergeCell ref="C42:D44"/>
    <mergeCell ref="E42:F42"/>
    <mergeCell ref="G42:L42"/>
    <mergeCell ref="M42:N43"/>
    <mergeCell ref="O42:U43"/>
    <mergeCell ref="E43:F43"/>
    <mergeCell ref="G43:L43"/>
    <mergeCell ref="E44:F44"/>
    <mergeCell ref="O37:U37"/>
    <mergeCell ref="E38:L38"/>
    <mergeCell ref="O38:U38"/>
    <mergeCell ref="C39:D39"/>
    <mergeCell ref="E39:L39"/>
    <mergeCell ref="N91:U91"/>
    <mergeCell ref="A81:B91"/>
    <mergeCell ref="C102:M102"/>
    <mergeCell ref="N102:U102"/>
    <mergeCell ref="M70:N70"/>
    <mergeCell ref="M71:N71"/>
    <mergeCell ref="M72:N72"/>
    <mergeCell ref="M81:N81"/>
    <mergeCell ref="M82:N82"/>
    <mergeCell ref="M83:N83"/>
    <mergeCell ref="M92:N92"/>
    <mergeCell ref="M93:N93"/>
    <mergeCell ref="M94:N94"/>
    <mergeCell ref="C97:D99"/>
    <mergeCell ref="E97:F97"/>
    <mergeCell ref="G97:L97"/>
    <mergeCell ref="M97:N98"/>
    <mergeCell ref="C78:U78"/>
    <mergeCell ref="C79:U79"/>
    <mergeCell ref="E81:L81"/>
    <mergeCell ref="O81:U81"/>
    <mergeCell ref="E82:L82"/>
    <mergeCell ref="O82:U82"/>
    <mergeCell ref="C83:D83"/>
    <mergeCell ref="A92:B102"/>
    <mergeCell ref="C113:M113"/>
    <mergeCell ref="N113:U113"/>
    <mergeCell ref="A103:B113"/>
    <mergeCell ref="M103:N103"/>
    <mergeCell ref="M104:N104"/>
    <mergeCell ref="M105:N105"/>
    <mergeCell ref="A15:B25"/>
    <mergeCell ref="C36:M36"/>
    <mergeCell ref="N36:U36"/>
    <mergeCell ref="A26:B36"/>
    <mergeCell ref="C47:M47"/>
    <mergeCell ref="N47:U47"/>
    <mergeCell ref="A37:B47"/>
    <mergeCell ref="C58:M58"/>
    <mergeCell ref="N58:U58"/>
    <mergeCell ref="A48:B58"/>
    <mergeCell ref="C69:M69"/>
    <mergeCell ref="N69:U69"/>
    <mergeCell ref="A59:B69"/>
    <mergeCell ref="C80:M80"/>
    <mergeCell ref="N80:U80"/>
    <mergeCell ref="A70:B80"/>
    <mergeCell ref="C91:M91"/>
  </mergeCells>
  <phoneticPr fontId="1"/>
  <dataValidations count="4">
    <dataValidation imeMode="halfAlpha" allowBlank="1" showInputMessage="1" showErrorMessage="1" sqref="N7:T7 E7:L7 E9:E11 G9:G11 N18:T18 E18:L18 E20:E22 G20:G22 N29:T29 N51:T51 N73:T73 N95:T95 E29:L29 E51:L51 E73:L73 E95:L95 E31:E33 E53:E55 E75:E77 E97:E99 G31:G33 G53:G55 G75:G77 G97:G99 N40:T40 N62:T62 N84:T84 N106:T106 E40:L40 E62:L62 E84:L84 E106:L106 E42:E44 E64:E66 E86:E88 E108:E110 G42:G44 G64:G66 G86:G88 G108:G110" xr:uid="{00000000-0002-0000-0400-000000000000}"/>
    <dataValidation imeMode="fullKatakana" allowBlank="1" showInputMessage="1" showErrorMessage="1" sqref="E92:L92 E4:L4 E70:L70 O4 E15:L15 E37:L37 E59:L59 E81:L81 O15 O37 O59 O81 E26:L26 E48:L48 O70 O92 O26 O48 E103:L103 O103" xr:uid="{00000000-0002-0000-0400-000001000000}"/>
    <dataValidation type="list" allowBlank="1" showErrorMessage="1" promptTitle="見積書が１社のみの場合、理由を記載してください" prompt="　「１社しか生産していない」「販売先が１社限定」等の業界、商習慣に起因した、やむを得ない場合のみ、１社で構いません。_x000a_　「過去に取引実績があるため」等の社内事情に関する理由は認められません" sqref="N14:U14 N25:U25 N36:U36 N47:U47 N58:U58 N69:U69 N80:U80 N91:U91 N102:U102 N113:U113" xr:uid="{EE0E4C60-871E-45F0-86F3-025F55DD5E73}">
      <formula1>"選択してください,資本関係、役員の兼務等はない,資本関係、役員の兼務等がある"</formula1>
    </dataValidation>
    <dataValidation type="list" allowBlank="1" showInputMessage="1" showErrorMessage="1" prompt="基準日（申請年度の４月１日）時点での組織形態を選択してください。_x000a_なお、大学発ベンチャー企業の場合は「法人」または「未決算法人」を選択してください。" sqref="E6:L6 E17:L17 E28:L28 E39:L39 E50:L50 E61:L61 E72:L72 E83:L83 E94:L94 E105:L105" xr:uid="{BE2F493A-5035-4444-B87B-FEDE9FC6C84D}">
      <formula1>"大学,研究機関,高等専門学校,法人,未決算法人,個人事業者"</formula1>
    </dataValidation>
  </dataValidations>
  <printOptions verticalCentered="1"/>
  <pageMargins left="0.31496062992125984" right="0.31496062992125984" top="0.35433070866141736" bottom="0.35433070866141736" header="0.31496062992125984" footer="0.11811023622047245"/>
  <pageSetup paperSize="9" scale="93" orientation="portrait" r:id="rId1"/>
  <headerFooter>
    <oddFooter>&amp;C&amp;A</oddFooter>
  </headerFooter>
  <rowBreaks count="4" manualBreakCount="4">
    <brk id="25" max="20" man="1"/>
    <brk id="47" max="20" man="1"/>
    <brk id="69" max="20" man="1"/>
    <brk id="91" max="2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0">
    <tabColor rgb="FFFFFF00"/>
  </sheetPr>
  <dimension ref="A1:H43"/>
  <sheetViews>
    <sheetView showGridLines="0" view="pageBreakPreview" zoomScale="80" zoomScaleNormal="100" zoomScaleSheetLayoutView="80" workbookViewId="0">
      <selection activeCell="E18" sqref="E18"/>
    </sheetView>
  </sheetViews>
  <sheetFormatPr defaultColWidth="8.875" defaultRowHeight="13.5"/>
  <cols>
    <col min="1" max="1" width="4.125" style="39" customWidth="1"/>
    <col min="2" max="2" width="10" style="39" customWidth="1"/>
    <col min="3" max="3" width="16.125" style="39" customWidth="1"/>
    <col min="4" max="4" width="23.625" style="39" customWidth="1"/>
    <col min="5" max="5" width="24.625" style="39" customWidth="1"/>
    <col min="6" max="6" width="15.875" style="39" customWidth="1"/>
    <col min="7" max="8" width="8.875" style="39" customWidth="1"/>
    <col min="9" max="9" width="3.125" style="39" customWidth="1"/>
    <col min="10" max="10" width="9" style="39" customWidth="1"/>
    <col min="11" max="12" width="8.875" style="39" customWidth="1"/>
    <col min="13" max="13" width="11.125" style="39" customWidth="1"/>
    <col min="14" max="14" width="9.5" style="39" customWidth="1"/>
    <col min="15" max="15" width="6.125" style="39" customWidth="1"/>
    <col min="16" max="17" width="8.875" style="39" customWidth="1"/>
    <col min="18" max="16384" width="8.875" style="39"/>
  </cols>
  <sheetData>
    <row r="1" spans="1:8" ht="8.4499999999999993" customHeight="1">
      <c r="B1" s="49"/>
      <c r="G1" s="56"/>
    </row>
    <row r="2" spans="1:8" ht="30" customHeight="1">
      <c r="A2" s="710" t="s">
        <v>426</v>
      </c>
      <c r="B2" s="710"/>
      <c r="C2" s="710"/>
      <c r="D2" s="710"/>
      <c r="E2" s="710"/>
      <c r="F2" s="710"/>
      <c r="G2" s="710"/>
      <c r="H2" s="710"/>
    </row>
    <row r="3" spans="1:8" ht="25.35" customHeight="1">
      <c r="A3" s="708" t="s">
        <v>192</v>
      </c>
      <c r="B3" s="708"/>
      <c r="C3" s="708"/>
      <c r="D3" s="708"/>
      <c r="E3" s="708"/>
      <c r="F3" s="708"/>
      <c r="G3" s="708"/>
      <c r="H3" s="708"/>
    </row>
    <row r="4" spans="1:8" ht="37.700000000000003" customHeight="1">
      <c r="A4" s="709" t="s">
        <v>543</v>
      </c>
      <c r="B4" s="709"/>
      <c r="C4" s="709"/>
      <c r="D4" s="709"/>
      <c r="E4" s="709"/>
      <c r="F4" s="709"/>
      <c r="G4" s="709"/>
      <c r="H4" s="709"/>
    </row>
    <row r="5" spans="1:8" ht="30" customHeight="1">
      <c r="A5" s="59" t="s">
        <v>10</v>
      </c>
      <c r="B5" s="69" t="s">
        <v>121</v>
      </c>
      <c r="C5" s="70" t="s">
        <v>65</v>
      </c>
      <c r="D5" s="70" t="s">
        <v>122</v>
      </c>
      <c r="E5" s="70" t="s">
        <v>66</v>
      </c>
      <c r="F5" s="70" t="s">
        <v>61</v>
      </c>
      <c r="G5" s="71" t="s">
        <v>139</v>
      </c>
      <c r="H5" s="71" t="s">
        <v>140</v>
      </c>
    </row>
    <row r="6" spans="1:8" ht="30" customHeight="1">
      <c r="A6" s="66">
        <v>1</v>
      </c>
      <c r="B6" s="194"/>
      <c r="C6" s="57"/>
      <c r="D6" s="57"/>
      <c r="E6" s="57"/>
      <c r="F6" s="58"/>
      <c r="G6" s="31"/>
      <c r="H6" s="31"/>
    </row>
    <row r="7" spans="1:8" ht="30" customHeight="1">
      <c r="A7" s="66">
        <v>2</v>
      </c>
      <c r="B7" s="194"/>
      <c r="C7" s="57"/>
      <c r="D7" s="57"/>
      <c r="E7" s="57"/>
      <c r="F7" s="58"/>
      <c r="G7" s="31"/>
      <c r="H7" s="31"/>
    </row>
    <row r="8" spans="1:8" ht="30" customHeight="1">
      <c r="A8" s="66">
        <v>3</v>
      </c>
      <c r="B8" s="194"/>
      <c r="C8" s="57"/>
      <c r="D8" s="57"/>
      <c r="E8" s="57"/>
      <c r="F8" s="58"/>
      <c r="G8" s="31"/>
      <c r="H8" s="31"/>
    </row>
    <row r="9" spans="1:8" ht="30" customHeight="1">
      <c r="A9" s="66">
        <v>4</v>
      </c>
      <c r="B9" s="363"/>
      <c r="C9" s="57"/>
      <c r="D9" s="57"/>
      <c r="E9" s="57"/>
      <c r="F9" s="58"/>
      <c r="G9" s="31"/>
      <c r="H9" s="31"/>
    </row>
    <row r="10" spans="1:8" ht="30" customHeight="1">
      <c r="A10" s="66">
        <v>5</v>
      </c>
      <c r="B10" s="194"/>
      <c r="C10" s="57"/>
      <c r="D10" s="57"/>
      <c r="E10" s="57"/>
      <c r="F10" s="58"/>
      <c r="G10" s="31"/>
      <c r="H10" s="31"/>
    </row>
    <row r="11" spans="1:8" ht="16.350000000000001" customHeight="1">
      <c r="A11" s="706" t="s">
        <v>452</v>
      </c>
      <c r="B11" s="706"/>
      <c r="C11" s="706"/>
      <c r="D11" s="706"/>
      <c r="E11" s="706"/>
      <c r="F11" s="706"/>
      <c r="G11" s="706"/>
      <c r="H11" s="706"/>
    </row>
    <row r="12" spans="1:8" ht="10.35" customHeight="1">
      <c r="A12" s="142"/>
      <c r="B12" s="68"/>
      <c r="C12" s="72"/>
      <c r="D12" s="72"/>
      <c r="E12" s="72"/>
      <c r="F12" s="73"/>
      <c r="G12" s="74"/>
      <c r="H12" s="74"/>
    </row>
    <row r="13" spans="1:8" ht="26.45" customHeight="1">
      <c r="A13" s="708" t="s">
        <v>123</v>
      </c>
      <c r="B13" s="708"/>
      <c r="C13" s="708"/>
      <c r="D13" s="708"/>
      <c r="E13" s="708"/>
      <c r="F13" s="708"/>
      <c r="G13" s="708"/>
      <c r="H13" s="708"/>
    </row>
    <row r="14" spans="1:8" ht="37.35" customHeight="1">
      <c r="A14" s="709" t="s">
        <v>544</v>
      </c>
      <c r="B14" s="709"/>
      <c r="C14" s="709"/>
      <c r="D14" s="709"/>
      <c r="E14" s="709"/>
      <c r="F14" s="709"/>
      <c r="G14" s="709"/>
      <c r="H14" s="709"/>
    </row>
    <row r="15" spans="1:8" ht="30" customHeight="1">
      <c r="A15" s="59" t="s">
        <v>10</v>
      </c>
      <c r="B15" s="69" t="s">
        <v>121</v>
      </c>
      <c r="C15" s="70" t="s">
        <v>65</v>
      </c>
      <c r="D15" s="70" t="s">
        <v>122</v>
      </c>
      <c r="E15" s="70" t="s">
        <v>66</v>
      </c>
      <c r="F15" s="70" t="s">
        <v>61</v>
      </c>
      <c r="G15" s="71" t="s">
        <v>139</v>
      </c>
      <c r="H15" s="71" t="s">
        <v>140</v>
      </c>
    </row>
    <row r="16" spans="1:8" ht="30.6" customHeight="1">
      <c r="A16" s="66">
        <v>1</v>
      </c>
      <c r="B16" s="139"/>
      <c r="C16" s="57"/>
      <c r="D16" s="57"/>
      <c r="E16" s="57"/>
      <c r="F16" s="58"/>
      <c r="G16" s="31"/>
      <c r="H16" s="31"/>
    </row>
    <row r="17" spans="1:8" ht="30.6" customHeight="1">
      <c r="A17" s="66">
        <v>2</v>
      </c>
      <c r="B17" s="139"/>
      <c r="C17" s="57"/>
      <c r="D17" s="57"/>
      <c r="E17" s="57"/>
      <c r="F17" s="58"/>
      <c r="G17" s="31"/>
      <c r="H17" s="31"/>
    </row>
    <row r="18" spans="1:8" ht="30.6" customHeight="1">
      <c r="A18" s="66">
        <v>3</v>
      </c>
      <c r="B18" s="139"/>
      <c r="C18" s="57"/>
      <c r="D18" s="57"/>
      <c r="E18" s="57"/>
      <c r="F18" s="58"/>
      <c r="G18" s="31"/>
      <c r="H18" s="31"/>
    </row>
    <row r="19" spans="1:8" ht="30.6" customHeight="1">
      <c r="A19" s="66">
        <v>4</v>
      </c>
      <c r="B19" s="248"/>
      <c r="C19" s="57"/>
      <c r="D19" s="57"/>
      <c r="E19" s="57"/>
      <c r="F19" s="58"/>
      <c r="G19" s="31"/>
      <c r="H19" s="31"/>
    </row>
    <row r="20" spans="1:8" ht="30.6" customHeight="1">
      <c r="A20" s="66">
        <v>5</v>
      </c>
      <c r="B20" s="139"/>
      <c r="C20" s="57"/>
      <c r="D20" s="57"/>
      <c r="E20" s="57"/>
      <c r="F20" s="58"/>
      <c r="G20" s="31"/>
      <c r="H20" s="31"/>
    </row>
    <row r="21" spans="1:8" ht="16.350000000000001" customHeight="1">
      <c r="A21" s="706" t="s">
        <v>452</v>
      </c>
      <c r="B21" s="706"/>
      <c r="C21" s="706"/>
      <c r="D21" s="706"/>
      <c r="E21" s="706"/>
      <c r="F21" s="706"/>
      <c r="G21" s="706"/>
      <c r="H21" s="706"/>
    </row>
    <row r="22" spans="1:8" ht="20.100000000000001" customHeight="1">
      <c r="B22" s="707"/>
      <c r="C22" s="707"/>
      <c r="D22" s="707"/>
      <c r="E22" s="707"/>
      <c r="F22" s="707"/>
      <c r="G22" s="707"/>
      <c r="H22" s="707"/>
    </row>
    <row r="23" spans="1:8" ht="12" customHeight="1">
      <c r="B23" s="75"/>
      <c r="C23" s="75"/>
      <c r="D23" s="75"/>
      <c r="E23" s="75"/>
    </row>
    <row r="24" spans="1:8" ht="12" customHeight="1"/>
    <row r="25" spans="1:8" ht="12" customHeight="1"/>
    <row r="26" spans="1:8" ht="12" customHeight="1"/>
    <row r="27" spans="1:8" ht="12" customHeight="1"/>
    <row r="28" spans="1:8"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sheetData>
  <sheetProtection formatCells="0" selectLockedCells="1"/>
  <protectedRanges>
    <protectedRange sqref="B16:H20 B6:H10" name="範囲1"/>
  </protectedRanges>
  <mergeCells count="8">
    <mergeCell ref="A21:H21"/>
    <mergeCell ref="B22:H22"/>
    <mergeCell ref="A13:H13"/>
    <mergeCell ref="A14:H14"/>
    <mergeCell ref="A2:H2"/>
    <mergeCell ref="A3:H3"/>
    <mergeCell ref="A4:H4"/>
    <mergeCell ref="A11:H11"/>
  </mergeCells>
  <phoneticPr fontId="1"/>
  <dataValidations count="4">
    <dataValidation imeMode="halfAlpha" allowBlank="1" showInputMessage="1" showErrorMessage="1" sqref="F16:F20 F6:F10 F12" xr:uid="{00000000-0002-0000-0500-000000000000}"/>
    <dataValidation showDropDown="1" showInputMessage="1" showErrorMessage="1" sqref="B16:B20 B6:B10 B12" xr:uid="{00000000-0002-0000-0500-000001000000}"/>
    <dataValidation type="list" allowBlank="1" showInputMessage="1" showErrorMessage="1" prompt="本申請との経費の重複の有無を選択してください" sqref="G16:G20 G6:G10 H8:H9" xr:uid="{00000000-0002-0000-0500-000002000000}">
      <formula1>"有,無"</formula1>
    </dataValidation>
    <dataValidation type="list" allowBlank="1" showInputMessage="1" showErrorMessage="1" prompt="本申請との内容の重複の有無を選択してください" sqref="H16:H20 H6:H7 H10" xr:uid="{00000000-0002-0000-0500-000003000000}">
      <formula1>"有,無"</formula1>
    </dataValidation>
  </dataValidations>
  <printOptions horizontalCentered="1"/>
  <pageMargins left="0.31496062992125984" right="0.31496062992125984" top="0.74803149606299213" bottom="0.74803149606299213" header="0.31496062992125984" footer="0.31496062992125984"/>
  <pageSetup paperSize="9" scale="79" fitToWidth="0" fitToHeight="0" orientation="portrait" r:id="rId1"/>
  <headerFooter>
    <oddFooter>&amp;A</oddFooter>
  </headerFooter>
  <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tabColor rgb="FFFFFF00"/>
  </sheetPr>
  <dimension ref="A1:X27"/>
  <sheetViews>
    <sheetView showGridLines="0" view="pageBreakPreview" zoomScale="80" zoomScaleNormal="100" zoomScaleSheetLayoutView="80" workbookViewId="0">
      <selection activeCell="E15" sqref="E15"/>
    </sheetView>
  </sheetViews>
  <sheetFormatPr defaultColWidth="8.875" defaultRowHeight="13.5"/>
  <cols>
    <col min="1" max="1" width="4.125" style="39" customWidth="1"/>
    <col min="2" max="2" width="18.875" style="39" customWidth="1"/>
    <col min="3" max="4" width="9.375" style="39" customWidth="1"/>
    <col min="5" max="5" width="18.875" style="39" customWidth="1"/>
    <col min="6" max="6" width="12.5" style="39" customWidth="1"/>
    <col min="7" max="7" width="11.625" style="39" bestFit="1" customWidth="1"/>
    <col min="8" max="11" width="8.875" style="39" customWidth="1"/>
    <col min="12" max="12" width="11.125" style="39" customWidth="1"/>
    <col min="13" max="13" width="9.5" style="39" customWidth="1"/>
    <col min="14" max="14" width="6.125" style="39" customWidth="1"/>
    <col min="15" max="24" width="8.875" style="39" customWidth="1"/>
    <col min="25" max="16384" width="8.875" style="39"/>
  </cols>
  <sheetData>
    <row r="1" spans="1:24" ht="8.4499999999999993" customHeight="1"/>
    <row r="2" spans="1:24" ht="30" customHeight="1">
      <c r="A2" s="362" t="s">
        <v>472</v>
      </c>
    </row>
    <row r="3" spans="1:24" ht="59.45" customHeight="1">
      <c r="A3" s="711" t="s">
        <v>453</v>
      </c>
      <c r="B3" s="711"/>
      <c r="C3" s="711"/>
      <c r="D3" s="711"/>
      <c r="E3" s="711"/>
      <c r="F3" s="711"/>
      <c r="G3" s="711"/>
    </row>
    <row r="4" spans="1:24" ht="18.600000000000001" customHeight="1">
      <c r="A4" s="712" t="s">
        <v>545</v>
      </c>
      <c r="B4" s="712"/>
      <c r="C4" s="712"/>
      <c r="D4" s="712"/>
      <c r="E4" s="712"/>
      <c r="F4" s="712"/>
      <c r="G4" s="712"/>
    </row>
    <row r="5" spans="1:24" ht="30" customHeight="1">
      <c r="A5" s="60" t="s">
        <v>10</v>
      </c>
      <c r="B5" s="60" t="s">
        <v>124</v>
      </c>
      <c r="C5" s="60" t="s">
        <v>125</v>
      </c>
      <c r="D5" s="298" t="s">
        <v>427</v>
      </c>
      <c r="E5" s="298" t="s">
        <v>373</v>
      </c>
      <c r="F5" s="298" t="s">
        <v>428</v>
      </c>
      <c r="G5" s="298" t="s">
        <v>429</v>
      </c>
      <c r="H5" s="4"/>
      <c r="I5" s="4"/>
      <c r="J5" s="4"/>
      <c r="K5" s="4"/>
      <c r="L5" s="4"/>
      <c r="M5" s="4"/>
      <c r="N5" s="4"/>
      <c r="O5" s="4"/>
      <c r="P5" s="4"/>
      <c r="Q5" s="4"/>
      <c r="R5" s="4"/>
      <c r="S5" s="4"/>
      <c r="T5" s="4"/>
      <c r="U5" s="4"/>
      <c r="V5" s="4"/>
      <c r="W5" s="4"/>
      <c r="X5" s="4"/>
    </row>
    <row r="6" spans="1:24" ht="25.35" customHeight="1">
      <c r="A6" s="60">
        <f>ROW()-ROW('6'!$A$5)</f>
        <v>1</v>
      </c>
      <c r="B6" s="140"/>
      <c r="C6" s="53"/>
      <c r="D6" s="53"/>
      <c r="E6" s="140"/>
      <c r="F6" s="54"/>
      <c r="G6" s="348" t="str">
        <f t="shared" ref="G6:G16" si="0">IFERROR($F6/$F$17,"")</f>
        <v/>
      </c>
      <c r="H6" s="4"/>
      <c r="I6" s="4"/>
      <c r="J6" s="4"/>
      <c r="K6" s="4"/>
      <c r="L6" s="4"/>
      <c r="M6" s="4"/>
      <c r="N6" s="4"/>
      <c r="O6" s="4"/>
      <c r="P6" s="4"/>
      <c r="Q6" s="4"/>
      <c r="R6" s="4"/>
      <c r="S6" s="4"/>
      <c r="T6" s="4"/>
      <c r="U6" s="4"/>
      <c r="V6" s="4"/>
      <c r="W6" s="4"/>
      <c r="X6" s="4"/>
    </row>
    <row r="7" spans="1:24" ht="25.35" customHeight="1">
      <c r="A7" s="60">
        <f>ROW()-ROW('6'!$A$5)</f>
        <v>2</v>
      </c>
      <c r="B7" s="140"/>
      <c r="C7" s="53"/>
      <c r="D7" s="53"/>
      <c r="E7" s="140"/>
      <c r="F7" s="54"/>
      <c r="G7" s="348" t="str">
        <f t="shared" si="0"/>
        <v/>
      </c>
      <c r="H7" s="4"/>
      <c r="I7" s="4"/>
      <c r="J7" s="4"/>
      <c r="K7" s="4"/>
      <c r="L7" s="4"/>
      <c r="M7" s="4"/>
      <c r="N7" s="4"/>
      <c r="O7" s="4"/>
      <c r="P7" s="4"/>
      <c r="Q7" s="4"/>
      <c r="R7" s="4"/>
      <c r="S7" s="4"/>
      <c r="T7" s="4"/>
      <c r="U7" s="4"/>
      <c r="V7" s="4"/>
      <c r="W7" s="4"/>
      <c r="X7" s="4"/>
    </row>
    <row r="8" spans="1:24" ht="25.35" customHeight="1">
      <c r="A8" s="60">
        <f>ROW()-ROW('6'!$A$5)</f>
        <v>3</v>
      </c>
      <c r="B8" s="140"/>
      <c r="C8" s="53"/>
      <c r="D8" s="53"/>
      <c r="E8" s="140"/>
      <c r="F8" s="54"/>
      <c r="G8" s="348" t="str">
        <f t="shared" si="0"/>
        <v/>
      </c>
      <c r="I8" s="4"/>
      <c r="J8" s="4"/>
      <c r="K8" s="4"/>
      <c r="L8" s="4"/>
      <c r="M8" s="4"/>
      <c r="N8" s="4"/>
      <c r="O8" s="4"/>
      <c r="P8" s="4"/>
      <c r="Q8" s="4"/>
      <c r="R8" s="4"/>
      <c r="S8" s="4"/>
      <c r="T8" s="4"/>
      <c r="U8" s="4"/>
      <c r="V8" s="4"/>
      <c r="W8" s="4"/>
      <c r="X8" s="4"/>
    </row>
    <row r="9" spans="1:24" ht="25.35" customHeight="1">
      <c r="A9" s="60">
        <f>ROW()-ROW('6'!$A$5)</f>
        <v>4</v>
      </c>
      <c r="B9" s="140"/>
      <c r="C9" s="53"/>
      <c r="D9" s="53"/>
      <c r="E9" s="140"/>
      <c r="F9" s="54"/>
      <c r="G9" s="348" t="str">
        <f t="shared" si="0"/>
        <v/>
      </c>
    </row>
    <row r="10" spans="1:24" ht="25.35" customHeight="1">
      <c r="A10" s="60">
        <f>ROW()-ROW('6'!$A$5)</f>
        <v>5</v>
      </c>
      <c r="B10" s="140"/>
      <c r="C10" s="53"/>
      <c r="D10" s="53"/>
      <c r="E10" s="140"/>
      <c r="F10" s="54"/>
      <c r="G10" s="348" t="str">
        <f t="shared" si="0"/>
        <v/>
      </c>
    </row>
    <row r="11" spans="1:24" ht="25.35" customHeight="1">
      <c r="A11" s="60">
        <f>ROW()-ROW('6'!$A$5)</f>
        <v>6</v>
      </c>
      <c r="B11" s="140"/>
      <c r="C11" s="53"/>
      <c r="D11" s="53"/>
      <c r="E11" s="140"/>
      <c r="F11" s="54"/>
      <c r="G11" s="348" t="str">
        <f t="shared" si="0"/>
        <v/>
      </c>
    </row>
    <row r="12" spans="1:24" ht="25.35" customHeight="1">
      <c r="A12" s="60">
        <f>ROW()-ROW('6'!$A$5)</f>
        <v>7</v>
      </c>
      <c r="B12" s="140"/>
      <c r="C12" s="53"/>
      <c r="D12" s="53"/>
      <c r="E12" s="140"/>
      <c r="F12" s="54"/>
      <c r="G12" s="348" t="str">
        <f t="shared" si="0"/>
        <v/>
      </c>
    </row>
    <row r="13" spans="1:24" ht="25.35" customHeight="1">
      <c r="A13" s="60">
        <f>ROW()-ROW('6'!$A$5)</f>
        <v>8</v>
      </c>
      <c r="B13" s="140"/>
      <c r="C13" s="53"/>
      <c r="D13" s="53"/>
      <c r="E13" s="140"/>
      <c r="F13" s="54"/>
      <c r="G13" s="348" t="str">
        <f t="shared" si="0"/>
        <v/>
      </c>
    </row>
    <row r="14" spans="1:24" ht="25.35" customHeight="1">
      <c r="A14" s="60">
        <f>ROW()-ROW('6'!$A$5)</f>
        <v>9</v>
      </c>
      <c r="B14" s="140"/>
      <c r="C14" s="53"/>
      <c r="D14" s="53"/>
      <c r="E14" s="140"/>
      <c r="F14" s="54"/>
      <c r="G14" s="348" t="str">
        <f t="shared" si="0"/>
        <v/>
      </c>
    </row>
    <row r="15" spans="1:24" ht="25.35" customHeight="1">
      <c r="A15" s="60">
        <f>ROW()-ROW('6'!$A$5)</f>
        <v>10</v>
      </c>
      <c r="B15" s="140"/>
      <c r="C15" s="53"/>
      <c r="D15" s="53"/>
      <c r="E15" s="140"/>
      <c r="F15" s="54"/>
      <c r="G15" s="348" t="str">
        <f t="shared" si="0"/>
        <v/>
      </c>
    </row>
    <row r="16" spans="1:24" ht="25.35" customHeight="1" thickBot="1">
      <c r="A16" s="78" t="s">
        <v>126</v>
      </c>
      <c r="B16" s="79" t="s">
        <v>11</v>
      </c>
      <c r="C16" s="80"/>
      <c r="D16" s="80"/>
      <c r="E16" s="80"/>
      <c r="F16" s="61"/>
      <c r="G16" s="81" t="str">
        <f t="shared" si="0"/>
        <v/>
      </c>
    </row>
    <row r="17" spans="1:9" ht="25.35" customHeight="1" thickTop="1">
      <c r="A17" s="713" t="s">
        <v>127</v>
      </c>
      <c r="B17" s="713"/>
      <c r="C17" s="713"/>
      <c r="D17" s="713"/>
      <c r="E17" s="713"/>
      <c r="F17" s="63" t="str">
        <f>IF(SUM($F$6:$F$16)=0,"",SUM($F$6:$F$16))</f>
        <v/>
      </c>
      <c r="G17" s="62" t="str">
        <f>IF(SUM($G$6:$G$16)=0,"",SUM($G$6:$G$16))</f>
        <v/>
      </c>
    </row>
    <row r="18" spans="1:9" ht="22.5" customHeight="1">
      <c r="A18" s="714" t="s">
        <v>128</v>
      </c>
      <c r="B18" s="715"/>
      <c r="C18" s="715"/>
      <c r="D18" s="715"/>
      <c r="E18" s="715"/>
      <c r="F18" s="715"/>
      <c r="G18" s="716"/>
    </row>
    <row r="19" spans="1:9" ht="30.6" customHeight="1">
      <c r="A19" s="717"/>
      <c r="B19" s="718"/>
      <c r="C19" s="718"/>
      <c r="D19" s="718"/>
      <c r="E19" s="718"/>
      <c r="F19" s="718"/>
      <c r="G19" s="719"/>
    </row>
    <row r="20" spans="1:9" ht="30.6" customHeight="1">
      <c r="A20" s="720"/>
      <c r="B20" s="721"/>
      <c r="C20" s="721"/>
      <c r="D20" s="721"/>
      <c r="E20" s="721"/>
      <c r="F20" s="721"/>
      <c r="G20" s="722"/>
    </row>
    <row r="21" spans="1:9" ht="18" customHeight="1">
      <c r="A21" s="349"/>
      <c r="B21" s="350"/>
      <c r="C21" s="350"/>
      <c r="D21" s="350"/>
      <c r="E21" s="350"/>
      <c r="F21" s="350"/>
      <c r="G21" s="350"/>
    </row>
    <row r="22" spans="1:9" ht="42" customHeight="1">
      <c r="A22" s="727" t="s">
        <v>193</v>
      </c>
      <c r="B22" s="727"/>
      <c r="C22" s="727"/>
      <c r="D22" s="727"/>
      <c r="E22" s="727"/>
      <c r="F22" s="727"/>
      <c r="G22" s="727"/>
    </row>
    <row r="23" spans="1:9" ht="22.5" customHeight="1">
      <c r="A23" s="347" t="s">
        <v>10</v>
      </c>
      <c r="B23" s="67" t="s">
        <v>12</v>
      </c>
      <c r="C23" s="725" t="s">
        <v>456</v>
      </c>
      <c r="D23" s="726"/>
      <c r="E23" s="347" t="s">
        <v>182</v>
      </c>
      <c r="F23" s="365" t="s">
        <v>455</v>
      </c>
      <c r="G23" s="358" t="s">
        <v>454</v>
      </c>
      <c r="I23" s="55"/>
    </row>
    <row r="24" spans="1:9" ht="48.6" customHeight="1">
      <c r="A24" s="347">
        <v>1</v>
      </c>
      <c r="B24" s="141"/>
      <c r="C24" s="723"/>
      <c r="D24" s="724"/>
      <c r="E24" s="367"/>
      <c r="F24" s="366"/>
      <c r="G24" s="364"/>
    </row>
    <row r="25" spans="1:9" ht="48" customHeight="1">
      <c r="A25" s="347">
        <v>2</v>
      </c>
      <c r="B25" s="141"/>
      <c r="C25" s="723"/>
      <c r="D25" s="724"/>
      <c r="E25" s="367"/>
      <c r="F25" s="366"/>
      <c r="G25" s="364"/>
    </row>
    <row r="26" spans="1:9" ht="48" customHeight="1">
      <c r="A26" s="347">
        <v>3</v>
      </c>
      <c r="B26" s="141"/>
      <c r="C26" s="723"/>
      <c r="D26" s="724"/>
      <c r="E26" s="367"/>
      <c r="F26" s="366"/>
      <c r="G26" s="364"/>
    </row>
    <row r="27" spans="1:9">
      <c r="B27" s="82"/>
    </row>
  </sheetData>
  <sheetProtection formatCells="0" formatRows="0" insertRows="0" deleteRows="0" selectLockedCells="1"/>
  <protectedRanges>
    <protectedRange sqref="F16 A19 B6:F15 B24:G26" name="範囲1"/>
  </protectedRanges>
  <mergeCells count="10">
    <mergeCell ref="C26:D26"/>
    <mergeCell ref="C23:D23"/>
    <mergeCell ref="C24:D24"/>
    <mergeCell ref="C25:D25"/>
    <mergeCell ref="A22:G22"/>
    <mergeCell ref="A3:G3"/>
    <mergeCell ref="A4:G4"/>
    <mergeCell ref="A17:E17"/>
    <mergeCell ref="A18:G18"/>
    <mergeCell ref="A19:G20"/>
  </mergeCells>
  <phoneticPr fontId="1"/>
  <dataValidations xWindow="306" yWindow="611" count="5">
    <dataValidation type="list" imeMode="hiragana" allowBlank="1" showInputMessage="1" showErrorMessage="1" prompt="　監査役が設置されている場合は、監査役も役員として記入してください" sqref="C6:C15" xr:uid="{00000000-0002-0000-0600-000000000000}">
      <formula1>"○"</formula1>
    </dataValidation>
    <dataValidation type="list" imeMode="hiragana" allowBlank="1" showInputMessage="1" showErrorMessage="1" sqref="D6:D15" xr:uid="{00000000-0002-0000-0600-000001000000}">
      <formula1>"○"</formula1>
    </dataValidation>
    <dataValidation imeMode="hiragana" allowBlank="1" showInputMessage="1" showErrorMessage="1" sqref="E6:E15 B7:B15" xr:uid="{00000000-0002-0000-0600-000002000000}"/>
    <dataValidation imeMode="halfAlpha" allowBlank="1" showInputMessage="1" showErrorMessage="1" sqref="A24:A26 A6:A16 F6:G16 E24:E26 C24:C26" xr:uid="{00000000-0002-0000-0600-000003000000}"/>
    <dataValidation imeMode="hiragana" allowBlank="1" showInputMessage="1" showErrorMessage="1" prompt="　No.1～11に全役員及び持ち株比率が70％を超えるまで全ての株主を持ち株比率が多い順に記載してください。_x000a_残りの持ち株数は、その他の株主に含めて記載してください。" sqref="B6" xr:uid="{00000000-0002-0000-0600-000004000000}"/>
  </dataValidations>
  <printOptions horizontalCentered="1"/>
  <pageMargins left="0.31496062992125984" right="0.31496062992125984" top="0.74803149606299213" bottom="0.74803149606299213" header="0.31496062992125984" footer="0.31496062992125984"/>
  <pageSetup paperSize="9" fitToWidth="0" fitToHeight="0" orientation="portrait" r:id="rId1"/>
  <headerFooter>
    <oddFoote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A1:AE50"/>
  <sheetViews>
    <sheetView showGridLines="0" view="pageBreakPreview" zoomScale="80" zoomScaleNormal="100" zoomScaleSheetLayoutView="80" workbookViewId="0">
      <selection activeCell="D4" sqref="D4:T6"/>
    </sheetView>
  </sheetViews>
  <sheetFormatPr defaultColWidth="8.875" defaultRowHeight="13.5"/>
  <cols>
    <col min="1" max="20" width="5" style="39" customWidth="1"/>
    <col min="21" max="21" width="3.125" style="39" customWidth="1"/>
    <col min="22" max="31" width="8.875" style="39" customWidth="1"/>
    <col min="32" max="16384" width="8.875" style="39"/>
  </cols>
  <sheetData>
    <row r="1" spans="1:28" ht="34.35" customHeight="1">
      <c r="A1" s="593" t="s">
        <v>9</v>
      </c>
      <c r="B1" s="593"/>
      <c r="C1" s="593"/>
      <c r="D1" s="593"/>
      <c r="E1" s="593"/>
      <c r="F1" s="593"/>
      <c r="G1" s="593"/>
      <c r="H1" s="593"/>
      <c r="I1" s="593"/>
      <c r="J1" s="593"/>
      <c r="K1" s="593"/>
      <c r="L1" s="593"/>
      <c r="M1" s="593"/>
      <c r="N1" s="593"/>
      <c r="O1" s="593"/>
      <c r="P1" s="593"/>
      <c r="Q1" s="593"/>
      <c r="R1" s="593"/>
      <c r="S1" s="593"/>
      <c r="T1" s="593"/>
    </row>
    <row r="2" spans="1:28" ht="13.35" customHeight="1">
      <c r="A2" s="231"/>
      <c r="B2" s="231"/>
      <c r="C2" s="231"/>
      <c r="D2" s="231"/>
      <c r="E2" s="231"/>
      <c r="F2" s="231"/>
      <c r="G2" s="231"/>
      <c r="H2" s="231"/>
      <c r="I2" s="231"/>
      <c r="J2" s="231"/>
      <c r="K2" s="231"/>
      <c r="L2" s="231"/>
      <c r="M2" s="231"/>
      <c r="N2" s="231"/>
      <c r="O2" s="231"/>
      <c r="P2" s="231"/>
      <c r="Q2" s="231"/>
      <c r="R2" s="231"/>
      <c r="S2" s="231"/>
      <c r="T2" s="231"/>
    </row>
    <row r="3" spans="1:28" ht="30" customHeight="1">
      <c r="A3" s="49" t="s">
        <v>473</v>
      </c>
      <c r="V3" s="41"/>
    </row>
    <row r="4" spans="1:28" ht="11.25" customHeight="1">
      <c r="A4" s="743" t="s">
        <v>77</v>
      </c>
      <c r="B4" s="744"/>
      <c r="C4" s="744"/>
      <c r="D4" s="754" t="str">
        <f>IF(申請テーマ="","（表紙から自動転記されます）",申請テーマ)</f>
        <v>（表紙から自動転記されます）</v>
      </c>
      <c r="E4" s="755"/>
      <c r="F4" s="755"/>
      <c r="G4" s="755"/>
      <c r="H4" s="755"/>
      <c r="I4" s="755"/>
      <c r="J4" s="755"/>
      <c r="K4" s="755"/>
      <c r="L4" s="755"/>
      <c r="M4" s="755"/>
      <c r="N4" s="755"/>
      <c r="O4" s="755"/>
      <c r="P4" s="755"/>
      <c r="Q4" s="755"/>
      <c r="R4" s="755"/>
      <c r="S4" s="755"/>
      <c r="T4" s="756"/>
    </row>
    <row r="5" spans="1:28" ht="12" customHeight="1">
      <c r="A5" s="744"/>
      <c r="B5" s="744"/>
      <c r="C5" s="744"/>
      <c r="D5" s="757"/>
      <c r="E5" s="758"/>
      <c r="F5" s="758"/>
      <c r="G5" s="758"/>
      <c r="H5" s="758"/>
      <c r="I5" s="758"/>
      <c r="J5" s="758"/>
      <c r="K5" s="758"/>
      <c r="L5" s="758"/>
      <c r="M5" s="758"/>
      <c r="N5" s="758"/>
      <c r="O5" s="758"/>
      <c r="P5" s="758"/>
      <c r="Q5" s="758"/>
      <c r="R5" s="758"/>
      <c r="S5" s="758"/>
      <c r="T5" s="759"/>
    </row>
    <row r="6" spans="1:28" ht="12" customHeight="1">
      <c r="A6" s="744"/>
      <c r="B6" s="744"/>
      <c r="C6" s="744"/>
      <c r="D6" s="760"/>
      <c r="E6" s="761"/>
      <c r="F6" s="761"/>
      <c r="G6" s="761"/>
      <c r="H6" s="761"/>
      <c r="I6" s="761"/>
      <c r="J6" s="761"/>
      <c r="K6" s="761"/>
      <c r="L6" s="761"/>
      <c r="M6" s="761"/>
      <c r="N6" s="761"/>
      <c r="O6" s="761"/>
      <c r="P6" s="761"/>
      <c r="Q6" s="761"/>
      <c r="R6" s="761"/>
      <c r="S6" s="761"/>
      <c r="T6" s="762"/>
    </row>
    <row r="7" spans="1:28" ht="15" customHeight="1">
      <c r="A7" s="737" t="s">
        <v>532</v>
      </c>
      <c r="B7" s="738"/>
      <c r="C7" s="738"/>
      <c r="D7" s="738"/>
      <c r="E7" s="738"/>
      <c r="F7" s="738"/>
      <c r="G7" s="738"/>
      <c r="H7" s="738"/>
      <c r="I7" s="738"/>
      <c r="J7" s="738"/>
      <c r="K7" s="738"/>
      <c r="L7" s="738"/>
      <c r="M7" s="738"/>
      <c r="N7" s="738"/>
      <c r="O7" s="738"/>
      <c r="P7" s="738"/>
      <c r="Q7" s="738"/>
      <c r="R7" s="738"/>
      <c r="S7" s="738"/>
      <c r="T7" s="739"/>
      <c r="V7" s="207"/>
      <c r="W7" s="207"/>
      <c r="X7" s="207"/>
      <c r="Y7" s="207"/>
      <c r="Z7" s="207"/>
      <c r="AA7" s="207"/>
      <c r="AB7" s="207"/>
    </row>
    <row r="8" spans="1:28" ht="42" customHeight="1">
      <c r="A8" s="740"/>
      <c r="B8" s="741"/>
      <c r="C8" s="741"/>
      <c r="D8" s="741"/>
      <c r="E8" s="741"/>
      <c r="F8" s="741"/>
      <c r="G8" s="741"/>
      <c r="H8" s="741"/>
      <c r="I8" s="741"/>
      <c r="J8" s="741"/>
      <c r="K8" s="741"/>
      <c r="L8" s="741"/>
      <c r="M8" s="741"/>
      <c r="N8" s="741"/>
      <c r="O8" s="741"/>
      <c r="P8" s="741"/>
      <c r="Q8" s="741"/>
      <c r="R8" s="741"/>
      <c r="S8" s="741"/>
      <c r="T8" s="742"/>
    </row>
    <row r="9" spans="1:28" ht="15" customHeight="1">
      <c r="A9" s="745"/>
      <c r="B9" s="746"/>
      <c r="C9" s="746"/>
      <c r="D9" s="746"/>
      <c r="E9" s="746"/>
      <c r="F9" s="746"/>
      <c r="G9" s="746"/>
      <c r="H9" s="746"/>
      <c r="I9" s="746"/>
      <c r="J9" s="746"/>
      <c r="K9" s="746"/>
      <c r="L9" s="746"/>
      <c r="M9" s="746"/>
      <c r="N9" s="746"/>
      <c r="O9" s="746"/>
      <c r="P9" s="746"/>
      <c r="Q9" s="746"/>
      <c r="R9" s="746"/>
      <c r="S9" s="746"/>
      <c r="T9" s="747"/>
      <c r="U9" s="75"/>
      <c r="V9" s="381"/>
    </row>
    <row r="10" spans="1:28" ht="15" customHeight="1">
      <c r="A10" s="748"/>
      <c r="B10" s="749"/>
      <c r="C10" s="749"/>
      <c r="D10" s="749"/>
      <c r="E10" s="749"/>
      <c r="F10" s="749"/>
      <c r="G10" s="749"/>
      <c r="H10" s="749"/>
      <c r="I10" s="749"/>
      <c r="J10" s="749"/>
      <c r="K10" s="749"/>
      <c r="L10" s="749"/>
      <c r="M10" s="749"/>
      <c r="N10" s="749"/>
      <c r="O10" s="749"/>
      <c r="P10" s="749"/>
      <c r="Q10" s="749"/>
      <c r="R10" s="749"/>
      <c r="S10" s="749"/>
      <c r="T10" s="750"/>
      <c r="U10" s="75"/>
      <c r="V10" s="382"/>
    </row>
    <row r="11" spans="1:28" ht="15" customHeight="1">
      <c r="A11" s="748"/>
      <c r="B11" s="749"/>
      <c r="C11" s="749"/>
      <c r="D11" s="749"/>
      <c r="E11" s="749"/>
      <c r="F11" s="749"/>
      <c r="G11" s="749"/>
      <c r="H11" s="749"/>
      <c r="I11" s="749"/>
      <c r="J11" s="749"/>
      <c r="K11" s="749"/>
      <c r="L11" s="749"/>
      <c r="M11" s="749"/>
      <c r="N11" s="749"/>
      <c r="O11" s="749"/>
      <c r="P11" s="749"/>
      <c r="Q11" s="749"/>
      <c r="R11" s="749"/>
      <c r="S11" s="749"/>
      <c r="T11" s="750"/>
      <c r="U11" s="75"/>
    </row>
    <row r="12" spans="1:28" ht="15" customHeight="1">
      <c r="A12" s="748"/>
      <c r="B12" s="749"/>
      <c r="C12" s="749"/>
      <c r="D12" s="749"/>
      <c r="E12" s="749"/>
      <c r="F12" s="749"/>
      <c r="G12" s="749"/>
      <c r="H12" s="749"/>
      <c r="I12" s="749"/>
      <c r="J12" s="749"/>
      <c r="K12" s="749"/>
      <c r="L12" s="749"/>
      <c r="M12" s="749"/>
      <c r="N12" s="749"/>
      <c r="O12" s="749"/>
      <c r="P12" s="749"/>
      <c r="Q12" s="749"/>
      <c r="R12" s="749"/>
      <c r="S12" s="749"/>
      <c r="T12" s="750"/>
      <c r="U12" s="75"/>
    </row>
    <row r="13" spans="1:28" ht="15" customHeight="1">
      <c r="A13" s="748"/>
      <c r="B13" s="749"/>
      <c r="C13" s="749"/>
      <c r="D13" s="749"/>
      <c r="E13" s="749"/>
      <c r="F13" s="749"/>
      <c r="G13" s="749"/>
      <c r="H13" s="749"/>
      <c r="I13" s="749"/>
      <c r="J13" s="749"/>
      <c r="K13" s="749"/>
      <c r="L13" s="749"/>
      <c r="M13" s="749"/>
      <c r="N13" s="749"/>
      <c r="O13" s="749"/>
      <c r="P13" s="749"/>
      <c r="Q13" s="749"/>
      <c r="R13" s="749"/>
      <c r="S13" s="749"/>
      <c r="T13" s="750"/>
      <c r="U13" s="75"/>
    </row>
    <row r="14" spans="1:28" ht="15" customHeight="1">
      <c r="A14" s="748"/>
      <c r="B14" s="749"/>
      <c r="C14" s="749"/>
      <c r="D14" s="749"/>
      <c r="E14" s="749"/>
      <c r="F14" s="749"/>
      <c r="G14" s="749"/>
      <c r="H14" s="749"/>
      <c r="I14" s="749"/>
      <c r="J14" s="749"/>
      <c r="K14" s="749"/>
      <c r="L14" s="749"/>
      <c r="M14" s="749"/>
      <c r="N14" s="749"/>
      <c r="O14" s="749"/>
      <c r="P14" s="749"/>
      <c r="Q14" s="749"/>
      <c r="R14" s="749"/>
      <c r="S14" s="749"/>
      <c r="T14" s="750"/>
      <c r="U14" s="75"/>
    </row>
    <row r="15" spans="1:28" ht="15" customHeight="1">
      <c r="A15" s="748"/>
      <c r="B15" s="749"/>
      <c r="C15" s="749"/>
      <c r="D15" s="749"/>
      <c r="E15" s="749"/>
      <c r="F15" s="749"/>
      <c r="G15" s="749"/>
      <c r="H15" s="749"/>
      <c r="I15" s="749"/>
      <c r="J15" s="749"/>
      <c r="K15" s="749"/>
      <c r="L15" s="749"/>
      <c r="M15" s="749"/>
      <c r="N15" s="749"/>
      <c r="O15" s="749"/>
      <c r="P15" s="749"/>
      <c r="Q15" s="749"/>
      <c r="R15" s="749"/>
      <c r="S15" s="749"/>
      <c r="T15" s="750"/>
      <c r="U15" s="75"/>
    </row>
    <row r="16" spans="1:28" ht="15" customHeight="1">
      <c r="A16" s="748"/>
      <c r="B16" s="749"/>
      <c r="C16" s="749"/>
      <c r="D16" s="749"/>
      <c r="E16" s="749"/>
      <c r="F16" s="749"/>
      <c r="G16" s="749"/>
      <c r="H16" s="749"/>
      <c r="I16" s="749"/>
      <c r="J16" s="749"/>
      <c r="K16" s="749"/>
      <c r="L16" s="749"/>
      <c r="M16" s="749"/>
      <c r="N16" s="749"/>
      <c r="O16" s="749"/>
      <c r="P16" s="749"/>
      <c r="Q16" s="749"/>
      <c r="R16" s="749"/>
      <c r="S16" s="749"/>
      <c r="T16" s="750"/>
      <c r="U16" s="75"/>
    </row>
    <row r="17" spans="1:28" ht="15" customHeight="1">
      <c r="A17" s="748"/>
      <c r="B17" s="749"/>
      <c r="C17" s="749"/>
      <c r="D17" s="749"/>
      <c r="E17" s="749"/>
      <c r="F17" s="749"/>
      <c r="G17" s="749"/>
      <c r="H17" s="749"/>
      <c r="I17" s="749"/>
      <c r="J17" s="749"/>
      <c r="K17" s="749"/>
      <c r="L17" s="749"/>
      <c r="M17" s="749"/>
      <c r="N17" s="749"/>
      <c r="O17" s="749"/>
      <c r="P17" s="749"/>
      <c r="Q17" s="749"/>
      <c r="R17" s="749"/>
      <c r="S17" s="749"/>
      <c r="T17" s="750"/>
      <c r="U17" s="75"/>
    </row>
    <row r="18" spans="1:28" ht="15" customHeight="1">
      <c r="A18" s="748"/>
      <c r="B18" s="749"/>
      <c r="C18" s="749"/>
      <c r="D18" s="749"/>
      <c r="E18" s="749"/>
      <c r="F18" s="749"/>
      <c r="G18" s="749"/>
      <c r="H18" s="749"/>
      <c r="I18" s="749"/>
      <c r="J18" s="749"/>
      <c r="K18" s="749"/>
      <c r="L18" s="749"/>
      <c r="M18" s="749"/>
      <c r="N18" s="749"/>
      <c r="O18" s="749"/>
      <c r="P18" s="749"/>
      <c r="Q18" s="749"/>
      <c r="R18" s="749"/>
      <c r="S18" s="749"/>
      <c r="T18" s="750"/>
      <c r="U18" s="75"/>
    </row>
    <row r="19" spans="1:28" ht="15" customHeight="1">
      <c r="A19" s="748"/>
      <c r="B19" s="749"/>
      <c r="C19" s="749"/>
      <c r="D19" s="749"/>
      <c r="E19" s="749"/>
      <c r="F19" s="749"/>
      <c r="G19" s="749"/>
      <c r="H19" s="749"/>
      <c r="I19" s="749"/>
      <c r="J19" s="749"/>
      <c r="K19" s="749"/>
      <c r="L19" s="749"/>
      <c r="M19" s="749"/>
      <c r="N19" s="749"/>
      <c r="O19" s="749"/>
      <c r="P19" s="749"/>
      <c r="Q19" s="749"/>
      <c r="R19" s="749"/>
      <c r="S19" s="749"/>
      <c r="T19" s="750"/>
      <c r="U19" s="75"/>
    </row>
    <row r="20" spans="1:28" ht="15" customHeight="1">
      <c r="A20" s="748"/>
      <c r="B20" s="749"/>
      <c r="C20" s="749"/>
      <c r="D20" s="749"/>
      <c r="E20" s="749"/>
      <c r="F20" s="749"/>
      <c r="G20" s="749"/>
      <c r="H20" s="749"/>
      <c r="I20" s="749"/>
      <c r="J20" s="749"/>
      <c r="K20" s="749"/>
      <c r="L20" s="749"/>
      <c r="M20" s="749"/>
      <c r="N20" s="749"/>
      <c r="O20" s="749"/>
      <c r="P20" s="749"/>
      <c r="Q20" s="749"/>
      <c r="R20" s="749"/>
      <c r="S20" s="749"/>
      <c r="T20" s="750"/>
      <c r="U20" s="75"/>
    </row>
    <row r="21" spans="1:28" ht="15" customHeight="1">
      <c r="A21" s="748"/>
      <c r="B21" s="749"/>
      <c r="C21" s="749"/>
      <c r="D21" s="749"/>
      <c r="E21" s="749"/>
      <c r="F21" s="749"/>
      <c r="G21" s="749"/>
      <c r="H21" s="749"/>
      <c r="I21" s="749"/>
      <c r="J21" s="749"/>
      <c r="K21" s="749"/>
      <c r="L21" s="749"/>
      <c r="M21" s="749"/>
      <c r="N21" s="749"/>
      <c r="O21" s="749"/>
      <c r="P21" s="749"/>
      <c r="Q21" s="749"/>
      <c r="R21" s="749"/>
      <c r="S21" s="749"/>
      <c r="T21" s="750"/>
      <c r="U21" s="75"/>
    </row>
    <row r="22" spans="1:28" ht="15" customHeight="1">
      <c r="A22" s="748"/>
      <c r="B22" s="749"/>
      <c r="C22" s="749"/>
      <c r="D22" s="749"/>
      <c r="E22" s="749"/>
      <c r="F22" s="749"/>
      <c r="G22" s="749"/>
      <c r="H22" s="749"/>
      <c r="I22" s="749"/>
      <c r="J22" s="749"/>
      <c r="K22" s="749"/>
      <c r="L22" s="749"/>
      <c r="M22" s="749"/>
      <c r="N22" s="749"/>
      <c r="O22" s="749"/>
      <c r="P22" s="749"/>
      <c r="Q22" s="749"/>
      <c r="R22" s="749"/>
      <c r="S22" s="749"/>
      <c r="T22" s="750"/>
      <c r="U22" s="75"/>
    </row>
    <row r="23" spans="1:28" ht="15" customHeight="1">
      <c r="A23" s="748"/>
      <c r="B23" s="749"/>
      <c r="C23" s="749"/>
      <c r="D23" s="749"/>
      <c r="E23" s="749"/>
      <c r="F23" s="749"/>
      <c r="G23" s="749"/>
      <c r="H23" s="749"/>
      <c r="I23" s="749"/>
      <c r="J23" s="749"/>
      <c r="K23" s="749"/>
      <c r="L23" s="749"/>
      <c r="M23" s="749"/>
      <c r="N23" s="749"/>
      <c r="O23" s="749"/>
      <c r="P23" s="749"/>
      <c r="Q23" s="749"/>
      <c r="R23" s="749"/>
      <c r="S23" s="749"/>
      <c r="T23" s="750"/>
      <c r="U23" s="75"/>
    </row>
    <row r="24" spans="1:28" ht="15" customHeight="1">
      <c r="A24" s="748"/>
      <c r="B24" s="749"/>
      <c r="C24" s="749"/>
      <c r="D24" s="749"/>
      <c r="E24" s="749"/>
      <c r="F24" s="749"/>
      <c r="G24" s="749"/>
      <c r="H24" s="749"/>
      <c r="I24" s="749"/>
      <c r="J24" s="749"/>
      <c r="K24" s="749"/>
      <c r="L24" s="749"/>
      <c r="M24" s="749"/>
      <c r="N24" s="749"/>
      <c r="O24" s="749"/>
      <c r="P24" s="749"/>
      <c r="Q24" s="749"/>
      <c r="R24" s="749"/>
      <c r="S24" s="749"/>
      <c r="T24" s="750"/>
      <c r="U24" s="75"/>
    </row>
    <row r="25" spans="1:28" ht="15" customHeight="1">
      <c r="A25" s="748"/>
      <c r="B25" s="749"/>
      <c r="C25" s="749"/>
      <c r="D25" s="749"/>
      <c r="E25" s="749"/>
      <c r="F25" s="749"/>
      <c r="G25" s="749"/>
      <c r="H25" s="749"/>
      <c r="I25" s="749"/>
      <c r="J25" s="749"/>
      <c r="K25" s="749"/>
      <c r="L25" s="749"/>
      <c r="M25" s="749"/>
      <c r="N25" s="749"/>
      <c r="O25" s="749"/>
      <c r="P25" s="749"/>
      <c r="Q25" s="749"/>
      <c r="R25" s="749"/>
      <c r="S25" s="749"/>
      <c r="T25" s="750"/>
      <c r="U25" s="75"/>
    </row>
    <row r="26" spans="1:28" ht="15" customHeight="1">
      <c r="A26" s="748"/>
      <c r="B26" s="749"/>
      <c r="C26" s="749"/>
      <c r="D26" s="749"/>
      <c r="E26" s="749"/>
      <c r="F26" s="749"/>
      <c r="G26" s="749"/>
      <c r="H26" s="749"/>
      <c r="I26" s="749"/>
      <c r="J26" s="749"/>
      <c r="K26" s="749"/>
      <c r="L26" s="749"/>
      <c r="M26" s="749"/>
      <c r="N26" s="749"/>
      <c r="O26" s="749"/>
      <c r="P26" s="749"/>
      <c r="Q26" s="749"/>
      <c r="R26" s="749"/>
      <c r="S26" s="749"/>
      <c r="T26" s="750"/>
      <c r="U26" s="75"/>
    </row>
    <row r="27" spans="1:28" ht="15" customHeight="1">
      <c r="A27" s="748"/>
      <c r="B27" s="749"/>
      <c r="C27" s="749"/>
      <c r="D27" s="749"/>
      <c r="E27" s="749"/>
      <c r="F27" s="749"/>
      <c r="G27" s="749"/>
      <c r="H27" s="749"/>
      <c r="I27" s="749"/>
      <c r="J27" s="749"/>
      <c r="K27" s="749"/>
      <c r="L27" s="749"/>
      <c r="M27" s="749"/>
      <c r="N27" s="749"/>
      <c r="O27" s="749"/>
      <c r="P27" s="749"/>
      <c r="Q27" s="749"/>
      <c r="R27" s="749"/>
      <c r="S27" s="749"/>
      <c r="T27" s="750"/>
      <c r="U27" s="75"/>
      <c r="Y27" s="146"/>
    </row>
    <row r="28" spans="1:28" ht="15" customHeight="1">
      <c r="A28" s="751"/>
      <c r="B28" s="752"/>
      <c r="C28" s="752"/>
      <c r="D28" s="752"/>
      <c r="E28" s="752"/>
      <c r="F28" s="752"/>
      <c r="G28" s="752"/>
      <c r="H28" s="752"/>
      <c r="I28" s="752"/>
      <c r="J28" s="752"/>
      <c r="K28" s="752"/>
      <c r="L28" s="752"/>
      <c r="M28" s="752"/>
      <c r="N28" s="752"/>
      <c r="O28" s="752"/>
      <c r="P28" s="752"/>
      <c r="Q28" s="752"/>
      <c r="R28" s="752"/>
      <c r="S28" s="752"/>
      <c r="T28" s="753"/>
    </row>
    <row r="29" spans="1:28" ht="15" customHeight="1">
      <c r="A29" s="737" t="s">
        <v>479</v>
      </c>
      <c r="B29" s="738"/>
      <c r="C29" s="738"/>
      <c r="D29" s="738"/>
      <c r="E29" s="738"/>
      <c r="F29" s="738"/>
      <c r="G29" s="738"/>
      <c r="H29" s="738"/>
      <c r="I29" s="738"/>
      <c r="J29" s="738"/>
      <c r="K29" s="738"/>
      <c r="L29" s="738"/>
      <c r="M29" s="738"/>
      <c r="N29" s="738"/>
      <c r="O29" s="738"/>
      <c r="P29" s="738"/>
      <c r="Q29" s="738"/>
      <c r="R29" s="738"/>
      <c r="S29" s="738"/>
      <c r="T29" s="739"/>
      <c r="V29" s="207"/>
      <c r="W29" s="207"/>
      <c r="X29" s="207"/>
      <c r="Y29" s="207"/>
      <c r="Z29" s="207"/>
      <c r="AA29" s="207"/>
      <c r="AB29" s="207"/>
    </row>
    <row r="30" spans="1:28" ht="42.6" customHeight="1">
      <c r="A30" s="740"/>
      <c r="B30" s="741"/>
      <c r="C30" s="741"/>
      <c r="D30" s="741"/>
      <c r="E30" s="741"/>
      <c r="F30" s="741"/>
      <c r="G30" s="741"/>
      <c r="H30" s="741"/>
      <c r="I30" s="741"/>
      <c r="J30" s="741"/>
      <c r="K30" s="741"/>
      <c r="L30" s="741"/>
      <c r="M30" s="741"/>
      <c r="N30" s="741"/>
      <c r="O30" s="741"/>
      <c r="P30" s="741"/>
      <c r="Q30" s="741"/>
      <c r="R30" s="741"/>
      <c r="S30" s="741"/>
      <c r="T30" s="742"/>
    </row>
    <row r="31" spans="1:28" ht="15" customHeight="1">
      <c r="A31" s="728"/>
      <c r="B31" s="729"/>
      <c r="C31" s="729"/>
      <c r="D31" s="729"/>
      <c r="E31" s="729"/>
      <c r="F31" s="729"/>
      <c r="G31" s="729"/>
      <c r="H31" s="729"/>
      <c r="I31" s="729"/>
      <c r="J31" s="729"/>
      <c r="K31" s="729"/>
      <c r="L31" s="729"/>
      <c r="M31" s="729"/>
      <c r="N31" s="729"/>
      <c r="O31" s="729"/>
      <c r="P31" s="729"/>
      <c r="Q31" s="729"/>
      <c r="R31" s="729"/>
      <c r="S31" s="729"/>
      <c r="T31" s="730"/>
      <c r="U31" s="292"/>
      <c r="V31" s="353"/>
    </row>
    <row r="32" spans="1:28" ht="15" customHeight="1">
      <c r="A32" s="731"/>
      <c r="B32" s="732"/>
      <c r="C32" s="732"/>
      <c r="D32" s="732"/>
      <c r="E32" s="732"/>
      <c r="F32" s="732"/>
      <c r="G32" s="732"/>
      <c r="H32" s="732"/>
      <c r="I32" s="732"/>
      <c r="J32" s="732"/>
      <c r="K32" s="732"/>
      <c r="L32" s="732"/>
      <c r="M32" s="732"/>
      <c r="N32" s="732"/>
      <c r="O32" s="732"/>
      <c r="P32" s="732"/>
      <c r="Q32" s="732"/>
      <c r="R32" s="732"/>
      <c r="S32" s="732"/>
      <c r="T32" s="733"/>
      <c r="V32" s="354"/>
    </row>
    <row r="33" spans="1:31" ht="15" customHeight="1">
      <c r="A33" s="731"/>
      <c r="B33" s="732"/>
      <c r="C33" s="732"/>
      <c r="D33" s="732"/>
      <c r="E33" s="732"/>
      <c r="F33" s="732"/>
      <c r="G33" s="732"/>
      <c r="H33" s="732"/>
      <c r="I33" s="732"/>
      <c r="J33" s="732"/>
      <c r="K33" s="732"/>
      <c r="L33" s="732"/>
      <c r="M33" s="732"/>
      <c r="N33" s="732"/>
      <c r="O33" s="732"/>
      <c r="P33" s="732"/>
      <c r="Q33" s="732"/>
      <c r="R33" s="732"/>
      <c r="S33" s="732"/>
      <c r="T33" s="733"/>
    </row>
    <row r="34" spans="1:31" ht="15" customHeight="1">
      <c r="A34" s="731"/>
      <c r="B34" s="732"/>
      <c r="C34" s="732"/>
      <c r="D34" s="732"/>
      <c r="E34" s="732"/>
      <c r="F34" s="732"/>
      <c r="G34" s="732"/>
      <c r="H34" s="732"/>
      <c r="I34" s="732"/>
      <c r="J34" s="732"/>
      <c r="K34" s="732"/>
      <c r="L34" s="732"/>
      <c r="M34" s="732"/>
      <c r="N34" s="732"/>
      <c r="O34" s="732"/>
      <c r="P34" s="732"/>
      <c r="Q34" s="732"/>
      <c r="R34" s="732"/>
      <c r="S34" s="732"/>
      <c r="T34" s="733"/>
    </row>
    <row r="35" spans="1:31" ht="15" customHeight="1">
      <c r="A35" s="731"/>
      <c r="B35" s="732"/>
      <c r="C35" s="732"/>
      <c r="D35" s="732"/>
      <c r="E35" s="732"/>
      <c r="F35" s="732"/>
      <c r="G35" s="732"/>
      <c r="H35" s="732"/>
      <c r="I35" s="732"/>
      <c r="J35" s="732"/>
      <c r="K35" s="732"/>
      <c r="L35" s="732"/>
      <c r="M35" s="732"/>
      <c r="N35" s="732"/>
      <c r="O35" s="732"/>
      <c r="P35" s="732"/>
      <c r="Q35" s="732"/>
      <c r="R35" s="732"/>
      <c r="S35" s="732"/>
      <c r="T35" s="733"/>
    </row>
    <row r="36" spans="1:31" ht="15" customHeight="1">
      <c r="A36" s="731"/>
      <c r="B36" s="732"/>
      <c r="C36" s="732"/>
      <c r="D36" s="732"/>
      <c r="E36" s="732"/>
      <c r="F36" s="732"/>
      <c r="G36" s="732"/>
      <c r="H36" s="732"/>
      <c r="I36" s="732"/>
      <c r="J36" s="732"/>
      <c r="K36" s="732"/>
      <c r="L36" s="732"/>
      <c r="M36" s="732"/>
      <c r="N36" s="732"/>
      <c r="O36" s="732"/>
      <c r="P36" s="732"/>
      <c r="Q36" s="732"/>
      <c r="R36" s="732"/>
      <c r="S36" s="732"/>
      <c r="T36" s="733"/>
    </row>
    <row r="37" spans="1:31" ht="15" customHeight="1">
      <c r="A37" s="731"/>
      <c r="B37" s="732"/>
      <c r="C37" s="732"/>
      <c r="D37" s="732"/>
      <c r="E37" s="732"/>
      <c r="F37" s="732"/>
      <c r="G37" s="732"/>
      <c r="H37" s="732"/>
      <c r="I37" s="732"/>
      <c r="J37" s="732"/>
      <c r="K37" s="732"/>
      <c r="L37" s="732"/>
      <c r="M37" s="732"/>
      <c r="N37" s="732"/>
      <c r="O37" s="732"/>
      <c r="P37" s="732"/>
      <c r="Q37" s="732"/>
      <c r="R37" s="732"/>
      <c r="S37" s="732"/>
      <c r="T37" s="733"/>
    </row>
    <row r="38" spans="1:31" ht="15" customHeight="1">
      <c r="A38" s="731"/>
      <c r="B38" s="732"/>
      <c r="C38" s="732"/>
      <c r="D38" s="732"/>
      <c r="E38" s="732"/>
      <c r="F38" s="732"/>
      <c r="G38" s="732"/>
      <c r="H38" s="732"/>
      <c r="I38" s="732"/>
      <c r="J38" s="732"/>
      <c r="K38" s="732"/>
      <c r="L38" s="732"/>
      <c r="M38" s="732"/>
      <c r="N38" s="732"/>
      <c r="O38" s="732"/>
      <c r="P38" s="732"/>
      <c r="Q38" s="732"/>
      <c r="R38" s="732"/>
      <c r="S38" s="732"/>
      <c r="T38" s="733"/>
    </row>
    <row r="39" spans="1:31" ht="15" customHeight="1">
      <c r="A39" s="731"/>
      <c r="B39" s="732"/>
      <c r="C39" s="732"/>
      <c r="D39" s="732"/>
      <c r="E39" s="732"/>
      <c r="F39" s="732"/>
      <c r="G39" s="732"/>
      <c r="H39" s="732"/>
      <c r="I39" s="732"/>
      <c r="J39" s="732"/>
      <c r="K39" s="732"/>
      <c r="L39" s="732"/>
      <c r="M39" s="732"/>
      <c r="N39" s="732"/>
      <c r="O39" s="732"/>
      <c r="P39" s="732"/>
      <c r="Q39" s="732"/>
      <c r="R39" s="732"/>
      <c r="S39" s="732"/>
      <c r="T39" s="733"/>
    </row>
    <row r="40" spans="1:31" ht="15" customHeight="1">
      <c r="A40" s="731"/>
      <c r="B40" s="732"/>
      <c r="C40" s="732"/>
      <c r="D40" s="732"/>
      <c r="E40" s="732"/>
      <c r="F40" s="732"/>
      <c r="G40" s="732"/>
      <c r="H40" s="732"/>
      <c r="I40" s="732"/>
      <c r="J40" s="732"/>
      <c r="K40" s="732"/>
      <c r="L40" s="732"/>
      <c r="M40" s="732"/>
      <c r="N40" s="732"/>
      <c r="O40" s="732"/>
      <c r="P40" s="732"/>
      <c r="Q40" s="732"/>
      <c r="R40" s="732"/>
      <c r="S40" s="732"/>
      <c r="T40" s="733"/>
    </row>
    <row r="41" spans="1:31" ht="15" customHeight="1">
      <c r="A41" s="731"/>
      <c r="B41" s="732"/>
      <c r="C41" s="732"/>
      <c r="D41" s="732"/>
      <c r="E41" s="732"/>
      <c r="F41" s="732"/>
      <c r="G41" s="732"/>
      <c r="H41" s="732"/>
      <c r="I41" s="732"/>
      <c r="J41" s="732"/>
      <c r="K41" s="732"/>
      <c r="L41" s="732"/>
      <c r="M41" s="732"/>
      <c r="N41" s="732"/>
      <c r="O41" s="732"/>
      <c r="P41" s="732"/>
      <c r="Q41" s="732"/>
      <c r="R41" s="732"/>
      <c r="S41" s="732"/>
      <c r="T41" s="733"/>
    </row>
    <row r="42" spans="1:31" ht="15" customHeight="1">
      <c r="A42" s="731"/>
      <c r="B42" s="732"/>
      <c r="C42" s="732"/>
      <c r="D42" s="732"/>
      <c r="E42" s="732"/>
      <c r="F42" s="732"/>
      <c r="G42" s="732"/>
      <c r="H42" s="732"/>
      <c r="I42" s="732"/>
      <c r="J42" s="732"/>
      <c r="K42" s="732"/>
      <c r="L42" s="732"/>
      <c r="M42" s="732"/>
      <c r="N42" s="732"/>
      <c r="O42" s="732"/>
      <c r="P42" s="732"/>
      <c r="Q42" s="732"/>
      <c r="R42" s="732"/>
      <c r="S42" s="732"/>
      <c r="T42" s="733"/>
    </row>
    <row r="43" spans="1:31" ht="15" customHeight="1">
      <c r="A43" s="731"/>
      <c r="B43" s="732"/>
      <c r="C43" s="732"/>
      <c r="D43" s="732"/>
      <c r="E43" s="732"/>
      <c r="F43" s="732"/>
      <c r="G43" s="732"/>
      <c r="H43" s="732"/>
      <c r="I43" s="732"/>
      <c r="J43" s="732"/>
      <c r="K43" s="732"/>
      <c r="L43" s="732"/>
      <c r="M43" s="732"/>
      <c r="N43" s="732"/>
      <c r="O43" s="732"/>
      <c r="P43" s="732"/>
      <c r="Q43" s="732"/>
      <c r="R43" s="732"/>
      <c r="S43" s="732"/>
      <c r="T43" s="733"/>
      <c r="W43" s="42"/>
      <c r="X43" s="144"/>
      <c r="Y43" s="144"/>
      <c r="Z43" s="144"/>
      <c r="AA43" s="144"/>
      <c r="AB43" s="144"/>
      <c r="AC43" s="144"/>
      <c r="AD43" s="42"/>
      <c r="AE43" s="144"/>
    </row>
    <row r="44" spans="1:31" ht="15" customHeight="1">
      <c r="A44" s="731"/>
      <c r="B44" s="732"/>
      <c r="C44" s="732"/>
      <c r="D44" s="732"/>
      <c r="E44" s="732"/>
      <c r="F44" s="732"/>
      <c r="G44" s="732"/>
      <c r="H44" s="732"/>
      <c r="I44" s="732"/>
      <c r="J44" s="732"/>
      <c r="K44" s="732"/>
      <c r="L44" s="732"/>
      <c r="M44" s="732"/>
      <c r="N44" s="732"/>
      <c r="O44" s="732"/>
      <c r="P44" s="732"/>
      <c r="Q44" s="732"/>
      <c r="R44" s="732"/>
      <c r="S44" s="732"/>
      <c r="T44" s="733"/>
      <c r="W44" s="42"/>
      <c r="X44" s="144"/>
      <c r="Y44" s="144"/>
      <c r="Z44" s="144"/>
      <c r="AA44" s="144"/>
      <c r="AB44" s="144"/>
      <c r="AC44" s="144"/>
      <c r="AD44" s="42"/>
      <c r="AE44" s="144"/>
    </row>
    <row r="45" spans="1:31" ht="15" customHeight="1">
      <c r="A45" s="731"/>
      <c r="B45" s="732"/>
      <c r="C45" s="732"/>
      <c r="D45" s="732"/>
      <c r="E45" s="732"/>
      <c r="F45" s="732"/>
      <c r="G45" s="732"/>
      <c r="H45" s="732"/>
      <c r="I45" s="732"/>
      <c r="J45" s="732"/>
      <c r="K45" s="732"/>
      <c r="L45" s="732"/>
      <c r="M45" s="732"/>
      <c r="N45" s="732"/>
      <c r="O45" s="732"/>
      <c r="P45" s="732"/>
      <c r="Q45" s="732"/>
      <c r="R45" s="732"/>
      <c r="S45" s="732"/>
      <c r="T45" s="733"/>
      <c r="W45" s="144"/>
      <c r="X45" s="144"/>
      <c r="Y45" s="144"/>
      <c r="Z45" s="144"/>
      <c r="AA45" s="144"/>
      <c r="AB45" s="144"/>
      <c r="AC45" s="144"/>
      <c r="AD45" s="145"/>
      <c r="AE45" s="144"/>
    </row>
    <row r="46" spans="1:31" ht="15" customHeight="1">
      <c r="A46" s="731"/>
      <c r="B46" s="732"/>
      <c r="C46" s="732"/>
      <c r="D46" s="732"/>
      <c r="E46" s="732"/>
      <c r="F46" s="732"/>
      <c r="G46" s="732"/>
      <c r="H46" s="732"/>
      <c r="I46" s="732"/>
      <c r="J46" s="732"/>
      <c r="K46" s="732"/>
      <c r="L46" s="732"/>
      <c r="M46" s="732"/>
      <c r="N46" s="732"/>
      <c r="O46" s="732"/>
      <c r="P46" s="732"/>
      <c r="Q46" s="732"/>
      <c r="R46" s="732"/>
      <c r="S46" s="732"/>
      <c r="T46" s="733"/>
      <c r="W46" s="42"/>
      <c r="X46" s="42"/>
      <c r="Y46" s="42"/>
      <c r="Z46" s="42"/>
      <c r="AA46" s="42"/>
      <c r="AB46" s="42"/>
      <c r="AC46" s="42"/>
      <c r="AD46" s="42"/>
      <c r="AE46" s="42"/>
    </row>
    <row r="47" spans="1:31" ht="15" customHeight="1">
      <c r="A47" s="731"/>
      <c r="B47" s="732"/>
      <c r="C47" s="732"/>
      <c r="D47" s="732"/>
      <c r="E47" s="732"/>
      <c r="F47" s="732"/>
      <c r="G47" s="732"/>
      <c r="H47" s="732"/>
      <c r="I47" s="732"/>
      <c r="J47" s="732"/>
      <c r="K47" s="732"/>
      <c r="L47" s="732"/>
      <c r="M47" s="732"/>
      <c r="N47" s="732"/>
      <c r="O47" s="732"/>
      <c r="P47" s="732"/>
      <c r="Q47" s="732"/>
      <c r="R47" s="732"/>
      <c r="S47" s="732"/>
      <c r="T47" s="733"/>
      <c r="W47" s="42"/>
      <c r="X47" s="42"/>
      <c r="Y47" s="42"/>
      <c r="Z47" s="42"/>
      <c r="AA47" s="42"/>
      <c r="AB47" s="42"/>
      <c r="AC47" s="42"/>
      <c r="AD47" s="42"/>
      <c r="AE47" s="42"/>
    </row>
    <row r="48" spans="1:31" s="83" customFormat="1" ht="15" customHeight="1">
      <c r="A48" s="731"/>
      <c r="B48" s="732"/>
      <c r="C48" s="732"/>
      <c r="D48" s="732"/>
      <c r="E48" s="732"/>
      <c r="F48" s="732"/>
      <c r="G48" s="732"/>
      <c r="H48" s="732"/>
      <c r="I48" s="732"/>
      <c r="J48" s="732"/>
      <c r="K48" s="732"/>
      <c r="L48" s="732"/>
      <c r="M48" s="732"/>
      <c r="N48" s="732"/>
      <c r="O48" s="732"/>
      <c r="P48" s="732"/>
      <c r="Q48" s="732"/>
      <c r="R48" s="732"/>
      <c r="S48" s="732"/>
      <c r="T48" s="733"/>
      <c r="V48" s="39"/>
      <c r="W48" s="84"/>
      <c r="X48" s="84"/>
      <c r="Y48" s="84"/>
      <c r="Z48" s="84"/>
      <c r="AA48" s="84"/>
      <c r="AB48" s="84"/>
      <c r="AC48" s="84"/>
      <c r="AD48" s="84"/>
      <c r="AE48" s="84"/>
    </row>
    <row r="49" spans="1:31" ht="15" customHeight="1">
      <c r="A49" s="731"/>
      <c r="B49" s="732"/>
      <c r="C49" s="732"/>
      <c r="D49" s="732"/>
      <c r="E49" s="732"/>
      <c r="F49" s="732"/>
      <c r="G49" s="732"/>
      <c r="H49" s="732"/>
      <c r="I49" s="732"/>
      <c r="J49" s="732"/>
      <c r="K49" s="732"/>
      <c r="L49" s="732"/>
      <c r="M49" s="732"/>
      <c r="N49" s="732"/>
      <c r="O49" s="732"/>
      <c r="P49" s="732"/>
      <c r="Q49" s="732"/>
      <c r="R49" s="732"/>
      <c r="S49" s="732"/>
      <c r="T49" s="733"/>
      <c r="V49" s="83"/>
      <c r="W49" s="42"/>
      <c r="X49" s="42"/>
      <c r="Y49" s="42"/>
      <c r="Z49" s="42"/>
      <c r="AA49" s="42"/>
      <c r="AB49" s="42"/>
      <c r="AC49" s="42"/>
      <c r="AD49" s="42"/>
      <c r="AE49" s="42"/>
    </row>
    <row r="50" spans="1:31" ht="15" customHeight="1">
      <c r="A50" s="734"/>
      <c r="B50" s="735"/>
      <c r="C50" s="735"/>
      <c r="D50" s="735"/>
      <c r="E50" s="735"/>
      <c r="F50" s="735"/>
      <c r="G50" s="735"/>
      <c r="H50" s="735"/>
      <c r="I50" s="735"/>
      <c r="J50" s="735"/>
      <c r="K50" s="735"/>
      <c r="L50" s="735"/>
      <c r="M50" s="735"/>
      <c r="N50" s="735"/>
      <c r="O50" s="735"/>
      <c r="P50" s="735"/>
      <c r="Q50" s="735"/>
      <c r="R50" s="735"/>
      <c r="S50" s="735"/>
      <c r="T50" s="736"/>
      <c r="W50" s="42"/>
      <c r="X50" s="42"/>
      <c r="Y50" s="42"/>
      <c r="Z50" s="42"/>
      <c r="AA50" s="42"/>
      <c r="AB50" s="42"/>
      <c r="AC50" s="42"/>
      <c r="AD50" s="42"/>
      <c r="AE50" s="42"/>
    </row>
  </sheetData>
  <sheetProtection formatCells="0" formatRows="0" selectLockedCells="1"/>
  <protectedRanges>
    <protectedRange sqref="A9" name="範囲3"/>
    <protectedRange sqref="A31" name="範囲4"/>
  </protectedRanges>
  <mergeCells count="7">
    <mergeCell ref="A31:T50"/>
    <mergeCell ref="A29:T30"/>
    <mergeCell ref="A1:T1"/>
    <mergeCell ref="A4:C6"/>
    <mergeCell ref="A7:T8"/>
    <mergeCell ref="A9:T28"/>
    <mergeCell ref="D4:T6"/>
  </mergeCells>
  <phoneticPr fontId="1"/>
  <printOptions horizontalCentered="1"/>
  <pageMargins left="0.31496062992125984" right="0.31496062992125984" top="0.74803149606299213" bottom="0.74803149606299213" header="0.31496062992125984" footer="0.31496062992125984"/>
  <pageSetup paperSize="9" scale="95" orientation="portrait" r:id="rId1"/>
  <headerFooter>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41</vt:i4>
      </vt:variant>
    </vt:vector>
  </HeadingPairs>
  <TitlesOfParts>
    <vt:vector size="72" baseType="lpstr">
      <vt:lpstr>１表紙</vt:lpstr>
      <vt:lpstr>2-1</vt:lpstr>
      <vt:lpstr>2-2</vt:lpstr>
      <vt:lpstr>2-3</vt:lpstr>
      <vt:lpstr>3</vt:lpstr>
      <vt:lpstr>4</vt:lpstr>
      <vt:lpstr>5</vt:lpstr>
      <vt:lpstr>6</vt:lpstr>
      <vt:lpstr>7</vt:lpstr>
      <vt:lpstr>8</vt:lpstr>
      <vt:lpstr>9</vt:lpstr>
      <vt:lpstr>10</vt:lpstr>
      <vt:lpstr>11</vt:lpstr>
      <vt:lpstr>12</vt:lpstr>
      <vt:lpstr>13</vt:lpstr>
      <vt:lpstr>14</vt:lpstr>
      <vt:lpstr>15</vt:lpstr>
      <vt:lpstr>16</vt:lpstr>
      <vt:lpstr>17</vt:lpstr>
      <vt:lpstr>19</vt:lpstr>
      <vt:lpstr>18</vt:lpstr>
      <vt:lpstr>20</vt:lpstr>
      <vt:lpstr>21</vt:lpstr>
      <vt:lpstr>22</vt:lpstr>
      <vt:lpstr>23</vt:lpstr>
      <vt:lpstr>24</vt:lpstr>
      <vt:lpstr>25</vt:lpstr>
      <vt:lpstr>26</vt:lpstr>
      <vt:lpstr>27</vt:lpstr>
      <vt:lpstr>Sheet1</vt:lpstr>
      <vt:lpstr>Sheet2</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'１表紙'!Print_Area</vt:lpstr>
      <vt:lpstr>'20'!Print_Area</vt:lpstr>
      <vt:lpstr>'21'!Print_Area</vt:lpstr>
      <vt:lpstr>'2-1'!Print_Area</vt:lpstr>
      <vt:lpstr>'22'!Print_Area</vt:lpstr>
      <vt:lpstr>'2-2'!Print_Area</vt:lpstr>
      <vt:lpstr>'23'!Print_Area</vt:lpstr>
      <vt:lpstr>'2-3'!Print_Area</vt:lpstr>
      <vt:lpstr>'24'!Print_Area</vt:lpstr>
      <vt:lpstr>'25'!Print_Area</vt:lpstr>
      <vt:lpstr>'26'!Print_Area</vt:lpstr>
      <vt:lpstr>'27'!Print_Area</vt:lpstr>
      <vt:lpstr>'3'!Print_Area</vt:lpstr>
      <vt:lpstr>'4'!Print_Area</vt:lpstr>
      <vt:lpstr>'5'!Print_Area</vt:lpstr>
      <vt:lpstr>'6'!Print_Area</vt:lpstr>
      <vt:lpstr>'7'!Print_Area</vt:lpstr>
      <vt:lpstr>'8'!Print_Area</vt:lpstr>
      <vt:lpstr>'9'!Print_Area</vt:lpstr>
      <vt:lpstr>'18'!Print_Titles</vt:lpstr>
      <vt:lpstr>'19'!Print_Titles</vt:lpstr>
      <vt:lpstr>'21'!Print_Titles</vt:lpstr>
      <vt:lpstr>'23'!Print_Titles</vt:lpstr>
      <vt:lpstr>'4'!Print_Titles</vt:lpstr>
      <vt:lpstr>宿泊業・飲食サービス業</vt:lpstr>
      <vt:lpstr>情報通信業</vt:lpstr>
      <vt:lpstr>申請テーマ</vt:lpstr>
      <vt:lpstr>製造業</vt:lpstr>
      <vt:lpstr>代表者名</vt:lpstr>
      <vt:lpstr>登記社名</vt:lpstr>
      <vt:lpstr>登記住所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2018-01-12T02:08:09Z</dcterms:created>
  <dcterms:modified xsi:type="dcterms:W3CDTF">2026-07-28T04:47:37Z</dcterms:modified>
</cp:coreProperties>
</file>